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5.xml" ContentType="application/vnd.openxmlformats-officedocument.drawing+xml"/>
  <Override PartName="/xl/charts/chart22.xml" ContentType="application/vnd.openxmlformats-officedocument.drawingml.chart+xml"/>
  <Override PartName="/xl/theme/themeOverride5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6.xml" ContentType="application/vnd.openxmlformats-officedocument.themeOverride+xml"/>
  <Override PartName="/xl/drawings/drawing37.xml" ContentType="application/vnd.openxmlformats-officedocument.drawing+xml"/>
  <Override PartName="/xl/charts/chart24.xml" ContentType="application/vnd.openxmlformats-officedocument.drawingml.chart+xml"/>
  <Override PartName="/xl/theme/themeOverride7.xml" ContentType="application/vnd.openxmlformats-officedocument.themeOverride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9.xml" ContentType="application/vnd.openxmlformats-officedocument.drawing+xml"/>
  <Override PartName="/xl/charts/chart26.xml" ContentType="application/vnd.openxmlformats-officedocument.drawingml.chart+xml"/>
  <Override PartName="/xl/drawings/drawing40.xml" ContentType="application/vnd.openxmlformats-officedocument.drawing+xml"/>
  <Override PartName="/xl/charts/chart27.xml" ContentType="application/vnd.openxmlformats-officedocument.drawingml.chart+xml"/>
  <Override PartName="/xl/theme/themeOverride8.xml" ContentType="application/vnd.openxmlformats-officedocument.themeOverride+xml"/>
  <Override PartName="/xl/drawings/drawing41.xml" ContentType="application/vnd.openxmlformats-officedocument.drawing+xml"/>
  <Override PartName="/xl/charts/chart28.xml" ContentType="application/vnd.openxmlformats-officedocument.drawingml.chart+xml"/>
  <Override PartName="/xl/theme/themeOverride9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30.xml" ContentType="application/vnd.openxmlformats-officedocument.drawingml.chart+xml"/>
  <Override PartName="/xl/drawings/drawing45.xml" ContentType="application/vnd.openxmlformats-officedocument.drawing+xml"/>
  <Override PartName="/xl/tables/table1.xml" ContentType="application/vnd.openxmlformats-officedocument.spreadsheetml.table+xml"/>
  <Override PartName="/xl/charts/chart31.xml" ContentType="application/vnd.openxmlformats-officedocument.drawingml.chart+xml"/>
  <Override PartName="/xl/drawings/drawing46.xml" ContentType="application/vnd.openxmlformats-officedocument.drawing+xml"/>
  <Override PartName="/xl/charts/chart32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3.xml" ContentType="application/vnd.openxmlformats-officedocument.drawingml.chart+xml"/>
  <Override PartName="/xl/drawings/drawing49.xml" ContentType="application/vnd.openxmlformats-officedocument.drawing+xml"/>
  <Override PartName="/xl/charts/chart34.xml" ContentType="application/vnd.openxmlformats-officedocument.drawingml.chart+xml"/>
  <Override PartName="/xl/drawings/drawing50.xml" ContentType="application/vnd.openxmlformats-officedocument.drawing+xml"/>
  <Override PartName="/xl/charts/chart35.xml" ContentType="application/vnd.openxmlformats-officedocument.drawingml.chart+xml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theme/themeOverride10.xml" ContentType="application/vnd.openxmlformats-officedocument.themeOverride+xml"/>
  <Override PartName="/xl/drawings/drawing52.xml" ContentType="application/vnd.openxmlformats-officedocument.drawing+xml"/>
  <Override PartName="/xl/charts/chart37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saveExternalLinkValues="0"/>
  <bookViews>
    <workbookView xWindow="585" yWindow="-225" windowWidth="10620" windowHeight="12645"/>
  </bookViews>
  <sheets>
    <sheet name="Содержание" sheetId="2" r:id="rId1"/>
    <sheet name="График 1" sheetId="67" r:id="rId2"/>
    <sheet name="График 2" sheetId="11" r:id="rId3"/>
    <sheet name="График 3" sheetId="12" r:id="rId4"/>
    <sheet name="График 4" sheetId="77" r:id="rId5"/>
    <sheet name="График 5" sheetId="14" r:id="rId6"/>
    <sheet name="График 6" sheetId="50" r:id="rId7"/>
    <sheet name="График 7" sheetId="51" r:id="rId8"/>
    <sheet name="График 8" sheetId="52" r:id="rId9"/>
    <sheet name="График 9" sheetId="53" r:id="rId10"/>
    <sheet name="График 10" sheetId="78" r:id="rId11"/>
    <sheet name="График 11" sheetId="76" r:id="rId12"/>
    <sheet name="График 12" sheetId="79" r:id="rId13"/>
    <sheet name="График 13" sheetId="81" r:id="rId14"/>
    <sheet name="График 14" sheetId="82" r:id="rId15"/>
    <sheet name="График 15" sheetId="83" r:id="rId16"/>
    <sheet name="График 16" sheetId="84" r:id="rId17"/>
    <sheet name="График 17" sheetId="85" r:id="rId18"/>
    <sheet name="График 18" sheetId="86" r:id="rId19"/>
    <sheet name="График 19" sheetId="87" r:id="rId20"/>
    <sheet name="График 20" sheetId="88" r:id="rId21"/>
    <sheet name="График 21" sheetId="89" r:id="rId22"/>
    <sheet name="График 22" sheetId="90" r:id="rId23"/>
    <sheet name="График 23" sheetId="91" r:id="rId24"/>
    <sheet name="График 24" sheetId="80" r:id="rId25"/>
    <sheet name="График 25" sheetId="48" r:id="rId26"/>
    <sheet name="График 26" sheetId="25" r:id="rId27"/>
    <sheet name="График 27" sheetId="26" r:id="rId28"/>
    <sheet name="График 28" sheetId="59" r:id="rId29"/>
    <sheet name="График 29" sheetId="60" r:id="rId30"/>
    <sheet name="График 30" sheetId="61" r:id="rId31"/>
    <sheet name="График 31" sheetId="62" r:id="rId32"/>
    <sheet name="График 32" sheetId="63" r:id="rId33"/>
    <sheet name="График 33" sheetId="64" r:id="rId34"/>
    <sheet name="График 34" sheetId="33" r:id="rId35"/>
    <sheet name="График 35" sheetId="35" r:id="rId36"/>
    <sheet name="График 36" sheetId="65" r:id="rId37"/>
    <sheet name="График 37" sheetId="66" r:id="rId38"/>
    <sheet name="График 38" sheetId="38" r:id="rId39"/>
    <sheet name="График 39" sheetId="39" r:id="rId40"/>
    <sheet name="График 40" sheetId="40" r:id="rId41"/>
    <sheet name="График 41" sheetId="47" r:id="rId42"/>
    <sheet name="График 42" sheetId="54" r:id="rId43"/>
    <sheet name="График 43" sheetId="55" r:id="rId44"/>
    <sheet name="График 44" sheetId="56" r:id="rId45"/>
    <sheet name="График 45" sheetId="57" r:id="rId46"/>
    <sheet name="График 46" sheetId="58" r:id="rId47"/>
  </sheets>
  <definedNames>
    <definedName name="_Toc19120761" localSheetId="0">Содержание!#REF!</definedName>
    <definedName name="_xlnm.Print_Area" localSheetId="10">'График 10'!$A$1:$M$29</definedName>
    <definedName name="_xlnm.Print_Area" localSheetId="12">'График 12'!$A$1:$O$47</definedName>
    <definedName name="_xlnm.Print_Area" localSheetId="13">'График 13'!$A$1:$M$29</definedName>
    <definedName name="_xlnm.Print_Area" localSheetId="15">'График 15'!$A$1:$M$25</definedName>
    <definedName name="_xlnm.Print_Area" localSheetId="25">'График 25'!$A$1:$O$29</definedName>
    <definedName name="_xlnm.Print_Area" localSheetId="26">'График 26'!$A$1:$M$31</definedName>
    <definedName name="_xlnm.Print_Area" localSheetId="27">'График 27'!$A$1:$M$18</definedName>
    <definedName name="_xlnm.Print_Area" localSheetId="32">'График 32'!$A$1:$M$18</definedName>
    <definedName name="_xlnm.Print_Area" localSheetId="34">'График 34'!$A$1:$P$18</definedName>
    <definedName name="_xlnm.Print_Area" localSheetId="4">'График 4'!$A$1:$M$18</definedName>
    <definedName name="_xlnm.Print_Area" localSheetId="44">'График 44'!$A$1:$M$27</definedName>
    <definedName name="_xlnm.Print_Area" localSheetId="6">'График 6'!$A$1:$M$23</definedName>
    <definedName name="_xlnm.Print_Area" localSheetId="7">'График 7'!$A$1:$M$47</definedName>
    <definedName name="_xlnm.Print_Area" localSheetId="8">'График 8'!$A$1:$M$23</definedName>
    <definedName name="_xlnm.Print_Area" localSheetId="9">'График 9'!$A$1:$M$23</definedName>
  </definedNames>
  <calcPr calcId="162913"/>
</workbook>
</file>

<file path=xl/calcChain.xml><?xml version="1.0" encoding="utf-8"?>
<calcChain xmlns="http://schemas.openxmlformats.org/spreadsheetml/2006/main">
  <c r="E13" i="63" l="1"/>
  <c r="D13" i="63"/>
  <c r="E12" i="60"/>
  <c r="E10" i="60"/>
  <c r="E6" i="60"/>
  <c r="D11" i="25" l="1"/>
  <c r="E9" i="60" l="1"/>
</calcChain>
</file>

<file path=xl/sharedStrings.xml><?xml version="1.0" encoding="utf-8"?>
<sst xmlns="http://schemas.openxmlformats.org/spreadsheetml/2006/main" count="756" uniqueCount="360">
  <si>
    <t>Содержание</t>
  </si>
  <si>
    <t xml:space="preserve">График 1 </t>
  </si>
  <si>
    <t>График 2</t>
  </si>
  <si>
    <t>Инфляция в Китае, ЕС, России, г/г</t>
  </si>
  <si>
    <t>График 3</t>
  </si>
  <si>
    <t>Динамика мирового рынка нефти</t>
  </si>
  <si>
    <t>Мировое производство нефти, г/г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</si>
  <si>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</si>
  <si>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</si>
  <si>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</si>
  <si>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</si>
  <si>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</si>
  <si>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</si>
  <si>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</si>
  <si>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</si>
  <si>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</si>
  <si>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</si>
  <si>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</si>
  <si>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</si>
  <si>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</si>
  <si>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</si>
  <si>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</si>
  <si>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</si>
  <si>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</si>
  <si>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</si>
  <si>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</si>
  <si>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</si>
  <si>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</si>
  <si>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</si>
  <si>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</si>
  <si>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</si>
  <si>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</si>
  <si>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</si>
  <si>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</si>
  <si>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</si>
  <si>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</si>
  <si>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</si>
  <si>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</si>
  <si>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</si>
  <si>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</si>
  <si>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</si>
  <si>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</si>
  <si>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</si>
  <si>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</si>
  <si>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</si>
  <si>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</si>
  <si>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</si>
  <si>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</si>
  <si>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 xml:space="preserve">Индекс цен ФАО на зерновые, 
2002-2004 = 100% 
</t>
  </si>
  <si>
    <t xml:space="preserve">Динамика цен на металлы, г/г </t>
  </si>
  <si>
    <t xml:space="preserve">Прогноз компонент инфляции на 2019-2020 года, г/г </t>
  </si>
  <si>
    <t>Инфляция, в среднем за квартал, г/г, %</t>
  </si>
  <si>
    <t xml:space="preserve">Динамика роста ВВП, г/г, в % </t>
  </si>
  <si>
    <t xml:space="preserve">Дефицит республиканского бюджета, в % к ВВП </t>
  </si>
  <si>
    <t xml:space="preserve">Карта рисков, основанная на экспертном подходе </t>
  </si>
  <si>
    <t>Динамика факта и прогноза инфляции</t>
  </si>
  <si>
    <t>Факт и прогноз продовольственной инфляции</t>
  </si>
  <si>
    <t xml:space="preserve">Цены производителей, экспортные цены и запасы пшеницы, г/г </t>
  </si>
  <si>
    <t>Факт и прогноз непродовольственной инфляции</t>
  </si>
  <si>
    <t>Динамика цен на ГСМ</t>
  </si>
  <si>
    <t>Факт и прогноз сервисной инфляции</t>
  </si>
  <si>
    <t xml:space="preserve">Динамика регулируемых и нерегулируемых услуг, г/г </t>
  </si>
  <si>
    <t>Оценка роста цен через год</t>
  </si>
  <si>
    <t>Факт и прогноз ВВП методом конечного использования. Декомпозиция ВВП по вкладам компонентов, г/г накопленным итогом</t>
  </si>
  <si>
    <t>Показатели инвестиционной активности, г/г накопленным итогом</t>
  </si>
  <si>
    <t>Декомпозиция ВВП. Вклад отраслей экономики в прирост ВВП, г/г накопленным итогом</t>
  </si>
  <si>
    <t>Факт и прогноз ВВП методом производства. Декомпозиция ВВП по вкладам отраслей, г/г накопленным итогом</t>
  </si>
  <si>
    <t>Декомпозиция горнодобывающей промышленности. Вклад отраслей в прирост, г/г накопленным итогом</t>
  </si>
  <si>
    <t>Декомпозиция обрабатывающей промышленности. Вклад отраслей в прирост, г/г накопленным итогом</t>
  </si>
  <si>
    <t>Структура прироста розничного товарооборота и темпы роста оптового товарооборота, г/г накопленным итогом</t>
  </si>
  <si>
    <t>Динамика композитного опережающего индикатора и разрыва выпуска</t>
  </si>
  <si>
    <t>Общее и ненефтяное сальдо республиканского бюджета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</si>
  <si>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</si>
  <si>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</si>
  <si>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</si>
  <si>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Динамика ставок денежного рынка</t>
  </si>
  <si>
    <t>Динамика обменного курса и объем торгов на валютном рынке</t>
  </si>
  <si>
    <t>Вклад компонентов в рост объема депозитов</t>
  </si>
  <si>
    <t>Долларизация депозитов</t>
  </si>
  <si>
    <t>Ставки по срочным депозитам в разрезе субъектов и валют</t>
  </si>
  <si>
    <t>Вклад компонентов в рост кредитов</t>
  </si>
  <si>
    <t>ВВП</t>
  </si>
  <si>
    <t>Потребление Д/Х</t>
  </si>
  <si>
    <t>Потребление органов государственного управления</t>
  </si>
  <si>
    <t>Накопление основго капитала</t>
  </si>
  <si>
    <t>Изменение ТМЗ</t>
  </si>
  <si>
    <t>Экспорт</t>
  </si>
  <si>
    <t>Импорт</t>
  </si>
  <si>
    <t>Вклад компонент</t>
  </si>
  <si>
    <t>Факт</t>
  </si>
  <si>
    <t>Прогноз НБРК</t>
  </si>
  <si>
    <t>Год</t>
  </si>
  <si>
    <t>Квартал</t>
  </si>
  <si>
    <t>Источник</t>
  </si>
  <si>
    <t>КС МНЭ</t>
  </si>
  <si>
    <t>Ставки по кредитам в национальной валюте</t>
  </si>
  <si>
    <t>Инвестиции в основной капитал</t>
  </si>
  <si>
    <t>Инвестиции в жилищное строительство</t>
  </si>
  <si>
    <t>НБ РК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</si>
  <si>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</si>
  <si>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</si>
  <si>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</si>
  <si>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</si>
  <si>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</si>
  <si>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</si>
  <si>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</si>
  <si>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</si>
  <si>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</si>
  <si>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</si>
  <si>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Связь</t>
  </si>
  <si>
    <t>Искусство и отдых</t>
  </si>
  <si>
    <t>Прочие</t>
  </si>
  <si>
    <t>Показатели</t>
  </si>
  <si>
    <t>Прогнозы НБРК</t>
  </si>
  <si>
    <t>Расчеты НБРК</t>
  </si>
  <si>
    <t>График 13. Динамика факта и прогноза инфляции</t>
  </si>
  <si>
    <t>График 14. Факт и прогноз продовольственной инфляции</t>
  </si>
  <si>
    <t xml:space="preserve">График 15. Мировые и внутренние цены на мясо и мясную продукцию, г/г </t>
  </si>
  <si>
    <t>Объем биржевых торгов</t>
  </si>
  <si>
    <t>Казахстанская фондовая биржа</t>
  </si>
  <si>
    <t>Дата</t>
  </si>
  <si>
    <t xml:space="preserve"> FusionLab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</si>
  <si>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</si>
  <si>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</si>
  <si>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</si>
  <si>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</si>
  <si>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</si>
  <si>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</si>
  <si>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</si>
  <si>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</si>
  <si>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</si>
  <si>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</si>
  <si>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</si>
  <si>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</si>
  <si>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Затрудняюсь ответить</t>
  </si>
  <si>
    <t>Будут снижаться</t>
  </si>
  <si>
    <t>Останутся на нынешнем уровне \ неизменными</t>
  </si>
  <si>
    <t>Будут расти медленнее, чем сейчас</t>
  </si>
  <si>
    <t>Будут расти так же, как и сейчас</t>
  </si>
  <si>
    <t>Будут расти быстрее, чем сейчас</t>
  </si>
  <si>
    <t>Месяц</t>
  </si>
  <si>
    <t>ВВП России</t>
  </si>
  <si>
    <t>ВВП ЕС</t>
  </si>
  <si>
    <t>ВВП Китая (пр.ось)</t>
  </si>
  <si>
    <t>Eurostat, National Bureau of Statistics of China, Росстат, ЦБ РФ, Consensus Ecs., Eurostat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</si>
  <si>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</si>
  <si>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</si>
  <si>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</si>
  <si>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</si>
  <si>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</si>
  <si>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</si>
  <si>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</si>
  <si>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</si>
  <si>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</si>
  <si>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</si>
  <si>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</si>
  <si>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Темп роста депозитов за исключением валютной переоценки, г/г, %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</si>
  <si>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</si>
  <si>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</si>
  <si>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</si>
  <si>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</si>
  <si>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</si>
  <si>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</si>
  <si>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</si>
  <si>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</si>
  <si>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</si>
  <si>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 xml:space="preserve">Источник: </t>
  </si>
  <si>
    <t xml:space="preserve">ставка по срочным депозитам физ.лиц в тенге, % </t>
  </si>
  <si>
    <t>ставка по срочным депозитам юр.лиц в тенге,%</t>
  </si>
  <si>
    <t>Темп роста кредитования, в % г/г</t>
  </si>
  <si>
    <t>Вклад переоценки кредитов в инвалюте физлицам</t>
  </si>
  <si>
    <t>Вклад переоценки кредитов в инвалюте юрлицам</t>
  </si>
  <si>
    <t>Вклад кредитов в инвалюте физлицам</t>
  </si>
  <si>
    <t>Вклад кредитов в инвалюте юрлицам</t>
  </si>
  <si>
    <t>Вклад кредитов в нацвалюте физлицам</t>
  </si>
  <si>
    <t>Вклад кредитов в нацвалюте юрлицам</t>
  </si>
  <si>
    <t>долгосрочные займы физическим лицам</t>
  </si>
  <si>
    <t>краткосрочные займы физическим лицам</t>
  </si>
  <si>
    <t>долгосрочные займы юридическим лицам</t>
  </si>
  <si>
    <t>краткосрочные займы юридическим лицам</t>
  </si>
  <si>
    <t>КС МНЭ, расчеты НБРК</t>
  </si>
  <si>
    <t>Операции с недвижимым имуществом</t>
  </si>
  <si>
    <t>Транспорт и складирование</t>
  </si>
  <si>
    <t>Оптовая и розничная торговля</t>
  </si>
  <si>
    <t>Промышленность</t>
  </si>
  <si>
    <t>Прочие отрасли и налоги</t>
  </si>
  <si>
    <t xml:space="preserve">ВВП </t>
  </si>
  <si>
    <t xml:space="preserve">КС МНЭ, *Оценочные данные </t>
  </si>
  <si>
    <t>Обрабатывающая пром.</t>
  </si>
  <si>
    <t>Горнодобывающая пром.</t>
  </si>
  <si>
    <t>Другие отрасли</t>
  </si>
  <si>
    <t>Прочие отрасли горнодобывающей промышленности</t>
  </si>
  <si>
    <t>Добыча руд цветных металлов</t>
  </si>
  <si>
    <t>Добыча железных руд</t>
  </si>
  <si>
    <t>Добыча природного газа</t>
  </si>
  <si>
    <t>Добыча сырой нефти</t>
  </si>
  <si>
    <t>Добыча угля</t>
  </si>
  <si>
    <t>Горнодобывающая промышленность</t>
  </si>
  <si>
    <t>Прочие отрасли</t>
  </si>
  <si>
    <t>Машиностроение</t>
  </si>
  <si>
    <t xml:space="preserve">Металлургическая промышленность </t>
  </si>
  <si>
    <t xml:space="preserve">Производство кокса и продуктов нефтепереработки </t>
  </si>
  <si>
    <t xml:space="preserve">Легкая пром., хим. пром., фарм. про-во </t>
  </si>
  <si>
    <t>Пищевая промышленность</t>
  </si>
  <si>
    <t>Темпы роста обрабатывающей промышленности</t>
  </si>
  <si>
    <t>Темпы роста оптового товарооборота (пр. ось)</t>
  </si>
  <si>
    <t>Торговля непродовольственными товарами</t>
  </si>
  <si>
    <t>Торговля продовольственными товарами</t>
  </si>
  <si>
    <t>Темпы роста розничного товарооборота</t>
  </si>
  <si>
    <t>КС МНЭ, НБРК, расчеты НБРК</t>
  </si>
  <si>
    <t>Разрыв выпуска (Фильтр Ходрика-Прескотта)</t>
  </si>
  <si>
    <t>Композитный опережающий индикатор* (пр.ось)</t>
  </si>
  <si>
    <t>Министерство финансов РК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</si>
  <si>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</si>
  <si>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</si>
  <si>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</si>
  <si>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</si>
  <si>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</si>
  <si>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</si>
  <si>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КС МНЭ, прогнозы НБРК</t>
  </si>
  <si>
    <t>Базовая инфляция г/г</t>
  </si>
  <si>
    <t>Инфляция г/г</t>
  </si>
  <si>
    <t>Инфляция м/м (правая ось)</t>
  </si>
  <si>
    <t>ИЦП на пшеницу</t>
  </si>
  <si>
    <t>Изменение запасов пшеницы (правая ось)</t>
  </si>
  <si>
    <t>Индекс экспортных цен</t>
  </si>
  <si>
    <t>Годовая инфляция</t>
  </si>
  <si>
    <t>Месячная инфляция (правая ось)</t>
  </si>
  <si>
    <t>Нерегулируемые услуги</t>
  </si>
  <si>
    <t>Регулируемые услуги</t>
  </si>
  <si>
    <t xml:space="preserve">ФАО ООН,  прогнозы НБРК </t>
  </si>
  <si>
    <t>Министерство финансов РК, прогноз НБРК</t>
  </si>
  <si>
    <t>Сальдо</t>
  </si>
  <si>
    <t>TONIA</t>
  </si>
  <si>
    <t>Коридор базовой ставки</t>
  </si>
  <si>
    <t>Базовая ставка</t>
  </si>
  <si>
    <t>Доходность 7-дневных нот</t>
  </si>
  <si>
    <t>Ставка по 7-дневным депозитным аукционам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</si>
  <si>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</si>
  <si>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</si>
  <si>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</si>
  <si>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</si>
  <si>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</si>
  <si>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</si>
  <si>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</si>
  <si>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</si>
  <si>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</si>
  <si>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</si>
  <si>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Reuters, Consensus Ecs.</t>
  </si>
  <si>
    <t>Свинец</t>
  </si>
  <si>
    <t xml:space="preserve">Цинк </t>
  </si>
  <si>
    <t>Медь</t>
  </si>
  <si>
    <t>Алюминий</t>
  </si>
  <si>
    <t xml:space="preserve">I. ПЕРСПЕКТИВЫ РАЗВИТИЯ ЭКОНОМИЧЕСКОЙ СИТУАЦИИ В СРЕДНЕСРОЧНОМ ПЕРИОДЕ И РИСКИ ПРОГНОЗА </t>
  </si>
  <si>
    <t>II. ВНЕШНИЕ ПРЕДПОСЫЛКИ ПРОГНОЗА</t>
  </si>
  <si>
    <t xml:space="preserve">Реальный рост ВВП Китая, ЕС, России, г/г
</t>
  </si>
  <si>
    <t>III. ЦЕНООБРАЗОВАНИЕ И ИНФЛЯЦИОННЫЕ ОЖИДАНИЯ</t>
  </si>
  <si>
    <t>IV. ЭКОНОМИЧЕСКОЕ РАЗВИТИЕ</t>
  </si>
  <si>
    <t>График 6. Реальный рост ВВП Китая, ЕС, России, г/г</t>
  </si>
  <si>
    <t>График 7. Инфляция в Китае, ЕС, России, г/г</t>
  </si>
  <si>
    <t>График 8. Динамика мирового рынка нефти</t>
  </si>
  <si>
    <t>График 9. Мировое производство нефти, г/г</t>
  </si>
  <si>
    <t>График 10. Мировое потребление нефти, г/г</t>
  </si>
  <si>
    <t xml:space="preserve">График 11. Индекс цен ФАО на зерновые, 2002-2004 = 100% </t>
  </si>
  <si>
    <t xml:space="preserve">График 12. Динамика цен на металлы, г/г </t>
  </si>
  <si>
    <t>Инфляция, г/г</t>
  </si>
  <si>
    <t xml:space="preserve">Ожидаемая инфляция, г/г </t>
  </si>
  <si>
    <t>График 44</t>
  </si>
  <si>
    <t>Курс тенге к доллару США (правая шкала)</t>
  </si>
  <si>
    <t>V. РАЗВИТИЕ ФИНАНСОВОГО РЫНКА</t>
  </si>
  <si>
    <t>содержание</t>
  </si>
  <si>
    <t>квартал</t>
  </si>
  <si>
    <t xml:space="preserve">Год </t>
  </si>
  <si>
    <t>КС МНЭ, FusionLab</t>
  </si>
  <si>
    <t xml:space="preserve">График 5. Карта рисков, основанная на экспертном подходе </t>
  </si>
  <si>
    <t xml:space="preserve">График 4. Дефицит республиканского бюджета, в % к ВВП </t>
  </si>
  <si>
    <t xml:space="preserve">График 3. Динамика роста ВВП, г/г, в % </t>
  </si>
  <si>
    <t>График 2. Инфляция, в среднем за квартал, г/г, %</t>
  </si>
  <si>
    <t>Как, по Вашему мнению, в целом изменятся цены на продукты питания, непродовольственные товары и услуги в следующие 12 месяцев? (% опрошенных)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</si>
  <si>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</si>
  <si>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</si>
  <si>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</si>
  <si>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</si>
  <si>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</si>
  <si>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Прочие расходы</t>
  </si>
  <si>
    <t>В целом по экономике</t>
  </si>
  <si>
    <t xml:space="preserve">Горнодоб.промышленность </t>
  </si>
  <si>
    <t>Обраб.промышленность</t>
  </si>
  <si>
    <t>Электроснабжени</t>
  </si>
  <si>
    <t>Водоснабжение</t>
  </si>
  <si>
    <t>Проживание и питание</t>
  </si>
  <si>
    <t>Фин. и страх.д-ть</t>
  </si>
  <si>
    <t>Операции с недв.им.</t>
  </si>
  <si>
    <t>Проф, науч. и тех.д-ть</t>
  </si>
  <si>
    <t>Д-ть в области адм. и вспом. Обслуживания</t>
  </si>
  <si>
    <t>Здравоохранение</t>
  </si>
  <si>
    <t>Доля экспорта мяса в живом весе</t>
  </si>
  <si>
    <t>Доля экспорта мяса в  забитом весе</t>
  </si>
  <si>
    <t>Индекс цен экспортных поставок мяса,  г/г (правая ось)</t>
  </si>
  <si>
    <t>ИЦП мяса,  г/г (правая ось)</t>
  </si>
  <si>
    <t>доля 10м 2018</t>
  </si>
  <si>
    <t>доля 10м 2019</t>
  </si>
  <si>
    <t>Доля экспорта мяса в производстве, цены экспорта и производства мяса</t>
  </si>
  <si>
    <t>Индекс цен на корма с/х производителей, янв.2019г.=100</t>
  </si>
  <si>
    <t>Изменение цен на электроэнергию</t>
  </si>
  <si>
    <t>Инфляция и базовая инфляция</t>
  </si>
  <si>
    <t>Реальная заработная плата и производительность труда, г/г накопленным итогом</t>
  </si>
  <si>
    <t>Вклад показателей в рост производительности труда, г/г накопленным итогом</t>
  </si>
  <si>
    <t>График 45</t>
  </si>
  <si>
    <t>График 46</t>
  </si>
  <si>
    <t>График 46. Ставки по кредитам в национальной валюте</t>
  </si>
  <si>
    <t xml:space="preserve">График 45. Вклад компонентов в рост кредитования экономики </t>
  </si>
  <si>
    <t>График 44 Ставки по срочным депозитам в разрезе субъектов и валют</t>
  </si>
  <si>
    <t>График 43. Долларизация депозитов</t>
  </si>
  <si>
    <t>График 42. Вклад компонентов в рост объема депозитов</t>
  </si>
  <si>
    <t>График 41. Динамика обменного курса и объем торгов на валютном рынке</t>
  </si>
  <si>
    <t>График 40. Динамика ставок денежного рынка</t>
  </si>
  <si>
    <t>График 39. Коридор процентных ставок и ставка TONIA</t>
  </si>
  <si>
    <t>График 38. Открытая позиция по операциям НБРК на внутреннем рынке</t>
  </si>
  <si>
    <t>График 37. Структура доходов республиканского бюджета, %</t>
  </si>
  <si>
    <t>График 36. Общее и ненефтяное сальдо республиканского бюджета</t>
  </si>
  <si>
    <t>График 35. Вклад показателей в рост производительности труда, г/г накопленным итогом</t>
  </si>
  <si>
    <t>Отрасли</t>
  </si>
  <si>
    <t>Реальная заработная плата</t>
  </si>
  <si>
    <t xml:space="preserve">Транспорт </t>
  </si>
  <si>
    <t xml:space="preserve">Горнод.пром-ть </t>
  </si>
  <si>
    <t>Электроснабжение</t>
  </si>
  <si>
    <t xml:space="preserve">Гос.управление </t>
  </si>
  <si>
    <t>Обраб.пром-ть</t>
  </si>
  <si>
    <t>Проф., научная и тех. Д-ть</t>
  </si>
  <si>
    <t>Фин. и страховая деятельность</t>
  </si>
  <si>
    <t>График 34. Реальная заработная плата и производительность труда, г/г накопленным итогом</t>
  </si>
  <si>
    <t>График 33. Динамика композитного опережающего индикатора и разрыва выпуска</t>
  </si>
  <si>
    <t>График 32. Структура прироста розничного товарооборота и темпы роста оптового товарооборота, г/г накопленным итогом</t>
  </si>
  <si>
    <t>График 31. Декомпозиция обрабатывающей промышленности. Вклад отраслей в прирост, г/г накопленным итогом</t>
  </si>
  <si>
    <t>График 30. Декомпозиция горнодобывающей промышленности. Вклад отраслей в прирост, г/г накопленным итогом</t>
  </si>
  <si>
    <t>График 29. Факт и прогноз ВВП методом производства. Декомпозиция ВВП по вкладам отраслей, г/г накопленным итогом</t>
  </si>
  <si>
    <t>График 28. Декомпозиция ВВП. Вклад отраслей экономики в прирост ВВП, г/г накопленным итогом</t>
  </si>
  <si>
    <t>График 27. Показатели инвестиционной активности, г/г накопленным итогом</t>
  </si>
  <si>
    <t>График 26. Факт и прогноз ВВП методом конечного использования. Декомпозиция ВВП по вкладам компонентов, г/г накопленным итогом</t>
  </si>
  <si>
    <t>График 25. Оценка роста цен через год</t>
  </si>
  <si>
    <t>График 24. Ожидаемая инфляция</t>
  </si>
  <si>
    <t xml:space="preserve"> Индекс цен на корма для птиц</t>
  </si>
  <si>
    <t>Индекс цен на корма для КРС</t>
  </si>
  <si>
    <t>Индекс цен на корма для свиньей</t>
  </si>
  <si>
    <t>График 16. Индекс цен на корма с/х производителей, янв.2019г.=100</t>
  </si>
  <si>
    <t xml:space="preserve">График 17. Цены производителей, экспортные цены и запасы пшеницы, г/г </t>
  </si>
  <si>
    <t>График 18. Факт и прогноз непродовольственной инфляции</t>
  </si>
  <si>
    <t>График 19. Динамика цен на ГСМ</t>
  </si>
  <si>
    <t>График 20. Факт и прогноз сервисной инфляции</t>
  </si>
  <si>
    <t xml:space="preserve">График 21. Динамика регулируемых и нерегулируемых услуг, г/г </t>
  </si>
  <si>
    <t>Годовая инфляция (правая ось)</t>
  </si>
  <si>
    <t>Месячная инфляция</t>
  </si>
  <si>
    <t>График 22. Изменение цен на электроэнергию</t>
  </si>
  <si>
    <t>*Без учета цен на фрукты и овощи, коммунальные услуги (регулируемые), железнодорожный транспорт, связь, бензин, дизельное топливо и уголь</t>
  </si>
  <si>
    <t>Годовая базовая инфляция</t>
  </si>
  <si>
    <t>Месячная базовая инфляция (правая ось)</t>
  </si>
  <si>
    <t>График 23. Инфляция и базовая инфляция*</t>
  </si>
  <si>
    <t xml:space="preserve">График 1. Прогноз компонент инфляции на 2019-2020 годы, г/г </t>
  </si>
  <si>
    <t>КС МНЭ, МСХ 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</si>
</sst>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mmm\ yy"/>
    <numFmt numFmtId="167" formatCode="#,##0.0"/>
    <numFmt numFmtId="168" formatCode="_(* #,##0.00_);_(* \(#,##0.00\);_(* &quot;-&quot;??_);_(@_)"/>
    <numFmt numFmtId="169" formatCode="_-* #,##0\ _₽_-;\-* #,##0\ _₽_-;_-* &quot;-&quot;??\ _₽_-;_-@_-"/>
    <numFmt numFmtId="170" formatCode="_-* #,##0.0\ _₽_-;\-* #,##0.0\ _₽_-;_-* &quot;-&quot;??\ _₽_-;_-@_-"/>
    <numFmt numFmtId="171" formatCode="dd\.mm\.yy"/>
    <numFmt numFmtId="172" formatCode="_(* #,##0.00_);[Blue]_(* \-#,##0.00_);_(* &quot;&quot;??_);_(@_)"/>
    <numFmt numFmtId="173" formatCode="_-* #,##0.00_р_._-;\-* #,##0.00_р_._-;_-* &quot;-&quot;??_р_._-;_-@_-"/>
    <numFmt numFmtId="174" formatCode="_-* #,##0_р_._-;\-* #,##0_р_._-;_-* &quot;-&quot;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(* #,##0_);_(* \(#,##0\);_(* &quot;-&quot;??_);_(@_)"/>
    <numFmt numFmtId="178" formatCode="#,##0_);[Blue]\(\-\)\ #,##0_)"/>
    <numFmt numFmtId="179" formatCode="#,##0.0_);[Blue]\(\-\)\ #,##0.0_)"/>
    <numFmt numFmtId="180" formatCode="_-* #,##0.00&quot;р.&quot;_-;\-* #,##0.00&quot;р.&quot;_-;_-* &quot;-&quot;??&quot;р.&quot;_-;_-@_-"/>
    <numFmt numFmtId="181" formatCode="dd/mm/yy;@"/>
    <numFmt numFmtId="182" formatCode="0.00000"/>
    <numFmt numFmtId="183" formatCode="0.00000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7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8"/>
      <name val="Academy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0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332">
    <xf numFmtId="0" fontId="0" fillId="0" borderId="0"/>
    <xf numFmtId="0" fontId="7" fillId="0" borderId="0" applyNumberForma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5" borderId="0" applyNumberFormat="0" applyBorder="0" applyAlignment="0" applyProtection="0"/>
    <xf numFmtId="0" fontId="22" fillId="0" borderId="0"/>
    <xf numFmtId="168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172" fontId="29" fillId="0" borderId="0" applyFill="0" applyBorder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15" fillId="0" borderId="0"/>
    <xf numFmtId="0" fontId="30" fillId="0" borderId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0" borderId="0"/>
    <xf numFmtId="0" fontId="33" fillId="0" borderId="0"/>
    <xf numFmtId="177" fontId="22" fillId="0" borderId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178" fontId="29" fillId="0" borderId="1" applyBorder="0">
      <protection hidden="1"/>
    </xf>
    <xf numFmtId="0" fontId="35" fillId="25" borderId="15" applyNumberFormat="0" applyAlignment="0" applyProtection="0"/>
    <xf numFmtId="0" fontId="35" fillId="25" borderId="15" applyNumberFormat="0" applyAlignment="0" applyProtection="0"/>
    <xf numFmtId="0" fontId="35" fillId="25" borderId="15" applyNumberFormat="0" applyAlignment="0" applyProtection="0"/>
    <xf numFmtId="0" fontId="35" fillId="25" borderId="15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3" fillId="0" borderId="0"/>
    <xf numFmtId="0" fontId="3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58" fillId="0" borderId="0"/>
    <xf numFmtId="179" fontId="52" fillId="29" borderId="23" applyFont="0" applyFill="0" applyBorder="0">
      <protection hidden="1"/>
    </xf>
    <xf numFmtId="173" fontId="2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53" fillId="0" borderId="0"/>
    <xf numFmtId="0" fontId="54" fillId="0" borderId="0"/>
    <xf numFmtId="0" fontId="30" fillId="0" borderId="0"/>
    <xf numFmtId="0" fontId="15" fillId="0" borderId="0"/>
    <xf numFmtId="43" fontId="15" fillId="0" borderId="0" applyFont="0" applyFill="0" applyBorder="0" applyAlignment="0" applyProtection="0"/>
    <xf numFmtId="0" fontId="55" fillId="0" borderId="0"/>
    <xf numFmtId="0" fontId="56" fillId="0" borderId="0"/>
    <xf numFmtId="180" fontId="2" fillId="0" borderId="0" applyFont="0" applyFill="0" applyBorder="0" applyAlignment="0" applyProtection="0"/>
    <xf numFmtId="0" fontId="57" fillId="0" borderId="0"/>
    <xf numFmtId="41" fontId="15" fillId="0" borderId="0" applyFont="0" applyFill="0" applyBorder="0" applyAlignment="0" applyProtection="0"/>
    <xf numFmtId="178" fontId="29" fillId="0" borderId="1" applyBorder="0">
      <protection hidden="1"/>
    </xf>
    <xf numFmtId="0" fontId="29" fillId="0" borderId="0"/>
    <xf numFmtId="0" fontId="31" fillId="11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29" fillId="0" borderId="0"/>
    <xf numFmtId="0" fontId="54" fillId="0" borderId="0"/>
    <xf numFmtId="0" fontId="30" fillId="0" borderId="0"/>
    <xf numFmtId="0" fontId="22" fillId="0" borderId="0"/>
    <xf numFmtId="9" fontId="54" fillId="0" borderId="0" applyFont="0" applyFill="0" applyBorder="0" applyAlignment="0" applyProtection="0"/>
    <xf numFmtId="0" fontId="22" fillId="0" borderId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0" fontId="31" fillId="10" borderId="0" applyNumberFormat="0" applyBorder="0" applyAlignment="0" applyProtection="0"/>
    <xf numFmtId="0" fontId="33" fillId="0" borderId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8" borderId="0" applyNumberFormat="0" applyBorder="0" applyAlignment="0" applyProtection="0"/>
    <xf numFmtId="0" fontId="32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1" borderId="0" applyNumberFormat="0" applyBorder="0" applyAlignment="0" applyProtection="0"/>
    <xf numFmtId="0" fontId="31" fillId="9" borderId="0" applyNumberFormat="0" applyBorder="0" applyAlignment="0" applyProtection="0"/>
    <xf numFmtId="0" fontId="31" fillId="7" borderId="0" applyNumberFormat="0" applyBorder="0" applyAlignment="0" applyProtection="0"/>
    <xf numFmtId="0" fontId="32" fillId="19" borderId="0" applyNumberFormat="0" applyBorder="0" applyAlignment="0" applyProtection="0"/>
    <xf numFmtId="0" fontId="32" fillId="15" borderId="0" applyNumberFormat="0" applyBorder="0" applyAlignment="0" applyProtection="0"/>
    <xf numFmtId="0" fontId="32" fillId="17" borderId="0" applyNumberFormat="0" applyBorder="0" applyAlignment="0" applyProtection="0"/>
    <xf numFmtId="0" fontId="3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0" borderId="0" applyNumberFormat="0" applyBorder="0" applyAlignment="0" applyProtection="0"/>
    <xf numFmtId="0" fontId="31" fillId="8" borderId="0" applyNumberFormat="0" applyBorder="0" applyAlignment="0" applyProtection="0"/>
    <xf numFmtId="9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31" fillId="15" borderId="0" applyNumberFormat="0" applyBorder="0" applyAlignment="0" applyProtection="0"/>
    <xf numFmtId="174" fontId="30" fillId="0" borderId="0" applyFont="0" applyFill="0" applyBorder="0" applyAlignment="0" applyProtection="0"/>
    <xf numFmtId="0" fontId="22" fillId="0" borderId="0"/>
    <xf numFmtId="0" fontId="2" fillId="0" borderId="0"/>
    <xf numFmtId="0" fontId="30" fillId="0" borderId="0"/>
    <xf numFmtId="174" fontId="30" fillId="0" borderId="0" applyFont="0" applyFill="0" applyBorder="0" applyAlignment="0" applyProtection="0"/>
    <xf numFmtId="0" fontId="30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0" fontId="30" fillId="0" borderId="0"/>
    <xf numFmtId="0" fontId="31" fillId="14" borderId="0" applyNumberFormat="0" applyBorder="0" applyAlignment="0" applyProtection="0"/>
    <xf numFmtId="0" fontId="56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56" fillId="0" borderId="0"/>
    <xf numFmtId="0" fontId="2" fillId="0" borderId="0"/>
    <xf numFmtId="174" fontId="30" fillId="0" borderId="0" applyFont="0" applyFill="0" applyBorder="0" applyAlignment="0" applyProtection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9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1" xfId="0" applyFont="1" applyBorder="1"/>
    <xf numFmtId="17" fontId="17" fillId="0" borderId="1" xfId="0" applyNumberFormat="1" applyFont="1" applyBorder="1"/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65" fontId="17" fillId="0" borderId="1" xfId="4" applyNumberFormat="1" applyFont="1" applyBorder="1"/>
    <xf numFmtId="0" fontId="5" fillId="0" borderId="0" xfId="0" applyFont="1"/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1" fillId="0" borderId="0" xfId="0" applyFont="1"/>
    <xf numFmtId="0" fontId="21" fillId="0" borderId="6" xfId="0" applyFont="1" applyBorder="1"/>
    <xf numFmtId="10" fontId="17" fillId="0" borderId="1" xfId="4" applyNumberFormat="1" applyFont="1" applyBorder="1"/>
    <xf numFmtId="0" fontId="17" fillId="0" borderId="1" xfId="0" applyFont="1" applyBorder="1" applyAlignment="1">
      <alignment horizontal="center" vertical="center"/>
    </xf>
    <xf numFmtId="0" fontId="22" fillId="0" borderId="0" xfId="6" applyFont="1" applyFill="1"/>
    <xf numFmtId="0" fontId="23" fillId="0" borderId="0" xfId="0" applyFont="1" applyBorder="1" applyAlignment="1">
      <alignment horizontal="left" vertical="top"/>
    </xf>
    <xf numFmtId="0" fontId="9" fillId="0" borderId="0" xfId="0" applyFont="1" applyAlignment="1"/>
    <xf numFmtId="165" fontId="0" fillId="0" borderId="0" xfId="4" applyNumberFormat="1" applyFont="1" applyFill="1"/>
    <xf numFmtId="0" fontId="0" fillId="0" borderId="0" xfId="0" applyFont="1" applyFill="1"/>
    <xf numFmtId="0" fontId="17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5" fontId="17" fillId="0" borderId="1" xfId="4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4" fontId="0" fillId="0" borderId="0" xfId="0" applyNumberFormat="1"/>
    <xf numFmtId="0" fontId="1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169" fontId="17" fillId="0" borderId="1" xfId="7" applyNumberFormat="1" applyFont="1" applyBorder="1"/>
    <xf numFmtId="164" fontId="17" fillId="0" borderId="1" xfId="0" applyNumberFormat="1" applyFont="1" applyBorder="1"/>
    <xf numFmtId="164" fontId="17" fillId="0" borderId="1" xfId="0" applyNumberFormat="1" applyFont="1" applyFill="1" applyBorder="1"/>
    <xf numFmtId="0" fontId="0" fillId="0" borderId="0" xfId="0" applyBorder="1"/>
    <xf numFmtId="169" fontId="17" fillId="0" borderId="1" xfId="7" applyNumberFormat="1" applyFont="1" applyBorder="1" applyAlignment="1">
      <alignment horizontal="center" vertical="center"/>
    </xf>
    <xf numFmtId="165" fontId="17" fillId="0" borderId="1" xfId="4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1" fillId="4" borderId="0" xfId="0" applyFont="1" applyFill="1" applyAlignment="1"/>
    <xf numFmtId="170" fontId="17" fillId="0" borderId="1" xfId="3" applyNumberFormat="1" applyFont="1" applyBorder="1" applyAlignment="1">
      <alignment vertical="center"/>
    </xf>
    <xf numFmtId="0" fontId="26" fillId="0" borderId="0" xfId="0" applyFont="1"/>
    <xf numFmtId="165" fontId="14" fillId="0" borderId="1" xfId="4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7" fontId="19" fillId="0" borderId="1" xfId="0" applyNumberFormat="1" applyFont="1" applyFill="1" applyBorder="1" applyAlignment="1">
      <alignment horizontal="center" vertical="center"/>
    </xf>
    <xf numFmtId="10" fontId="19" fillId="0" borderId="1" xfId="4" applyNumberFormat="1" applyFont="1" applyFill="1" applyBorder="1" applyAlignment="1">
      <alignment horizontal="center" vertical="center"/>
    </xf>
    <xf numFmtId="165" fontId="19" fillId="0" borderId="1" xfId="4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" fontId="19" fillId="0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19" fillId="0" borderId="1" xfId="0" applyNumberFormat="1" applyFont="1" applyFill="1" applyBorder="1"/>
    <xf numFmtId="10" fontId="19" fillId="0" borderId="1" xfId="4" applyNumberFormat="1" applyFont="1" applyFill="1" applyBorder="1"/>
    <xf numFmtId="0" fontId="19" fillId="0" borderId="1" xfId="0" applyFont="1" applyBorder="1" applyAlignment="1">
      <alignment horizontal="center" vertical="center" wrapText="1"/>
    </xf>
    <xf numFmtId="9" fontId="19" fillId="0" borderId="1" xfId="4" applyFont="1" applyBorder="1" applyAlignment="1">
      <alignment horizontal="center" vertical="center"/>
    </xf>
    <xf numFmtId="165" fontId="19" fillId="0" borderId="1" xfId="4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9" fillId="0" borderId="1" xfId="8" applyFont="1" applyFill="1" applyBorder="1" applyAlignment="1">
      <alignment horizontal="center" vertical="center" wrapText="1"/>
    </xf>
    <xf numFmtId="0" fontId="19" fillId="0" borderId="1" xfId="6" applyFont="1" applyFill="1" applyBorder="1" applyAlignment="1" applyProtection="1">
      <alignment horizontal="center" vertical="center" wrapText="1"/>
      <protection locked="0"/>
    </xf>
    <xf numFmtId="14" fontId="19" fillId="0" borderId="1" xfId="6" applyNumberFormat="1" applyFont="1" applyFill="1" applyBorder="1" applyAlignment="1" applyProtection="1">
      <alignment horizontal="center" vertical="center"/>
      <protection locked="0"/>
    </xf>
    <xf numFmtId="171" fontId="19" fillId="0" borderId="1" xfId="6" applyNumberFormat="1" applyFont="1" applyFill="1" applyBorder="1" applyAlignment="1" applyProtection="1">
      <alignment horizontal="center" vertical="center"/>
      <protection locked="0"/>
    </xf>
    <xf numFmtId="14" fontId="19" fillId="0" borderId="1" xfId="6" applyNumberFormat="1" applyFont="1" applyFill="1" applyBorder="1" applyAlignment="1">
      <alignment horizontal="center" vertical="center"/>
    </xf>
    <xf numFmtId="9" fontId="19" fillId="0" borderId="1" xfId="4" applyFont="1" applyFill="1" applyBorder="1" applyAlignment="1" applyProtection="1">
      <alignment horizontal="center" vertical="center"/>
      <protection locked="0"/>
    </xf>
    <xf numFmtId="2" fontId="19" fillId="0" borderId="0" xfId="3" applyNumberFormat="1" applyFont="1" applyFill="1" applyBorder="1" applyAlignment="1" applyProtection="1">
      <alignment horizontal="center" vertical="center"/>
      <protection locked="0"/>
    </xf>
    <xf numFmtId="0" fontId="19" fillId="0" borderId="0" xfId="6" applyFont="1" applyFill="1" applyBorder="1" applyProtection="1">
      <protection locked="0"/>
    </xf>
    <xf numFmtId="0" fontId="19" fillId="0" borderId="1" xfId="6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43" fontId="19" fillId="0" borderId="1" xfId="0" applyNumberFormat="1" applyFont="1" applyFill="1" applyBorder="1"/>
    <xf numFmtId="0" fontId="17" fillId="0" borderId="7" xfId="0" applyFont="1" applyBorder="1" applyAlignment="1">
      <alignment horizontal="center" vertical="center"/>
    </xf>
    <xf numFmtId="14" fontId="17" fillId="0" borderId="8" xfId="6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/>
    <xf numFmtId="0" fontId="0" fillId="0" borderId="1" xfId="0" applyBorder="1"/>
    <xf numFmtId="165" fontId="17" fillId="0" borderId="1" xfId="0" applyNumberFormat="1" applyFont="1" applyBorder="1" applyAlignment="1">
      <alignment horizontal="right"/>
    </xf>
    <xf numFmtId="165" fontId="17" fillId="0" borderId="1" xfId="4" applyNumberFormat="1" applyFont="1" applyFill="1" applyBorder="1"/>
    <xf numFmtId="165" fontId="17" fillId="0" borderId="1" xfId="0" applyNumberFormat="1" applyFont="1" applyBorder="1"/>
    <xf numFmtId="165" fontId="17" fillId="0" borderId="1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Fill="1" applyBorder="1"/>
    <xf numFmtId="1" fontId="17" fillId="0" borderId="1" xfId="12" applyNumberFormat="1" applyFont="1" applyBorder="1"/>
    <xf numFmtId="1" fontId="0" fillId="0" borderId="0" xfId="0" applyNumberFormat="1"/>
    <xf numFmtId="1" fontId="17" fillId="0" borderId="1" xfId="0" applyNumberFormat="1" applyFont="1" applyBorder="1"/>
    <xf numFmtId="14" fontId="19" fillId="0" borderId="1" xfId="177" applyNumberFormat="1" applyFont="1" applyFill="1" applyBorder="1" applyAlignment="1">
      <alignment horizontal="left"/>
    </xf>
    <xf numFmtId="0" fontId="19" fillId="0" borderId="1" xfId="177" applyFont="1" applyBorder="1"/>
    <xf numFmtId="0" fontId="19" fillId="0" borderId="1" xfId="177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0" fillId="0" borderId="0" xfId="0" applyFill="1" applyBorder="1"/>
    <xf numFmtId="0" fontId="51" fillId="0" borderId="1" xfId="0" applyFont="1" applyBorder="1" applyAlignment="1">
      <alignment horizontal="center"/>
    </xf>
    <xf numFmtId="165" fontId="51" fillId="0" borderId="1" xfId="4" applyNumberFormat="1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165" fontId="19" fillId="0" borderId="1" xfId="4" applyNumberFormat="1" applyFont="1" applyFill="1" applyBorder="1" applyAlignment="1">
      <alignment horizontal="center" vertical="center" wrapText="1"/>
    </xf>
    <xf numFmtId="0" fontId="25" fillId="0" borderId="0" xfId="0" applyFont="1" applyAlignment="1"/>
    <xf numFmtId="165" fontId="17" fillId="0" borderId="1" xfId="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24" fillId="0" borderId="1" xfId="303" applyFont="1" applyFill="1" applyBorder="1" applyAlignment="1">
      <alignment horizontal="left" vertical="top"/>
    </xf>
    <xf numFmtId="9" fontId="19" fillId="0" borderId="1" xfId="4" applyFont="1" applyBorder="1"/>
    <xf numFmtId="0" fontId="19" fillId="0" borderId="1" xfId="237" applyNumberFormat="1" applyFont="1" applyFill="1" applyBorder="1" applyAlignment="1">
      <alignment horizontal="center" vertical="top" wrapText="1"/>
    </xf>
    <xf numFmtId="9" fontId="53" fillId="0" borderId="1" xfId="235" applyFont="1" applyBorder="1"/>
    <xf numFmtId="164" fontId="19" fillId="0" borderId="1" xfId="237" applyNumberFormat="1" applyFont="1" applyFill="1" applyBorder="1" applyAlignment="1">
      <alignment vertical="top" wrapText="1"/>
    </xf>
    <xf numFmtId="0" fontId="19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6" borderId="0" xfId="0" applyFill="1" applyBorder="1"/>
    <xf numFmtId="0" fontId="17" fillId="0" borderId="0" xfId="0" applyFont="1" applyBorder="1" applyAlignment="1">
      <alignment horizontal="center" vertical="center"/>
    </xf>
    <xf numFmtId="169" fontId="17" fillId="0" borderId="0" xfId="7" applyNumberFormat="1" applyFont="1" applyBorder="1"/>
    <xf numFmtId="165" fontId="17" fillId="0" borderId="0" xfId="0" applyNumberFormat="1" applyFont="1" applyBorder="1" applyAlignment="1">
      <alignment horizontal="right"/>
    </xf>
    <xf numFmtId="165" fontId="17" fillId="0" borderId="0" xfId="4" applyNumberFormat="1" applyFont="1" applyBorder="1"/>
    <xf numFmtId="165" fontId="14" fillId="0" borderId="1" xfId="4" applyNumberFormat="1" applyFont="1" applyBorder="1"/>
    <xf numFmtId="0" fontId="14" fillId="0" borderId="1" xfId="0" applyFont="1" applyBorder="1"/>
    <xf numFmtId="169" fontId="17" fillId="0" borderId="1" xfId="3" applyNumberFormat="1" applyFont="1" applyBorder="1"/>
    <xf numFmtId="0" fontId="19" fillId="0" borderId="8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0" fontId="59" fillId="0" borderId="0" xfId="4" applyNumberFormat="1" applyFont="1"/>
    <xf numFmtId="43" fontId="59" fillId="0" borderId="0" xfId="3" applyFont="1"/>
    <xf numFmtId="2" fontId="27" fillId="0" borderId="24" xfId="0" applyNumberFormat="1" applyFont="1" applyFill="1" applyBorder="1" applyAlignment="1">
      <alignment horizontal="center"/>
    </xf>
    <xf numFmtId="181" fontId="14" fillId="0" borderId="1" xfId="0" applyNumberFormat="1" applyFont="1" applyBorder="1" applyAlignment="1">
      <alignment horizontal="left"/>
    </xf>
    <xf numFmtId="0" fontId="17" fillId="0" borderId="1" xfId="177" applyFont="1" applyBorder="1"/>
    <xf numFmtId="0" fontId="19" fillId="0" borderId="0" xfId="0" applyFont="1" applyBorder="1" applyAlignment="1">
      <alignment horizontal="center" vertical="center"/>
    </xf>
    <xf numFmtId="17" fontId="19" fillId="0" borderId="0" xfId="0" applyNumberFormat="1" applyFont="1" applyFill="1" applyBorder="1" applyAlignment="1">
      <alignment horizontal="center" vertical="center"/>
    </xf>
    <xf numFmtId="165" fontId="19" fillId="0" borderId="0" xfId="4" applyNumberFormat="1" applyFont="1" applyBorder="1" applyAlignment="1">
      <alignment horizontal="center" vertical="center"/>
    </xf>
    <xf numFmtId="10" fontId="0" fillId="0" borderId="0" xfId="0" applyNumberFormat="1"/>
    <xf numFmtId="165" fontId="22" fillId="0" borderId="0" xfId="4" applyNumberFormat="1" applyFont="1"/>
    <xf numFmtId="10" fontId="22" fillId="0" borderId="0" xfId="4" applyNumberFormat="1" applyFont="1"/>
    <xf numFmtId="9" fontId="0" fillId="0" borderId="0" xfId="4" applyFont="1"/>
    <xf numFmtId="0" fontId="17" fillId="0" borderId="1" xfId="0" applyFont="1" applyFill="1" applyBorder="1"/>
    <xf numFmtId="0" fontId="0" fillId="0" borderId="0" xfId="0" applyNumberFormat="1"/>
    <xf numFmtId="183" fontId="0" fillId="0" borderId="0" xfId="0" applyNumberFormat="1"/>
    <xf numFmtId="182" fontId="0" fillId="0" borderId="0" xfId="0" applyNumberFormat="1" applyAlignment="1">
      <alignment vertical="center" wrapText="1"/>
    </xf>
    <xf numFmtId="182" fontId="0" fillId="0" borderId="0" xfId="0" applyNumberFormat="1" applyAlignment="1"/>
    <xf numFmtId="182" fontId="0" fillId="0" borderId="0" xfId="0" applyNumberFormat="1" applyFill="1" applyAlignment="1"/>
    <xf numFmtId="9" fontId="0" fillId="0" borderId="0" xfId="4" applyFont="1" applyFill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0" fillId="0" borderId="1" xfId="1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/>
    <xf numFmtId="165" fontId="14" fillId="0" borderId="0" xfId="4" applyNumberFormat="1" applyFont="1" applyBorder="1"/>
    <xf numFmtId="3" fontId="17" fillId="0" borderId="1" xfId="0" applyNumberFormat="1" applyFont="1" applyFill="1" applyBorder="1"/>
    <xf numFmtId="3" fontId="17" fillId="0" borderId="1" xfId="0" applyNumberFormat="1" applyFont="1" applyBorder="1"/>
    <xf numFmtId="0" fontId="17" fillId="0" borderId="0" xfId="0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169" fontId="17" fillId="0" borderId="1" xfId="3" applyNumberFormat="1" applyFont="1" applyFill="1" applyBorder="1"/>
    <xf numFmtId="164" fontId="17" fillId="0" borderId="1" xfId="0" applyNumberFormat="1" applyFont="1" applyBorder="1" applyAlignment="1">
      <alignment wrapText="1"/>
    </xf>
    <xf numFmtId="10" fontId="17" fillId="0" borderId="1" xfId="0" applyNumberFormat="1" applyFont="1" applyBorder="1"/>
    <xf numFmtId="164" fontId="17" fillId="0" borderId="25" xfId="0" applyNumberFormat="1" applyFont="1" applyBorder="1" applyAlignment="1">
      <alignment wrapText="1"/>
    </xf>
    <xf numFmtId="164" fontId="17" fillId="0" borderId="26" xfId="0" applyNumberFormat="1" applyFont="1" applyBorder="1" applyAlignment="1">
      <alignment wrapText="1"/>
    </xf>
    <xf numFmtId="14" fontId="22" fillId="0" borderId="1" xfId="0" applyNumberFormat="1" applyFont="1" applyFill="1" applyBorder="1" applyAlignment="1">
      <alignment horizontal="center" vertical="center"/>
    </xf>
    <xf numFmtId="14" fontId="22" fillId="30" borderId="1" xfId="0" applyNumberFormat="1" applyFont="1" applyFill="1" applyBorder="1" applyAlignment="1">
      <alignment horizontal="center" vertical="center"/>
    </xf>
    <xf numFmtId="14" fontId="19" fillId="0" borderId="8" xfId="6" applyNumberFormat="1" applyFont="1" applyFill="1" applyBorder="1" applyAlignment="1" applyProtection="1">
      <alignment horizontal="center" vertical="center"/>
      <protection locked="0"/>
    </xf>
    <xf numFmtId="17" fontId="17" fillId="0" borderId="8" xfId="0" applyNumberFormat="1" applyFont="1" applyBorder="1"/>
    <xf numFmtId="0" fontId="17" fillId="0" borderId="8" xfId="12" applyFont="1" applyBorder="1"/>
    <xf numFmtId="165" fontId="17" fillId="0" borderId="1" xfId="0" applyNumberFormat="1" applyFont="1" applyFill="1" applyBorder="1"/>
    <xf numFmtId="43" fontId="19" fillId="0" borderId="3" xfId="0" applyNumberFormat="1" applyFont="1" applyFill="1" applyBorder="1"/>
    <xf numFmtId="43" fontId="19" fillId="30" borderId="1" xfId="0" applyNumberFormat="1" applyFont="1" applyFill="1" applyBorder="1"/>
    <xf numFmtId="43" fontId="0" fillId="0" borderId="0" xfId="0" applyNumberFormat="1"/>
    <xf numFmtId="0" fontId="1" fillId="0" borderId="0" xfId="330"/>
    <xf numFmtId="0" fontId="9" fillId="0" borderId="1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9" fillId="0" borderId="1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0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0" fontId="50" fillId="0" borderId="0" xfId="0" applyFont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19" fillId="0" borderId="1" xfId="6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332">
    <cellStyle name="_x0005__x001c_" xfId="316"/>
    <cellStyle name="20% - Акцент1 2" xfId="28"/>
    <cellStyle name="20% — акцент1 2" xfId="267"/>
    <cellStyle name="20% - Акцент1 2 2" xfId="29"/>
    <cellStyle name="20% - Акцент1 3" xfId="30"/>
    <cellStyle name="20% — акцент1 3" xfId="292"/>
    <cellStyle name="20% - Акцент1 4" xfId="31"/>
    <cellStyle name="20% - Акцент2 2" xfId="32"/>
    <cellStyle name="20% — акцент2 2" xfId="268"/>
    <cellStyle name="20% - Акцент2 2 2" xfId="33"/>
    <cellStyle name="20% - Акцент2 3" xfId="34"/>
    <cellStyle name="20% — акцент2 3" xfId="299"/>
    <cellStyle name="20% - Акцент2 4" xfId="35"/>
    <cellStyle name="20% - Акцент3 2" xfId="36"/>
    <cellStyle name="20% — акцент3 2" xfId="269"/>
    <cellStyle name="20% - Акцент3 2 2" xfId="37"/>
    <cellStyle name="20% - Акцент3 3" xfId="38"/>
    <cellStyle name="20% — акцент3 3" xfId="291"/>
    <cellStyle name="20% - Акцент3 4" xfId="39"/>
    <cellStyle name="20% - Акцент4 2" xfId="40"/>
    <cellStyle name="20% — акцент4 2" xfId="270"/>
    <cellStyle name="20% - Акцент4 2 2" xfId="41"/>
    <cellStyle name="20% - Акцент4 3" xfId="42"/>
    <cellStyle name="20% — акцент4 3" xfId="298"/>
    <cellStyle name="20% - Акцент4 4" xfId="43"/>
    <cellStyle name="20% - Акцент5 10" xfId="253"/>
    <cellStyle name="20% - Акцент5 2" xfId="44"/>
    <cellStyle name="20% — акцент5 2" xfId="271"/>
    <cellStyle name="20% - Акцент5 2 2" xfId="45"/>
    <cellStyle name="20% - Акцент5 3" xfId="46"/>
    <cellStyle name="20% — акцент5 3" xfId="290"/>
    <cellStyle name="20% - Акцент5 4" xfId="47"/>
    <cellStyle name="20% - Акцент6 2" xfId="48"/>
    <cellStyle name="20% — акцент6 2" xfId="272"/>
    <cellStyle name="20% - Акцент6 2 2" xfId="49"/>
    <cellStyle name="20% - Акцент6 3" xfId="50"/>
    <cellStyle name="20% — акцент6 3" xfId="297"/>
    <cellStyle name="20% - Акцент6 4" xfId="51"/>
    <cellStyle name="40% - Акцент1 2" xfId="52"/>
    <cellStyle name="40% — акцент1 2" xfId="273"/>
    <cellStyle name="40% - Акцент1 2 2" xfId="53"/>
    <cellStyle name="40% - Акцент1 3" xfId="54"/>
    <cellStyle name="40% — акцент1 3" xfId="289"/>
    <cellStyle name="40% - Акцент1 4" xfId="55"/>
    <cellStyle name="40% - Акцент2 2" xfId="56"/>
    <cellStyle name="40% — акцент2 2" xfId="274"/>
    <cellStyle name="40% - Акцент2 2 2" xfId="57"/>
    <cellStyle name="40% - Акцент2 3" xfId="58"/>
    <cellStyle name="40% — акцент2 3" xfId="317"/>
    <cellStyle name="40% - Акцент2 4" xfId="59"/>
    <cellStyle name="40% - Акцент3 2" xfId="60"/>
    <cellStyle name="40% — акцент3 2" xfId="275"/>
    <cellStyle name="40% - Акцент3 2 2" xfId="61"/>
    <cellStyle name="40% - Акцент3 3" xfId="62"/>
    <cellStyle name="40% — акцент3 3" xfId="306"/>
    <cellStyle name="40% - Акцент3 4" xfId="63"/>
    <cellStyle name="40% - Акцент4 2" xfId="64"/>
    <cellStyle name="40% — акцент4 2" xfId="276"/>
    <cellStyle name="40% - Акцент4 2 2" xfId="65"/>
    <cellStyle name="40% - Акцент4 3" xfId="66"/>
    <cellStyle name="40% — акцент4 3" xfId="265"/>
    <cellStyle name="40% - Акцент4 4" xfId="67"/>
    <cellStyle name="40% - Акцент5 2" xfId="68"/>
    <cellStyle name="40% — акцент5 2" xfId="277"/>
    <cellStyle name="40% - Акцент5 2 2" xfId="69"/>
    <cellStyle name="40% - Акцент5 3" xfId="70"/>
    <cellStyle name="40% — акцент5 3" xfId="296"/>
    <cellStyle name="40% - Акцент5 4" xfId="71"/>
    <cellStyle name="40% - Акцент6 2" xfId="72"/>
    <cellStyle name="40% — акцент6 2" xfId="278"/>
    <cellStyle name="40% - Акцент6 2 2" xfId="73"/>
    <cellStyle name="40% - Акцент6 3" xfId="74"/>
    <cellStyle name="40% — акцент6 3" xfId="288"/>
    <cellStyle name="40% - Акцент6 4" xfId="75"/>
    <cellStyle name="60% - Акцент1 2" xfId="76"/>
    <cellStyle name="60% — акцент1 2" xfId="279"/>
    <cellStyle name="60% - Акцент1 2 2" xfId="77"/>
    <cellStyle name="60% - Акцент1 3" xfId="78"/>
    <cellStyle name="60% — акцент1 3" xfId="295"/>
    <cellStyle name="60% - Акцент1 4" xfId="79"/>
    <cellStyle name="60% - Акцент2 2" xfId="80"/>
    <cellStyle name="60% — акцент2 2" xfId="280"/>
    <cellStyle name="60% - Акцент2 2 2" xfId="81"/>
    <cellStyle name="60% - Акцент2 3" xfId="82"/>
    <cellStyle name="60% — акцент2 3" xfId="287"/>
    <cellStyle name="60% - Акцент2 4" xfId="83"/>
    <cellStyle name="60% - Акцент3 2" xfId="84"/>
    <cellStyle name="60% — акцент3 2" xfId="281"/>
    <cellStyle name="60% - Акцент3 2 2" xfId="85"/>
    <cellStyle name="60% - Акцент3 3" xfId="86"/>
    <cellStyle name="60% — акцент3 3" xfId="294"/>
    <cellStyle name="60% - Акцент3 4" xfId="87"/>
    <cellStyle name="60% - Акцент4 2" xfId="88"/>
    <cellStyle name="60% — акцент4 2" xfId="282"/>
    <cellStyle name="60% - Акцент4 2 2" xfId="89"/>
    <cellStyle name="60% - Акцент4 3" xfId="90"/>
    <cellStyle name="60% — акцент4 3" xfId="286"/>
    <cellStyle name="60% - Акцент4 4" xfId="91"/>
    <cellStyle name="60% - Акцент5 2" xfId="92"/>
    <cellStyle name="60% — акцент5 2" xfId="283"/>
    <cellStyle name="60% - Акцент5 2 2" xfId="93"/>
    <cellStyle name="60% - Акцент5 3" xfId="94"/>
    <cellStyle name="60% — акцент5 3" xfId="293"/>
    <cellStyle name="60% - Акцент5 4" xfId="95"/>
    <cellStyle name="60% - Акцент6 2" xfId="96"/>
    <cellStyle name="60% — акцент6 2" xfId="284"/>
    <cellStyle name="60% - Акцент6 2 2" xfId="97"/>
    <cellStyle name="60% - Акцент6 3" xfId="98"/>
    <cellStyle name="60% — акцент6 3" xfId="285"/>
    <cellStyle name="60% - Акцент6 4" xfId="99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02_Приложение к ТЗ Входные формы" xfId="258"/>
    <cellStyle name="normбlnм_laroux" xfId="105"/>
    <cellStyle name="Number2DecimalStyle 2" xfId="106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tbill" xfId="11"/>
    <cellStyle name="Акцент1 2" xfId="107"/>
    <cellStyle name="Акцент1 2 2" xfId="108"/>
    <cellStyle name="Акцент1 3" xfId="109"/>
    <cellStyle name="Акцент1 4" xfId="110"/>
    <cellStyle name="Акцент2 2" xfId="111"/>
    <cellStyle name="Акцент2 2 2" xfId="112"/>
    <cellStyle name="Акцент2 3" xfId="113"/>
    <cellStyle name="Акцент2 4" xfId="114"/>
    <cellStyle name="Акцент3 2" xfId="115"/>
    <cellStyle name="Акцент3 2 2" xfId="116"/>
    <cellStyle name="Акцент3 3" xfId="117"/>
    <cellStyle name="Акцент3 4" xfId="118"/>
    <cellStyle name="Акцент4 2" xfId="119"/>
    <cellStyle name="Акцент4 2 2" xfId="120"/>
    <cellStyle name="Акцент4 3" xfId="121"/>
    <cellStyle name="Акцент4 4" xfId="122"/>
    <cellStyle name="Акцент5 2" xfId="123"/>
    <cellStyle name="Акцент5 2 2" xfId="124"/>
    <cellStyle name="Акцент5 3" xfId="125"/>
    <cellStyle name="Акцент5 4" xfId="126"/>
    <cellStyle name="Акцент6 2" xfId="127"/>
    <cellStyle name="Акцент6 2 2" xfId="128"/>
    <cellStyle name="Акцент6 3" xfId="129"/>
    <cellStyle name="Акцент6 4" xfId="130"/>
    <cellStyle name="Ввод  2" xfId="131"/>
    <cellStyle name="Ввод  2 2" xfId="132"/>
    <cellStyle name="Ввод  3" xfId="133"/>
    <cellStyle name="Ввод  4" xfId="134"/>
    <cellStyle name="Виталий" xfId="135"/>
    <cellStyle name="Виталий 2" xfId="251"/>
    <cellStyle name="Виталий 3" xfId="238"/>
    <cellStyle name="Вывод 2" xfId="136"/>
    <cellStyle name="Вывод 2 2" xfId="137"/>
    <cellStyle name="Вывод 3" xfId="138"/>
    <cellStyle name="Вывод 4" xfId="139"/>
    <cellStyle name="Вычисление 2" xfId="140"/>
    <cellStyle name="Вычисление 2 2" xfId="141"/>
    <cellStyle name="Вычисление 3" xfId="142"/>
    <cellStyle name="Вычисление 4" xfId="143"/>
    <cellStyle name="Гиперссылка" xfId="1" builtinId="8"/>
    <cellStyle name="Денежный 2" xfId="248"/>
    <cellStyle name="Заголовок 1 2" xfId="144"/>
    <cellStyle name="Заголовок 1 2 2" xfId="145"/>
    <cellStyle name="Заголовок 1 3" xfId="146"/>
    <cellStyle name="Заголовок 1 4" xfId="147"/>
    <cellStyle name="Заголовок 2 2" xfId="148"/>
    <cellStyle name="Заголовок 2 2 2" xfId="149"/>
    <cellStyle name="Заголовок 2 3" xfId="150"/>
    <cellStyle name="Заголовок 2 4" xfId="151"/>
    <cellStyle name="Заголовок 3 2" xfId="152"/>
    <cellStyle name="Заголовок 3 2 2" xfId="153"/>
    <cellStyle name="Заголовок 3 3" xfId="154"/>
    <cellStyle name="Заголовок 3 4" xfId="155"/>
    <cellStyle name="Заголовок 4 2" xfId="156"/>
    <cellStyle name="Заголовок 4 2 2" xfId="157"/>
    <cellStyle name="Заголовок 4 3" xfId="158"/>
    <cellStyle name="Заголовок 4 4" xfId="159"/>
    <cellStyle name="Итог 2" xfId="160"/>
    <cellStyle name="Итог 2 2" xfId="161"/>
    <cellStyle name="Итог 3" xfId="162"/>
    <cellStyle name="Итог 4" xfId="163"/>
    <cellStyle name="Контрольная ячейка 2" xfId="164"/>
    <cellStyle name="Контрольная ячейка 2 2" xfId="165"/>
    <cellStyle name="Контрольная ячейка 3" xfId="166"/>
    <cellStyle name="Контрольная ячейка 4" xfId="167"/>
    <cellStyle name="Название 2" xfId="168"/>
    <cellStyle name="Название 2 2" xfId="169"/>
    <cellStyle name="Название 3" xfId="170"/>
    <cellStyle name="Название 4" xfId="171"/>
    <cellStyle name="Нейтральный" xfId="5" builtinId="28"/>
    <cellStyle name="Нейтральный 2" xfId="172"/>
    <cellStyle name="Нейтральный 2 2" xfId="173"/>
    <cellStyle name="Нейтральный 3" xfId="174"/>
    <cellStyle name="Нейтральный 4" xfId="175"/>
    <cellStyle name="Обычный" xfId="0" builtinId="0"/>
    <cellStyle name="Обычный 10" xfId="27"/>
    <cellStyle name="Обычный 10 2" xfId="313"/>
    <cellStyle name="Обычный 11" xfId="247"/>
    <cellStyle name="Обычный 12" xfId="318"/>
    <cellStyle name="Обычный 13" xfId="326"/>
    <cellStyle name="Обычный 14" xfId="327"/>
    <cellStyle name="Обычный 15" xfId="329"/>
    <cellStyle name="Обычный 16" xfId="234"/>
    <cellStyle name="Обычный 17" xfId="330"/>
    <cellStyle name="Обычный 2" xfId="2"/>
    <cellStyle name="Обычный 2 2" xfId="6"/>
    <cellStyle name="Обычный 2 2 2" xfId="319"/>
    <cellStyle name="Обычный 2 2 3" xfId="312"/>
    <cellStyle name="Обычный 2 2 4" xfId="246"/>
    <cellStyle name="Обычный 2 3" xfId="257"/>
    <cellStyle name="Обычный 2 4" xfId="308"/>
    <cellStyle name="Обычный 2 5" xfId="236"/>
    <cellStyle name="Обычный 3" xfId="8"/>
    <cellStyle name="Обычный 3 2" xfId="177"/>
    <cellStyle name="Обычный 3 2 2" xfId="242"/>
    <cellStyle name="Обычный 3 3" xfId="176"/>
    <cellStyle name="Обычный 3 3 2" xfId="243"/>
    <cellStyle name="Обычный 3 4" xfId="10"/>
    <cellStyle name="Обычный 3 5" xfId="309"/>
    <cellStyle name="Обычный 3 6" xfId="241"/>
    <cellStyle name="Обычный 4" xfId="12"/>
    <cellStyle name="Обычный 4 2" xfId="178"/>
    <cellStyle name="Обычный 4 2 2" xfId="259"/>
    <cellStyle name="Обычный 4 3" xfId="310"/>
    <cellStyle name="Обычный 4 4" xfId="244"/>
    <cellStyle name="Обычный 5" xfId="179"/>
    <cellStyle name="Обычный 5 2" xfId="314"/>
    <cellStyle name="Обычный 5 3" xfId="249"/>
    <cellStyle name="Обычный 6" xfId="180"/>
    <cellStyle name="Обычный 6 2" xfId="256"/>
    <cellStyle name="Обычный 6 3" xfId="320"/>
    <cellStyle name="Обычный 6 4" xfId="252"/>
    <cellStyle name="Обычный 7" xfId="181"/>
    <cellStyle name="Обычный 7 2" xfId="321"/>
    <cellStyle name="Обычный 7 3" xfId="264"/>
    <cellStyle name="Обычный 8" xfId="322"/>
    <cellStyle name="Обычный 9" xfId="323"/>
    <cellStyle name="Обычный_Лист1" xfId="303"/>
    <cellStyle name="Обычный_Лист17" xfId="237"/>
    <cellStyle name="Плохой 2" xfId="182"/>
    <cellStyle name="Плохой 2 2" xfId="183"/>
    <cellStyle name="Плохой 3" xfId="184"/>
    <cellStyle name="Плохой 4" xfId="185"/>
    <cellStyle name="Пояснение 2" xfId="186"/>
    <cellStyle name="Пояснение 2 2" xfId="187"/>
    <cellStyle name="Пояснение 3" xfId="188"/>
    <cellStyle name="Пояснение 4" xfId="189"/>
    <cellStyle name="Примечание 2" xfId="190"/>
    <cellStyle name="Примечание 2 2" xfId="191"/>
    <cellStyle name="Примечание 3" xfId="192"/>
    <cellStyle name="Примечание 4" xfId="193"/>
    <cellStyle name="Процентный" xfId="4" builtinId="5"/>
    <cellStyle name="Процентный 2" xfId="194"/>
    <cellStyle name="Процентный 2 2" xfId="195"/>
    <cellStyle name="Процентный 2 2 2" xfId="304"/>
    <cellStyle name="Процентный 2 2 3" xfId="260"/>
    <cellStyle name="Процентный 2 3" xfId="232"/>
    <cellStyle name="Процентный 2 3 2" xfId="300"/>
    <cellStyle name="Процентный 3" xfId="196"/>
    <cellStyle name="Процентный 4" xfId="235"/>
    <cellStyle name="Процентный 5" xfId="331"/>
    <cellStyle name="Связанная ячейка 2" xfId="197"/>
    <cellStyle name="Связанная ячейка 2 2" xfId="198"/>
    <cellStyle name="Связанная ячейка 3" xfId="199"/>
    <cellStyle name="Связанная ячейка 4" xfId="200"/>
    <cellStyle name="Стиль 1" xfId="201"/>
    <cellStyle name="Стиль 1 2" xfId="266"/>
    <cellStyle name="Стиль 1 3" xfId="261"/>
    <cellStyle name="Текст предупреждения 2" xfId="202"/>
    <cellStyle name="Текст предупреждения 2 2" xfId="203"/>
    <cellStyle name="Текст предупреждения 3" xfId="204"/>
    <cellStyle name="Текст предупреждения 4" xfId="205"/>
    <cellStyle name="Тысячи [0]_Диалог Накладная" xfId="206"/>
    <cellStyle name="Тысячи_Диалог Накладная" xfId="207"/>
    <cellStyle name="Финансовый" xfId="3" builtinId="3"/>
    <cellStyle name="Финансовый [0] 2" xfId="208"/>
    <cellStyle name="Финансовый [0] 2 10" xfId="209"/>
    <cellStyle name="Финансовый [0] 2 11" xfId="210"/>
    <cellStyle name="Финансовый [0] 2 12" xfId="328"/>
    <cellStyle name="Финансовый [0] 2 13" xfId="307"/>
    <cellStyle name="Финансовый [0] 2 14" xfId="250"/>
    <cellStyle name="Финансовый [0] 2 2" xfId="211"/>
    <cellStyle name="Финансовый [0] 2 2 2" xfId="301"/>
    <cellStyle name="Финансовый [0] 2 2 3" xfId="255"/>
    <cellStyle name="Финансовый [0] 2 3" xfId="212"/>
    <cellStyle name="Финансовый [0] 2 4" xfId="213"/>
    <cellStyle name="Финансовый [0] 2 5" xfId="214"/>
    <cellStyle name="Финансовый [0] 2 6" xfId="215"/>
    <cellStyle name="Финансовый [0] 2 7" xfId="216"/>
    <cellStyle name="Финансовый [0] 2 8" xfId="217"/>
    <cellStyle name="Финансовый [0] 2 9" xfId="218"/>
    <cellStyle name="Финансовый [0] 3" xfId="219"/>
    <cellStyle name="Финансовый [0] 4" xfId="311"/>
    <cellStyle name="Финансовый 2" xfId="7"/>
    <cellStyle name="Финансовый 2 2" xfId="221"/>
    <cellStyle name="Финансовый 2 2 2" xfId="305"/>
    <cellStyle name="Финансовый 2 2 3" xfId="262"/>
    <cellStyle name="Финансовый 2 3" xfId="220"/>
    <cellStyle name="Финансовый 2 4" xfId="233"/>
    <cellStyle name="Финансовый 2 4 2" xfId="302"/>
    <cellStyle name="Финансовый 2 5" xfId="239"/>
    <cellStyle name="Финансовый 3" xfId="9"/>
    <cellStyle name="Финансовый 3 2" xfId="222"/>
    <cellStyle name="Финансовый 3 3" xfId="240"/>
    <cellStyle name="Финансовый 4" xfId="25"/>
    <cellStyle name="Финансовый 4 2" xfId="223"/>
    <cellStyle name="Финансовый 4 2 2" xfId="254"/>
    <cellStyle name="Финансовый 4 3" xfId="315"/>
    <cellStyle name="Финансовый 4 4" xfId="245"/>
    <cellStyle name="Финансовый 5" xfId="224"/>
    <cellStyle name="Финансовый 5 2" xfId="324"/>
    <cellStyle name="Финансовый 6" xfId="225"/>
    <cellStyle name="Финансовый 6 2" xfId="325"/>
    <cellStyle name="Финансовый 7" xfId="226"/>
    <cellStyle name="Финансовый 8" xfId="227"/>
    <cellStyle name="Финансовый 9" xfId="263"/>
    <cellStyle name="Хороший 2" xfId="228"/>
    <cellStyle name="Хороший 2 2" xfId="229"/>
    <cellStyle name="Хороший 3" xfId="230"/>
    <cellStyle name="Хороший 4" xfId="231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4'!$C$4</c:f>
              <c:strCache>
                <c:ptCount val="1"/>
                <c:pt idx="0">
                  <c:v>Факт</c:v>
                </c:pt>
              </c:strCache>
            </c:strRef>
          </c:tx>
          <c:invertIfNegative val="0"/>
          <c:cat>
            <c:numRef>
              <c:f>'График 4'!$B$5:$B$11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'График 4'!$C$5:$C$11</c:f>
              <c:numCache>
                <c:formatCode>General</c:formatCode>
                <c:ptCount val="7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  <c:pt idx="6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A-43FF-9519-A9F70DC9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694656"/>
        <c:axId val="224696192"/>
      </c:barChart>
      <c:catAx>
        <c:axId val="2246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224696192"/>
        <c:crosses val="autoZero"/>
        <c:auto val="1"/>
        <c:lblAlgn val="ctr"/>
        <c:lblOffset val="100"/>
        <c:tickLblSkip val="1"/>
        <c:noMultiLvlLbl val="0"/>
      </c:catAx>
      <c:valAx>
        <c:axId val="224696192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22469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26650332134782E-2"/>
          <c:y val="4.057115316831754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17'!$D$2</c:f>
              <c:strCache>
                <c:ptCount val="1"/>
                <c:pt idx="0">
                  <c:v>Изменение запасов пшеницы (правая ось)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17'!$D$3:$D$24</c:f>
              <c:numCache>
                <c:formatCode>0.0%</c:formatCode>
                <c:ptCount val="22"/>
                <c:pt idx="0">
                  <c:v>8.2985678191074719E-2</c:v>
                </c:pt>
                <c:pt idx="1">
                  <c:v>3.0717037048398232E-2</c:v>
                </c:pt>
                <c:pt idx="2">
                  <c:v>3.0935893696550476E-2</c:v>
                </c:pt>
                <c:pt idx="3">
                  <c:v>3.41597039195769E-2</c:v>
                </c:pt>
                <c:pt idx="4">
                  <c:v>7.3932130026615361E-2</c:v>
                </c:pt>
                <c:pt idx="5">
                  <c:v>8.5998237577262993E-2</c:v>
                </c:pt>
                <c:pt idx="6">
                  <c:v>4.6317885355682265E-2</c:v>
                </c:pt>
                <c:pt idx="7">
                  <c:v>-0.15175843440306247</c:v>
                </c:pt>
                <c:pt idx="8">
                  <c:v>-0.13129510508838493</c:v>
                </c:pt>
                <c:pt idx="9">
                  <c:v>-7.5275009742122756E-2</c:v>
                </c:pt>
                <c:pt idx="10">
                  <c:v>-0.10819181026195734</c:v>
                </c:pt>
                <c:pt idx="11">
                  <c:v>-0.10562923584736916</c:v>
                </c:pt>
                <c:pt idx="12">
                  <c:v>-0.16471054342835711</c:v>
                </c:pt>
                <c:pt idx="13">
                  <c:v>-0.15034254944216263</c:v>
                </c:pt>
                <c:pt idx="14">
                  <c:v>-0.13289257284778322</c:v>
                </c:pt>
                <c:pt idx="15">
                  <c:v>-0.17135648720078434</c:v>
                </c:pt>
                <c:pt idx="16">
                  <c:v>-0.24607574380840214</c:v>
                </c:pt>
                <c:pt idx="17">
                  <c:v>-0.23099742873837115</c:v>
                </c:pt>
                <c:pt idx="18" formatCode="0%">
                  <c:v>-0.21</c:v>
                </c:pt>
                <c:pt idx="19">
                  <c:v>-0.08</c:v>
                </c:pt>
                <c:pt idx="20">
                  <c:v>-0.1908740292916653</c:v>
                </c:pt>
                <c:pt idx="21">
                  <c:v>-0.157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8-4727-86B1-120B4600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749632"/>
        <c:axId val="225748096"/>
      </c:barChart>
      <c:lineChart>
        <c:grouping val="standard"/>
        <c:varyColors val="0"/>
        <c:ser>
          <c:idx val="0"/>
          <c:order val="0"/>
          <c:tx>
            <c:strRef>
              <c:f>'График 17'!$C$2</c:f>
              <c:strCache>
                <c:ptCount val="1"/>
                <c:pt idx="0">
                  <c:v>Индекс экспортных цен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'График 17'!$A$3:$B$24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17'!$C$3:$C$24</c:f>
              <c:numCache>
                <c:formatCode>0.0</c:formatCode>
                <c:ptCount val="22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  <c:pt idx="19">
                  <c:v>135</c:v>
                </c:pt>
                <c:pt idx="20" formatCode="General">
                  <c:v>127.8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B8-4727-86B1-120B4600D865}"/>
            </c:ext>
          </c:extLst>
        </c:ser>
        <c:ser>
          <c:idx val="2"/>
          <c:order val="2"/>
          <c:tx>
            <c:strRef>
              <c:f>'График 17'!$E$2</c:f>
              <c:strCache>
                <c:ptCount val="1"/>
                <c:pt idx="0">
                  <c:v>ИЦП на пшеницу</c:v>
                </c:pt>
              </c:strCache>
            </c:strRef>
          </c:tx>
          <c:spPr>
            <a:ln w="28575"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'График 17'!$A$3:$B$24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17'!$E$3:$E$24</c:f>
              <c:numCache>
                <c:formatCode>0.0</c:formatCode>
                <c:ptCount val="22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  <c:pt idx="20">
                  <c:v>136.4</c:v>
                </c:pt>
                <c:pt idx="21">
                  <c:v>133.69999999999999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B8-4727-86B1-120B4600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36576"/>
        <c:axId val="225738112"/>
      </c:lineChart>
      <c:catAx>
        <c:axId val="22573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738112"/>
        <c:crossesAt val="100"/>
        <c:auto val="1"/>
        <c:lblAlgn val="ctr"/>
        <c:lblOffset val="100"/>
        <c:noMultiLvlLbl val="0"/>
      </c:catAx>
      <c:valAx>
        <c:axId val="22573811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736576"/>
        <c:crosses val="autoZero"/>
        <c:crossBetween val="between"/>
      </c:valAx>
      <c:valAx>
        <c:axId val="225748096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749632"/>
        <c:crosses val="max"/>
        <c:crossBetween val="between"/>
      </c:valAx>
      <c:catAx>
        <c:axId val="22574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4809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5233681031"/>
          <c:y val="0.81820669414532032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5685368134"/>
          <c:y val="2.5033024718064088E-2"/>
          <c:w val="0.81338429571303583"/>
          <c:h val="0.53324102277799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19'!$C$2</c:f>
              <c:strCache>
                <c:ptCount val="1"/>
                <c:pt idx="0">
                  <c:v>Месячная инфляция (правая ось)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19'!$A$3:$B$25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19'!$C$3:$C$25</c:f>
              <c:numCache>
                <c:formatCode>0.0%</c:formatCode>
                <c:ptCount val="23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9.9999999999994299E-4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  <c:pt idx="20">
                  <c:v>-1E-3</c:v>
                </c:pt>
                <c:pt idx="21">
                  <c:v>1E-3</c:v>
                </c:pt>
                <c:pt idx="2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5-4ABD-805B-AB2F534F6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37376"/>
        <c:axId val="226435840"/>
      </c:barChart>
      <c:lineChart>
        <c:grouping val="standard"/>
        <c:varyColors val="0"/>
        <c:ser>
          <c:idx val="1"/>
          <c:order val="1"/>
          <c:tx>
            <c:strRef>
              <c:f>'График 19'!$D$2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 w="28575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19'!$A$3:$B$25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19'!$D$3:$D$25</c:f>
              <c:numCache>
                <c:formatCode>0.0%</c:formatCode>
                <c:ptCount val="23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  <c:pt idx="20">
                  <c:v>-2.8000000000000001E-2</c:v>
                </c:pt>
                <c:pt idx="21">
                  <c:v>-2.8000000000000001E-2</c:v>
                </c:pt>
                <c:pt idx="22">
                  <c:v>-3.9E-2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D5-4ABD-805B-AB2F534F6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00032"/>
        <c:axId val="225901568"/>
      </c:lineChart>
      <c:catAx>
        <c:axId val="2259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5901568"/>
        <c:crosses val="autoZero"/>
        <c:auto val="1"/>
        <c:lblAlgn val="ctr"/>
        <c:lblOffset val="100"/>
        <c:noMultiLvlLbl val="0"/>
      </c:catAx>
      <c:valAx>
        <c:axId val="225901568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25900032"/>
        <c:crosses val="autoZero"/>
        <c:crossBetween val="between"/>
      </c:valAx>
      <c:valAx>
        <c:axId val="22643584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26437376"/>
        <c:crosses val="max"/>
        <c:crossBetween val="between"/>
        <c:majorUnit val="1.0000000000000002E-2"/>
      </c:valAx>
      <c:catAx>
        <c:axId val="22643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3584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697305325903604E-2"/>
          <c:y val="4.1898151632099485E-2"/>
          <c:w val="0.90645944709753257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21'!$D$2</c:f>
              <c:strCache>
                <c:ptCount val="1"/>
                <c:pt idx="0">
                  <c:v>Нерегулируемые услуги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21'!$A$3:$B$25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21'!$D$3:$D$25</c:f>
              <c:numCache>
                <c:formatCode>0.0%</c:formatCode>
                <c:ptCount val="23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5.9000000000000059E-2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  <c:pt idx="20">
                  <c:v>4.4999999999999998E-2</c:v>
                </c:pt>
                <c:pt idx="21">
                  <c:v>4.3999999999999997E-2</c:v>
                </c:pt>
                <c:pt idx="22">
                  <c:v>3.5999999999999997E-2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0A-43D6-99CA-6DD2113B6B1F}"/>
            </c:ext>
          </c:extLst>
        </c:ser>
        <c:ser>
          <c:idx val="1"/>
          <c:order val="1"/>
          <c:tx>
            <c:strRef>
              <c:f>'График 21'!$C$2</c:f>
              <c:strCache>
                <c:ptCount val="1"/>
                <c:pt idx="0">
                  <c:v>Регулируемые услуги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21'!$A$3:$B$25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21'!$C$3:$C$25</c:f>
              <c:numCache>
                <c:formatCode>0.0%</c:formatCode>
                <c:ptCount val="23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  <c:pt idx="20">
                  <c:v>-8.2000000000000003E-2</c:v>
                </c:pt>
                <c:pt idx="21">
                  <c:v>-7.6999999999999999E-2</c:v>
                </c:pt>
                <c:pt idx="22">
                  <c:v>-6.6000000000000003E-2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F0A-43D6-99CA-6DD2113B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51840"/>
        <c:axId val="226453376"/>
      </c:lineChart>
      <c:catAx>
        <c:axId val="2264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26453376"/>
        <c:crosses val="autoZero"/>
        <c:auto val="1"/>
        <c:lblAlgn val="ctr"/>
        <c:lblOffset val="100"/>
        <c:tickLblSkip val="1"/>
        <c:noMultiLvlLbl val="0"/>
      </c:catAx>
      <c:valAx>
        <c:axId val="226453376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26451840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5379088856866033"/>
          <c:y val="0.86695822846191151"/>
          <c:w val="0.70072503897662375"/>
          <c:h val="0.101616520808799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 22'!$C$2</c:f>
              <c:strCache>
                <c:ptCount val="1"/>
                <c:pt idx="0">
                  <c:v>Месячная инфляция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22'!$A$3:$B$25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22'!$C$3:$C$25</c:f>
              <c:numCache>
                <c:formatCode>0.0%</c:formatCode>
                <c:ptCount val="23"/>
                <c:pt idx="0">
                  <c:v>7.0000000000000288E-3</c:v>
                </c:pt>
                <c:pt idx="1">
                  <c:v>2.5999999999999943E-2</c:v>
                </c:pt>
                <c:pt idx="2">
                  <c:v>0</c:v>
                </c:pt>
                <c:pt idx="3">
                  <c:v>2.0000000000000282E-3</c:v>
                </c:pt>
                <c:pt idx="4">
                  <c:v>-9.9999999999994321E-4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9.9999999999994321E-4</c:v>
                </c:pt>
                <c:pt idx="9">
                  <c:v>-1.4999999999999999E-2</c:v>
                </c:pt>
                <c:pt idx="10">
                  <c:v>-4.0000000000000565E-3</c:v>
                </c:pt>
                <c:pt idx="11">
                  <c:v>-4.0000000000000565E-3</c:v>
                </c:pt>
                <c:pt idx="12">
                  <c:v>-1.4000000000000058E-2</c:v>
                </c:pt>
                <c:pt idx="13">
                  <c:v>-3.2999999999999974E-2</c:v>
                </c:pt>
                <c:pt idx="14">
                  <c:v>-4.0000000000000565E-3</c:v>
                </c:pt>
                <c:pt idx="15">
                  <c:v>-2.9999999999999714E-3</c:v>
                </c:pt>
                <c:pt idx="16">
                  <c:v>0</c:v>
                </c:pt>
                <c:pt idx="17">
                  <c:v>-2.9999999999999714E-3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7.0000000000000288E-3</c:v>
                </c:pt>
                <c:pt idx="2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4-4D90-A8F9-79FDC8AB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45408"/>
        <c:axId val="226146944"/>
      </c:barChart>
      <c:lineChart>
        <c:grouping val="standard"/>
        <c:varyColors val="0"/>
        <c:ser>
          <c:idx val="2"/>
          <c:order val="1"/>
          <c:tx>
            <c:strRef>
              <c:f>'График 22'!$D$2</c:f>
              <c:strCache>
                <c:ptCount val="1"/>
                <c:pt idx="0">
                  <c:v>Годовая инфляция (правая ось)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22'!$A$3:$B$25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22'!$D$3:$D$25</c:f>
              <c:numCache>
                <c:formatCode>0.0%</c:formatCode>
                <c:ptCount val="23"/>
                <c:pt idx="0">
                  <c:v>4.400000000000006E-2</c:v>
                </c:pt>
                <c:pt idx="1">
                  <c:v>6.0999999999999943E-2</c:v>
                </c:pt>
                <c:pt idx="2">
                  <c:v>6.0999999999999943E-2</c:v>
                </c:pt>
                <c:pt idx="3">
                  <c:v>6.2999999999999973E-2</c:v>
                </c:pt>
                <c:pt idx="4">
                  <c:v>5.4000000000000055E-2</c:v>
                </c:pt>
                <c:pt idx="5">
                  <c:v>5.2999999999999971E-2</c:v>
                </c:pt>
                <c:pt idx="6">
                  <c:v>4.5999999999999944E-2</c:v>
                </c:pt>
                <c:pt idx="7">
                  <c:v>4.5999999999999944E-2</c:v>
                </c:pt>
                <c:pt idx="8">
                  <c:v>4.9000000000000057E-2</c:v>
                </c:pt>
                <c:pt idx="9">
                  <c:v>0.02</c:v>
                </c:pt>
                <c:pt idx="10">
                  <c:v>1.5999999999999945E-2</c:v>
                </c:pt>
                <c:pt idx="11">
                  <c:v>1.0999999999999944E-2</c:v>
                </c:pt>
                <c:pt idx="12">
                  <c:v>-0.01</c:v>
                </c:pt>
                <c:pt idx="13">
                  <c:v>-6.7000000000000032E-2</c:v>
                </c:pt>
                <c:pt idx="14">
                  <c:v>-7.0999999999999938E-2</c:v>
                </c:pt>
                <c:pt idx="15">
                  <c:v>-7.5999999999999943E-2</c:v>
                </c:pt>
                <c:pt idx="16">
                  <c:v>-7.4999999999999997E-2</c:v>
                </c:pt>
                <c:pt idx="17">
                  <c:v>-7.7000000000000027E-2</c:v>
                </c:pt>
                <c:pt idx="18">
                  <c:v>-7.7000000000000027E-2</c:v>
                </c:pt>
                <c:pt idx="19">
                  <c:v>-7.7000000000000027E-2</c:v>
                </c:pt>
                <c:pt idx="20">
                  <c:v>-7.7999999999999972E-2</c:v>
                </c:pt>
                <c:pt idx="21">
                  <c:v>-5.7000000000000002E-2</c:v>
                </c:pt>
                <c:pt idx="22">
                  <c:v>-4.9000000000000002E-2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104-4D90-A8F9-79FDC8AB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50272"/>
        <c:axId val="226148736"/>
      </c:lineChart>
      <c:catAx>
        <c:axId val="22614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146944"/>
        <c:crosses val="autoZero"/>
        <c:auto val="1"/>
        <c:lblAlgn val="ctr"/>
        <c:lblOffset val="100"/>
        <c:noMultiLvlLbl val="0"/>
      </c:catAx>
      <c:valAx>
        <c:axId val="226146944"/>
        <c:scaling>
          <c:orientation val="minMax"/>
          <c:max val="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145408"/>
        <c:crosses val="autoZero"/>
        <c:crossBetween val="between"/>
        <c:majorUnit val="2.0000000000000004E-2"/>
      </c:valAx>
      <c:valAx>
        <c:axId val="226148736"/>
        <c:scaling>
          <c:orientation val="minMax"/>
          <c:max val="0.1"/>
          <c:min val="-0.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150272"/>
        <c:crosses val="max"/>
        <c:crossBetween val="between"/>
      </c:valAx>
      <c:catAx>
        <c:axId val="22615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14873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 23'!$C$2</c:f>
              <c:strCache>
                <c:ptCount val="1"/>
                <c:pt idx="0">
                  <c:v>Месячная базовая инфляция (правая ось)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23'!$A$3:$B$25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23'!$C$3:$C$25</c:f>
              <c:numCache>
                <c:formatCode>0.0%</c:formatCode>
                <c:ptCount val="23"/>
                <c:pt idx="0">
                  <c:v>4.0000000000000565E-3</c:v>
                </c:pt>
                <c:pt idx="1">
                  <c:v>2.9999999999999714E-3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4.0000000000000565E-3</c:v>
                </c:pt>
                <c:pt idx="8">
                  <c:v>7.9999999999999724E-3</c:v>
                </c:pt>
                <c:pt idx="9">
                  <c:v>7.9999999999999724E-3</c:v>
                </c:pt>
                <c:pt idx="10">
                  <c:v>9.0000000000000566E-3</c:v>
                </c:pt>
                <c:pt idx="11">
                  <c:v>5.9999999999999429E-3</c:v>
                </c:pt>
                <c:pt idx="12">
                  <c:v>5.9999999999999429E-3</c:v>
                </c:pt>
                <c:pt idx="13">
                  <c:v>5.0000000000000001E-3</c:v>
                </c:pt>
                <c:pt idx="14">
                  <c:v>4.0000000000000565E-3</c:v>
                </c:pt>
                <c:pt idx="15">
                  <c:v>5.9999999999999429E-3</c:v>
                </c:pt>
                <c:pt idx="16">
                  <c:v>7.0000000000000288E-3</c:v>
                </c:pt>
                <c:pt idx="17">
                  <c:v>5.9999999999999429E-3</c:v>
                </c:pt>
                <c:pt idx="18">
                  <c:v>5.0000000000000001E-3</c:v>
                </c:pt>
                <c:pt idx="19">
                  <c:v>5.9999999999999429E-3</c:v>
                </c:pt>
                <c:pt idx="20">
                  <c:v>7.0000000000000288E-3</c:v>
                </c:pt>
                <c:pt idx="21">
                  <c:v>7.0000000000000288E-3</c:v>
                </c:pt>
                <c:pt idx="2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3-4FCD-B8C7-CF016F6D2962}"/>
            </c:ext>
          </c:extLst>
        </c:ser>
        <c:ser>
          <c:idx val="3"/>
          <c:order val="2"/>
          <c:tx>
            <c:strRef>
              <c:f>'График 23'!$E$2</c:f>
              <c:strCache>
                <c:ptCount val="1"/>
                <c:pt idx="0">
                  <c:v>Месячная инфляция (правая ось)</c:v>
                </c:pt>
              </c:strCache>
            </c:strRef>
          </c:tx>
          <c:invertIfNegative val="0"/>
          <c:cat>
            <c:multiLvlStrRef>
              <c:f>'График 23'!$A$3:$B$25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23'!$E$3:$E$25</c:f>
              <c:numCache>
                <c:formatCode>0.0%</c:formatCode>
                <c:ptCount val="23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 formatCode="0.00%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3-4FCD-B8C7-CF016F6D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18048"/>
        <c:axId val="226755712"/>
      </c:barChart>
      <c:lineChart>
        <c:grouping val="standard"/>
        <c:varyColors val="0"/>
        <c:ser>
          <c:idx val="2"/>
          <c:order val="1"/>
          <c:tx>
            <c:strRef>
              <c:f>'График 23'!$D$2</c:f>
              <c:strCache>
                <c:ptCount val="1"/>
                <c:pt idx="0">
                  <c:v>Годовая базовая инфляция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val>
            <c:numRef>
              <c:f>'График 23'!$D$3:$D$25</c:f>
              <c:numCache>
                <c:formatCode>0.0%</c:formatCode>
                <c:ptCount val="23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C3-4FCD-B8C7-CF016F6D2962}"/>
            </c:ext>
          </c:extLst>
        </c:ser>
        <c:ser>
          <c:idx val="4"/>
          <c:order val="3"/>
          <c:tx>
            <c:strRef>
              <c:f>'График 23'!$F$2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'График 23'!$F$3:$F$25</c:f>
              <c:numCache>
                <c:formatCode>0.0%</c:formatCode>
                <c:ptCount val="23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 formatCode="0.00%">
                  <c:v>5.3999999999999999E-2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3C3-4FCD-B8C7-CF016F6D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63136"/>
        <c:axId val="226757248"/>
      </c:lineChart>
      <c:catAx>
        <c:axId val="2264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755712"/>
        <c:crosses val="autoZero"/>
        <c:auto val="1"/>
        <c:lblAlgn val="ctr"/>
        <c:lblOffset val="100"/>
        <c:noMultiLvlLbl val="0"/>
      </c:catAx>
      <c:valAx>
        <c:axId val="226755712"/>
        <c:scaling>
          <c:orientation val="minMax"/>
          <c:max val="2.0000000000000004E-2"/>
          <c:min val="0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418048"/>
        <c:crosses val="autoZero"/>
        <c:crossBetween val="between"/>
        <c:majorUnit val="5.000000000000001E-3"/>
      </c:valAx>
      <c:valAx>
        <c:axId val="226757248"/>
        <c:scaling>
          <c:orientation val="minMax"/>
          <c:max val="8.0000000000000016E-2"/>
          <c:min val="2.0000000000000004E-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6763136"/>
        <c:crosses val="max"/>
        <c:crossBetween val="between"/>
        <c:majorUnit val="2.0000000000000004E-2"/>
      </c:valAx>
      <c:catAx>
        <c:axId val="22676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7572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290761527149532"/>
          <c:y val="0.77274002814040377"/>
          <c:w val="0.79831375687968087"/>
          <c:h val="0.2236996697329184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24'!$C$2</c:f>
              <c:strCache>
                <c:ptCount val="1"/>
                <c:pt idx="0">
                  <c:v>Инфляция, г/г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'График 24'!$C$3:$C$48</c:f>
              <c:numCache>
                <c:formatCode>0.0</c:formatCode>
                <c:ptCount val="46"/>
                <c:pt idx="0">
                  <c:v>0.14400000000000002</c:v>
                </c:pt>
                <c:pt idx="1">
                  <c:v>0.15200000000000002</c:v>
                </c:pt>
                <c:pt idx="2">
                  <c:v>0.15700000000000003</c:v>
                </c:pt>
                <c:pt idx="3">
                  <c:v>0.16299999999999998</c:v>
                </c:pt>
                <c:pt idx="4">
                  <c:v>0.16700000000000004</c:v>
                </c:pt>
                <c:pt idx="5">
                  <c:v>0.17300000000000001</c:v>
                </c:pt>
                <c:pt idx="6">
                  <c:v>0.17699999999999999</c:v>
                </c:pt>
                <c:pt idx="7">
                  <c:v>0.17600000000000002</c:v>
                </c:pt>
                <c:pt idx="8">
                  <c:v>0.16600000000000001</c:v>
                </c:pt>
                <c:pt idx="9">
                  <c:v>0.115</c:v>
                </c:pt>
                <c:pt idx="10">
                  <c:v>8.6999999999999994E-2</c:v>
                </c:pt>
                <c:pt idx="11">
                  <c:v>8.5000000000000006E-2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 formatCode="General">
                  <c:v>7.0999999999999994E-2</c:v>
                </c:pt>
                <c:pt idx="19" formatCode="General">
                  <c:v>7.0000000000000007E-2</c:v>
                </c:pt>
                <c:pt idx="20" formatCode="General">
                  <c:v>7.0999999999999994E-2</c:v>
                </c:pt>
                <c:pt idx="21" formatCode="General">
                  <c:v>7.6999999999999999E-2</c:v>
                </c:pt>
                <c:pt idx="22" formatCode="General">
                  <c:v>7.2999999999999995E-2</c:v>
                </c:pt>
                <c:pt idx="23" formatCode="General">
                  <c:v>7.0999999999999994E-2</c:v>
                </c:pt>
                <c:pt idx="24" formatCode="0.0%">
                  <c:v>6.8000000000000005E-2</c:v>
                </c:pt>
                <c:pt idx="25" formatCode="0.0%">
                  <c:v>6.5000000000000002E-2</c:v>
                </c:pt>
                <c:pt idx="26" formatCode="0.0%">
                  <c:v>6.6000000000000003E-2</c:v>
                </c:pt>
                <c:pt idx="27" formatCode="0.0%">
                  <c:v>6.5000000000000002E-2</c:v>
                </c:pt>
                <c:pt idx="28" formatCode="0.0%">
                  <c:v>6.2E-2</c:v>
                </c:pt>
                <c:pt idx="29" formatCode="0.0%">
                  <c:v>5.9000000000000004E-2</c:v>
                </c:pt>
                <c:pt idx="30" formatCode="0.0%">
                  <c:v>5.9000000000000004E-2</c:v>
                </c:pt>
                <c:pt idx="31" formatCode="0.0%">
                  <c:v>0.06</c:v>
                </c:pt>
                <c:pt idx="32" formatCode="0.0%">
                  <c:v>6.0999999999999999E-2</c:v>
                </c:pt>
                <c:pt idx="33" formatCode="0.0%">
                  <c:v>5.2999999999999999E-2</c:v>
                </c:pt>
                <c:pt idx="34" formatCode="0.0%">
                  <c:v>5.2999999999999999E-2</c:v>
                </c:pt>
                <c:pt idx="35" formatCode="0.0%">
                  <c:v>5.2999999999999999E-2</c:v>
                </c:pt>
                <c:pt idx="36" formatCode="0.0%">
                  <c:v>5.2000000000000005E-2</c:v>
                </c:pt>
                <c:pt idx="37" formatCode="0.0%">
                  <c:v>4.8000000000000001E-2</c:v>
                </c:pt>
                <c:pt idx="38" formatCode="0.0%">
                  <c:v>4.8000000000000001E-2</c:v>
                </c:pt>
                <c:pt idx="39" formatCode="0.0%">
                  <c:v>4.9000000000000002E-2</c:v>
                </c:pt>
                <c:pt idx="40" formatCode="0.0%">
                  <c:v>5.2999999999999999E-2</c:v>
                </c:pt>
                <c:pt idx="41" formatCode="0.0%">
                  <c:v>5.3999999999999999E-2</c:v>
                </c:pt>
                <c:pt idx="42" formatCode="0.0%">
                  <c:v>5.3999999999999999E-2</c:v>
                </c:pt>
                <c:pt idx="43" formatCode="0.0%">
                  <c:v>5.5E-2</c:v>
                </c:pt>
                <c:pt idx="44" formatCode="0.0%">
                  <c:v>5.2999999999999999E-2</c:v>
                </c:pt>
                <c:pt idx="45" formatCode="0.0%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5AE-92BD-9C1905AEAD97}"/>
            </c:ext>
          </c:extLst>
        </c:ser>
        <c:ser>
          <c:idx val="1"/>
          <c:order val="1"/>
          <c:tx>
            <c:strRef>
              <c:f>'График 24'!$D$2</c:f>
              <c:strCache>
                <c:ptCount val="1"/>
                <c:pt idx="0">
                  <c:v>Ожидаемая инфляция, г/г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'График 24'!$D$3:$D$48</c:f>
              <c:numCache>
                <c:formatCode>0.0</c:formatCode>
                <c:ptCount val="46"/>
                <c:pt idx="0">
                  <c:v>0.12895324315071083</c:v>
                </c:pt>
                <c:pt idx="1">
                  <c:v>0.12150220519561933</c:v>
                </c:pt>
                <c:pt idx="2">
                  <c:v>0.10554020873070423</c:v>
                </c:pt>
                <c:pt idx="3">
                  <c:v>0.10354794615381571</c:v>
                </c:pt>
                <c:pt idx="4">
                  <c:v>0.1111100069438065</c:v>
                </c:pt>
                <c:pt idx="5">
                  <c:v>0.11199999999999999</c:v>
                </c:pt>
                <c:pt idx="6">
                  <c:v>0.128</c:v>
                </c:pt>
                <c:pt idx="7">
                  <c:v>0.14800000000000002</c:v>
                </c:pt>
                <c:pt idx="8">
                  <c:v>0.138278008306742</c:v>
                </c:pt>
                <c:pt idx="9">
                  <c:v>0.13949231762046885</c:v>
                </c:pt>
                <c:pt idx="10">
                  <c:v>9.6865263045560646E-2</c:v>
                </c:pt>
                <c:pt idx="11">
                  <c:v>7.5806148774029775E-2</c:v>
                </c:pt>
                <c:pt idx="12">
                  <c:v>6.6291596739565223E-2</c:v>
                </c:pt>
                <c:pt idx="13">
                  <c:v>5.9013421667257059E-2</c:v>
                </c:pt>
                <c:pt idx="14">
                  <c:v>6.1168821863776382E-2</c:v>
                </c:pt>
                <c:pt idx="15">
                  <c:v>6.4057690068782119E-2</c:v>
                </c:pt>
                <c:pt idx="16">
                  <c:v>6.1388897563689628E-2</c:v>
                </c:pt>
                <c:pt idx="17">
                  <c:v>6.3761419939094038E-2</c:v>
                </c:pt>
                <c:pt idx="18">
                  <c:v>6.4000000000000001E-2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6.9000000000000006E-2</c:v>
                </c:pt>
                <c:pt idx="22">
                  <c:v>7.6999999999999999E-2</c:v>
                </c:pt>
                <c:pt idx="23" formatCode="General">
                  <c:v>7.0999999999999994E-2</c:v>
                </c:pt>
                <c:pt idx="24" formatCode="0.0%">
                  <c:v>6.6000000000000003E-2</c:v>
                </c:pt>
                <c:pt idx="25" formatCode="0.0%">
                  <c:v>0.06</c:v>
                </c:pt>
                <c:pt idx="26" formatCode="0.0%">
                  <c:v>5.7999999999999996E-2</c:v>
                </c:pt>
                <c:pt idx="27" formatCode="0.0%">
                  <c:v>6.3E-2</c:v>
                </c:pt>
                <c:pt idx="28" formatCode="0.0%">
                  <c:v>0.06</c:v>
                </c:pt>
                <c:pt idx="29" formatCode="0.0%">
                  <c:v>0.06</c:v>
                </c:pt>
                <c:pt idx="30" formatCode="0.0%">
                  <c:v>5.5999999999999994E-2</c:v>
                </c:pt>
                <c:pt idx="31" formatCode="0.0%">
                  <c:v>5.9000000000000004E-2</c:v>
                </c:pt>
                <c:pt idx="32" formatCode="0.0%">
                  <c:v>6.4000000000000001E-2</c:v>
                </c:pt>
                <c:pt idx="33" formatCode="0.0%">
                  <c:v>6.2786475116784549E-2</c:v>
                </c:pt>
                <c:pt idx="34" formatCode="0.0%">
                  <c:v>5.2933448488269412E-2</c:v>
                </c:pt>
                <c:pt idx="35" formatCode="0.0%">
                  <c:v>0.05</c:v>
                </c:pt>
                <c:pt idx="36" formatCode="0.0%">
                  <c:v>4.7E-2</c:v>
                </c:pt>
                <c:pt idx="37" formatCode="0.0%">
                  <c:v>4.7E-2</c:v>
                </c:pt>
                <c:pt idx="38" formatCode="0.0%">
                  <c:v>4.4999999999999998E-2</c:v>
                </c:pt>
                <c:pt idx="39" formatCode="0.0%">
                  <c:v>4.4999999999999998E-2</c:v>
                </c:pt>
                <c:pt idx="40" formatCode="0.0%">
                  <c:v>4.738185685276193E-2</c:v>
                </c:pt>
                <c:pt idx="41" formatCode="0.0%">
                  <c:v>5.3600225696968221E-2</c:v>
                </c:pt>
                <c:pt idx="42" formatCode="0.0%">
                  <c:v>5.3940826829662732E-2</c:v>
                </c:pt>
                <c:pt idx="43" formatCode="0.0%">
                  <c:v>5.2999999999999999E-2</c:v>
                </c:pt>
                <c:pt idx="44" formatCode="0.0%">
                  <c:v>5.3999999999999999E-2</c:v>
                </c:pt>
                <c:pt idx="45" formatCode="0.0%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5AE-92BD-9C1905AE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37632"/>
        <c:axId val="226839168"/>
      </c:lineChart>
      <c:catAx>
        <c:axId val="22683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839168"/>
        <c:crosses val="autoZero"/>
        <c:auto val="1"/>
        <c:lblAlgn val="ctr"/>
        <c:lblOffset val="100"/>
        <c:noMultiLvlLbl val="0"/>
      </c:catAx>
      <c:valAx>
        <c:axId val="226839168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83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'График 25'!$C$3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25'!$C$4:$C$26</c:f>
              <c:numCache>
                <c:formatCode>General</c:formatCode>
                <c:ptCount val="23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94C-979F-0259A9D6F572}"/>
            </c:ext>
          </c:extLst>
        </c:ser>
        <c:ser>
          <c:idx val="1"/>
          <c:order val="1"/>
          <c:tx>
            <c:strRef>
              <c:f>'График 25'!$D$3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25'!$D$4:$D$26</c:f>
              <c:numCache>
                <c:formatCode>General</c:formatCode>
                <c:ptCount val="23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  <c:pt idx="2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3-494C-979F-0259A9D6F572}"/>
            </c:ext>
          </c:extLst>
        </c:ser>
        <c:ser>
          <c:idx val="2"/>
          <c:order val="2"/>
          <c:tx>
            <c:strRef>
              <c:f>'График 25'!$E$3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25'!$E$4:$E$26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  <c:pt idx="2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3-494C-979F-0259A9D6F572}"/>
            </c:ext>
          </c:extLst>
        </c:ser>
        <c:ser>
          <c:idx val="3"/>
          <c:order val="3"/>
          <c:tx>
            <c:strRef>
              <c:f>'График 25'!$F$3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25'!$F$4:$F$26</c:f>
              <c:numCache>
                <c:formatCode>General</c:formatCode>
                <c:ptCount val="23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3-494C-979F-0259A9D6F572}"/>
            </c:ext>
          </c:extLst>
        </c:ser>
        <c:ser>
          <c:idx val="4"/>
          <c:order val="4"/>
          <c:tx>
            <c:strRef>
              <c:f>'График 25'!$G$3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25'!$G$4:$G$26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3-494C-979F-0259A9D6F572}"/>
            </c:ext>
          </c:extLst>
        </c:ser>
        <c:ser>
          <c:idx val="5"/>
          <c:order val="5"/>
          <c:tx>
            <c:strRef>
              <c:f>'График 25'!$H$3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25'!$A$4:$B$26</c:f>
              <c:multiLvlStrCache>
                <c:ptCount val="23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25'!$H$4:$H$26</c:f>
              <c:numCache>
                <c:formatCode>General</c:formatCode>
                <c:ptCount val="23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  <c:pt idx="2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93-494C-979F-0259A9D6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581888"/>
        <c:axId val="226595968"/>
      </c:barChart>
      <c:catAx>
        <c:axId val="2265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595968"/>
        <c:crosses val="autoZero"/>
        <c:auto val="1"/>
        <c:lblAlgn val="ctr"/>
        <c:lblOffset val="100"/>
        <c:noMultiLvlLbl val="0"/>
      </c:catAx>
      <c:valAx>
        <c:axId val="2265959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5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967629046372E-3"/>
          <c:y val="0.63553834616826743"/>
          <c:w val="0.93314501829003649"/>
          <c:h val="0.35993738780679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5.0667166152084095E-2"/>
          <c:w val="0.88456671041119861"/>
          <c:h val="0.47771552974880899"/>
        </c:manualLayout>
      </c:layout>
      <c:areaChart>
        <c:grouping val="standard"/>
        <c:varyColors val="0"/>
        <c:ser>
          <c:idx val="7"/>
          <c:order val="7"/>
          <c:spPr>
            <a:ln w="19050">
              <a:noFill/>
            </a:ln>
          </c:spPr>
          <c:val>
            <c:numRef>
              <c:f>'График 26'!$E$39:$E$46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DF1-4CF1-B5DB-B1B428B823EC}"/>
            </c:ext>
          </c:extLst>
        </c:ser>
        <c:ser>
          <c:idx val="8"/>
          <c:order val="8"/>
          <c:spPr>
            <a:ln w="19050">
              <a:noFill/>
            </a:ln>
          </c:spPr>
          <c:val>
            <c:numRef>
              <c:f>'График 26'!$F$39:$F$46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6DF1-4CF1-B5DB-B1B428B8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8640"/>
        <c:axId val="226610560"/>
      </c:areaChart>
      <c:barChart>
        <c:barDir val="col"/>
        <c:grouping val="stacked"/>
        <c:varyColors val="0"/>
        <c:ser>
          <c:idx val="1"/>
          <c:order val="1"/>
          <c:tx>
            <c:strRef>
              <c:f>'График 26'!$E$3</c:f>
              <c:strCache>
                <c:ptCount val="1"/>
                <c:pt idx="0">
                  <c:v>Потребление Д/Х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26'!$E$4:$E$11</c:f>
              <c:numCache>
                <c:formatCode>0.0%</c:formatCode>
                <c:ptCount val="8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7">
                  <c:v>2.691363151407225E-2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'График 26'!$F$3</c:f>
              <c:strCache>
                <c:ptCount val="1"/>
                <c:pt idx="0">
                  <c:v>Потребление органов государственного управления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26'!$F$4:$F$11</c:f>
              <c:numCache>
                <c:formatCode>0.0%</c:formatCode>
                <c:ptCount val="8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7">
                  <c:v>3.743304415778147E-3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'График 26'!$G$3</c:f>
              <c:strCache>
                <c:ptCount val="1"/>
                <c:pt idx="0">
                  <c:v>Накопление основго капитала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26'!$G$4:$G$11</c:f>
              <c:numCache>
                <c:formatCode>0.0%</c:formatCode>
                <c:ptCount val="8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7">
                  <c:v>4.2389149369680698E-3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'График 26'!$H$3</c:f>
              <c:strCache>
                <c:ptCount val="1"/>
                <c:pt idx="0">
                  <c:v>Изменение ТМЗ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26'!$H$4:$H$11</c:f>
              <c:numCache>
                <c:formatCode>0.0%</c:formatCode>
                <c:ptCount val="8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'График 26'!$I$3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26'!$I$4:$I$11</c:f>
              <c:numCache>
                <c:formatCode>0.0%</c:formatCode>
                <c:ptCount val="8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7">
                  <c:v>1.8855005213706099E-2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'График 26'!$J$3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26'!$J$4:$J$11</c:f>
              <c:numCache>
                <c:formatCode>0.0%</c:formatCode>
                <c:ptCount val="8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7">
                  <c:v>-1.37372885125821E-2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608640"/>
        <c:axId val="226610560"/>
      </c:barChart>
      <c:lineChart>
        <c:grouping val="standard"/>
        <c:varyColors val="0"/>
        <c:ser>
          <c:idx val="0"/>
          <c:order val="0"/>
          <c:tx>
            <c:strRef>
              <c:f>'График 26'!$D$2:$D$3</c:f>
              <c:strCache>
                <c:ptCount val="2"/>
                <c:pt idx="0">
                  <c:v>ВВП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26'!$D$4:$D$11</c:f>
              <c:numCache>
                <c:formatCode>0.0%</c:formatCode>
                <c:ptCount val="8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7">
                  <c:v>4.0013567567942471E-2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08640"/>
        <c:axId val="226610560"/>
      </c:lineChart>
      <c:catAx>
        <c:axId val="226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610560"/>
        <c:crosses val="autoZero"/>
        <c:auto val="1"/>
        <c:lblAlgn val="ctr"/>
        <c:lblOffset val="100"/>
        <c:noMultiLvlLbl val="0"/>
      </c:catAx>
      <c:valAx>
        <c:axId val="2266105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60864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760370758569732"/>
          <c:y val="0.678390818056536"/>
          <c:w val="0.62876448760649351"/>
          <c:h val="0.32160918194346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21468358121901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'График 27'!$D$2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27'!$A$4:$B$14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27'!$D$4:$D$14</c:f>
              <c:numCache>
                <c:formatCode>0%</c:formatCode>
                <c:ptCount val="11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C-46D9-A9DE-187E5960DBA3}"/>
            </c:ext>
          </c:extLst>
        </c:ser>
        <c:ser>
          <c:idx val="4"/>
          <c:order val="2"/>
          <c:tx>
            <c:strRef>
              <c:f>'График 27'!$E$2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27'!$A$4:$B$14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27'!$E$4:$E$14</c:f>
              <c:numCache>
                <c:formatCode>0%</c:formatCode>
                <c:ptCount val="11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C-46D9-A9DE-187E5960DBA3}"/>
            </c:ext>
          </c:extLst>
        </c:ser>
        <c:ser>
          <c:idx val="5"/>
          <c:order val="3"/>
          <c:tx>
            <c:strRef>
              <c:f>'График 27'!$F$2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27'!$A$4:$B$14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27'!$F$4:$F$14</c:f>
              <c:numCache>
                <c:formatCode>0%</c:formatCode>
                <c:ptCount val="11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27170176"/>
        <c:axId val="227171712"/>
      </c:barChart>
      <c:lineChart>
        <c:grouping val="standard"/>
        <c:varyColors val="0"/>
        <c:ser>
          <c:idx val="2"/>
          <c:order val="0"/>
          <c:tx>
            <c:strRef>
              <c:f>'График 27'!$C$2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27'!$A$4:$B$14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27'!$C$4:$C$14</c:f>
              <c:numCache>
                <c:formatCode>0.0%</c:formatCode>
                <c:ptCount val="11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7C-46D9-A9DE-187E5960DBA3}"/>
            </c:ext>
          </c:extLst>
        </c:ser>
        <c:ser>
          <c:idx val="6"/>
          <c:order val="4"/>
          <c:tx>
            <c:strRef>
              <c:f>'График 27'!$G$2</c:f>
              <c:strCache>
                <c:ptCount val="1"/>
                <c:pt idx="0">
                  <c:v>Инвестиции в жилищное строительство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27'!$A$4:$B$14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27'!$G$4:$G$14</c:f>
              <c:numCache>
                <c:formatCode>0.0%</c:formatCode>
                <c:ptCount val="11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70176"/>
        <c:axId val="227171712"/>
      </c:lineChart>
      <c:catAx>
        <c:axId val="2271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171712"/>
        <c:crosses val="autoZero"/>
        <c:auto val="1"/>
        <c:lblAlgn val="ctr"/>
        <c:lblOffset val="100"/>
        <c:noMultiLvlLbl val="0"/>
      </c:catAx>
      <c:valAx>
        <c:axId val="2271717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1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727034120735"/>
          <c:y val="0.67650189559638385"/>
          <c:w val="0.80136548556430454"/>
          <c:h val="0.323498104403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412647637795267E-2"/>
          <c:y val="1.8848460729412431E-2"/>
          <c:w val="0.91579876340960731"/>
          <c:h val="0.586977388695978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28'!$D$3</c:f>
              <c:strCache>
                <c:ptCount val="1"/>
                <c:pt idx="0">
                  <c:v>Прочие отрасли и налоги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28'!$D$4:$D$14</c:f>
              <c:numCache>
                <c:formatCode>0.0%</c:formatCode>
                <c:ptCount val="11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  <c:pt idx="10">
                  <c:v>8.068068976918287E-3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62F-AC18-21BA2BE05C36}"/>
            </c:ext>
          </c:extLst>
        </c:ser>
        <c:ser>
          <c:idx val="2"/>
          <c:order val="2"/>
          <c:tx>
            <c:strRef>
              <c:f>'График 28'!$E$3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28'!$E$4:$E$14</c:f>
              <c:numCache>
                <c:formatCode>0.0%</c:formatCode>
                <c:ptCount val="11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  <c:pt idx="10">
                  <c:v>-2.0858437781656313E-4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7-462F-AC18-21BA2BE05C36}"/>
            </c:ext>
          </c:extLst>
        </c:ser>
        <c:ser>
          <c:idx val="3"/>
          <c:order val="3"/>
          <c:tx>
            <c:strRef>
              <c:f>'График 28'!$F$3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28'!$F$4:$F$14</c:f>
              <c:numCache>
                <c:formatCode>0.0%</c:formatCode>
                <c:ptCount val="11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  <c:pt idx="10">
                  <c:v>9.8238677576175642E-3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7-462F-AC18-21BA2BE05C36}"/>
            </c:ext>
          </c:extLst>
        </c:ser>
        <c:ser>
          <c:idx val="4"/>
          <c:order val="4"/>
          <c:tx>
            <c:strRef>
              <c:f>'График 28'!$G$3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28'!$G$4:$G$14</c:f>
              <c:numCache>
                <c:formatCode>0.0%</c:formatCode>
                <c:ptCount val="11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  <c:pt idx="10">
                  <c:v>7.2053800108465042E-3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7-462F-AC18-21BA2BE05C36}"/>
            </c:ext>
          </c:extLst>
        </c:ser>
        <c:ser>
          <c:idx val="5"/>
          <c:order val="5"/>
          <c:tx>
            <c:strRef>
              <c:f>'График 28'!$H$3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28'!$H$4:$H$14</c:f>
              <c:numCache>
                <c:formatCode>0.0%</c:formatCode>
                <c:ptCount val="11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  <c:pt idx="10">
                  <c:v>1.1611184617843577E-2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7-462F-AC18-21BA2BE05C36}"/>
            </c:ext>
          </c:extLst>
        </c:ser>
        <c:ser>
          <c:idx val="6"/>
          <c:order val="6"/>
          <c:tx>
            <c:strRef>
              <c:f>'График 28'!$I$3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28'!$I$4:$I$14</c:f>
              <c:numCache>
                <c:formatCode>0.0%</c:formatCode>
                <c:ptCount val="11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  <c:pt idx="10">
                  <c:v>4.2278281268028012E-3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7-462F-AC18-21BA2BE05C36}"/>
            </c:ext>
          </c:extLst>
        </c:ser>
        <c:ser>
          <c:idx val="7"/>
          <c:order val="7"/>
          <c:tx>
            <c:strRef>
              <c:f>'График 28'!$J$3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28'!$J$4:$J$14</c:f>
              <c:numCache>
                <c:formatCode>0.0%</c:formatCode>
                <c:ptCount val="11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  <c:pt idx="10">
                  <c:v>6.6563908874062215E-4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7-462F-AC18-21BA2BE05C36}"/>
            </c:ext>
          </c:extLst>
        </c:ser>
        <c:ser>
          <c:idx val="8"/>
          <c:order val="8"/>
          <c:tx>
            <c:strRef>
              <c:f>'График 28'!$K$3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28'!$K$4:$K$14</c:f>
              <c:numCache>
                <c:formatCode>0.0%</c:formatCode>
                <c:ptCount val="11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  <c:pt idx="10">
                  <c:v>1.6066157990471989E-3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27194752"/>
        <c:axId val="227196288"/>
      </c:barChart>
      <c:lineChart>
        <c:grouping val="standard"/>
        <c:varyColors val="0"/>
        <c:ser>
          <c:idx val="0"/>
          <c:order val="0"/>
          <c:tx>
            <c:strRef>
              <c:f>'График 28'!$C$2</c:f>
              <c:strCache>
                <c:ptCount val="1"/>
                <c:pt idx="0">
                  <c:v>ВВП 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28'!$C$4:$C$14</c:f>
              <c:numCache>
                <c:formatCode>0.0%</c:formatCode>
                <c:ptCount val="11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  <c:pt idx="10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94752"/>
        <c:axId val="227196288"/>
      </c:lineChart>
      <c:catAx>
        <c:axId val="22719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227196288"/>
        <c:crosses val="autoZero"/>
        <c:auto val="1"/>
        <c:lblAlgn val="ctr"/>
        <c:lblOffset val="100"/>
        <c:noMultiLvlLbl val="0"/>
      </c:catAx>
      <c:valAx>
        <c:axId val="227196288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2719475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7427202034528309"/>
          <c:w val="0.97684644369761997"/>
          <c:h val="0.2216859849040609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6624829612111345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6'!$C$35:$C$52</c:f>
              <c:numCache>
                <c:formatCode>General</c:formatCode>
                <c:ptCount val="18"/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95136"/>
        <c:axId val="225196672"/>
      </c:areaChart>
      <c:areaChart>
        <c:grouping val="standard"/>
        <c:varyColors val="0"/>
        <c:ser>
          <c:idx val="3"/>
          <c:order val="3"/>
          <c:val>
            <c:numRef>
              <c:f>'График 6'!$B$35:$B$53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208192"/>
        <c:axId val="225206656"/>
      </c:areaChart>
      <c:lineChart>
        <c:grouping val="standard"/>
        <c:varyColors val="0"/>
        <c:ser>
          <c:idx val="1"/>
          <c:order val="1"/>
          <c:tx>
            <c:strRef>
              <c:f>'График 6'!$D$2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6'!$D$3:$D$20</c:f>
              <c:numCache>
                <c:formatCode>0.0%</c:formatCode>
                <c:ptCount val="18"/>
                <c:pt idx="0">
                  <c:v>0.03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2.3E-2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1.2E-2</c:v>
                </c:pt>
                <c:pt idx="15">
                  <c:v>1.2E-2</c:v>
                </c:pt>
                <c:pt idx="16">
                  <c:v>1.2500000000000001E-2</c:v>
                </c:pt>
                <c:pt idx="17">
                  <c:v>1.2500000000000001E-2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'График 6'!$E$2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6'!$E$3:$E$20</c:f>
              <c:numCache>
                <c:formatCode>0.0%</c:formatCode>
                <c:ptCount val="18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1.7999999999999999E-2</c:v>
                </c:pt>
                <c:pt idx="12">
                  <c:v>0.02</c:v>
                </c:pt>
                <c:pt idx="13">
                  <c:v>0.02</c:v>
                </c:pt>
                <c:pt idx="14">
                  <c:v>1.9E-2</c:v>
                </c:pt>
                <c:pt idx="15">
                  <c:v>0.02</c:v>
                </c:pt>
                <c:pt idx="16">
                  <c:v>2.1000000000000001E-2</c:v>
                </c:pt>
                <c:pt idx="17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95136"/>
        <c:axId val="225196672"/>
      </c:lineChart>
      <c:lineChart>
        <c:grouping val="standard"/>
        <c:varyColors val="0"/>
        <c:ser>
          <c:idx val="0"/>
          <c:order val="0"/>
          <c:tx>
            <c:strRef>
              <c:f>'График 6'!$C$2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6'!$C$3:$C$20</c:f>
              <c:numCache>
                <c:formatCode>0.0%</c:formatCode>
                <c:ptCount val="18"/>
                <c:pt idx="0">
                  <c:v>6.8000000000000005E-2</c:v>
                </c:pt>
                <c:pt idx="1">
                  <c:v>6.8000000000000005E-2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  <c:pt idx="17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08192"/>
        <c:axId val="225206656"/>
      </c:lineChart>
      <c:catAx>
        <c:axId val="22519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96672"/>
        <c:crosses val="autoZero"/>
        <c:auto val="1"/>
        <c:lblAlgn val="ctr"/>
        <c:lblOffset val="100"/>
        <c:noMultiLvlLbl val="0"/>
      </c:catAx>
      <c:valAx>
        <c:axId val="225196672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95136"/>
        <c:crosses val="autoZero"/>
        <c:crossBetween val="between"/>
      </c:valAx>
      <c:valAx>
        <c:axId val="225206656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208192"/>
        <c:crosses val="max"/>
        <c:crossBetween val="between"/>
      </c:valAx>
      <c:catAx>
        <c:axId val="22520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2066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5712647787034625E-2"/>
          <c:y val="0.87863046826642099"/>
          <c:w val="0.91307336092171232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29'!$E$3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29'!$E$4:$E$12</c:f>
              <c:numCache>
                <c:formatCode>0.0%</c:formatCode>
                <c:ptCount val="9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1.1951696561077453E-2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8">
                  <c:v>8.8226611394332383E-3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F-427A-A5ED-F0FDEAA0C818}"/>
            </c:ext>
          </c:extLst>
        </c:ser>
        <c:ser>
          <c:idx val="2"/>
          <c:order val="2"/>
          <c:tx>
            <c:strRef>
              <c:f>'График 29'!$F$3</c:f>
              <c:strCache>
                <c:ptCount val="1"/>
                <c:pt idx="0">
                  <c:v>Горнодобывающая пром.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29'!$F$4:$F$12</c:f>
              <c:numCache>
                <c:formatCode>0.0%</c:formatCode>
                <c:ptCount val="9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8">
                  <c:v>3.4506365501341557E-3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F-427A-A5ED-F0FDEAA0C818}"/>
            </c:ext>
          </c:extLst>
        </c:ser>
        <c:ser>
          <c:idx val="3"/>
          <c:order val="3"/>
          <c:tx>
            <c:strRef>
              <c:f>'График 29'!$G$3</c:f>
              <c:strCache>
                <c:ptCount val="1"/>
                <c:pt idx="0">
                  <c:v>Обрабатывающая пром.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29'!$G$4:$G$12</c:f>
              <c:numCache>
                <c:formatCode>0.0%</c:formatCode>
                <c:ptCount val="9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8">
                  <c:v>3.8506402181769724E-3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F-427A-A5ED-F0FDEAA0C818}"/>
            </c:ext>
          </c:extLst>
        </c:ser>
        <c:ser>
          <c:idx val="4"/>
          <c:order val="4"/>
          <c:tx>
            <c:strRef>
              <c:f>'График 29'!$H$3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29'!$H$4:$H$12</c:f>
              <c:numCache>
                <c:formatCode>0.0%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8">
                  <c:v>6.4189084061068401E-3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F-427A-A5ED-F0FDEAA0C818}"/>
            </c:ext>
          </c:extLst>
        </c:ser>
        <c:ser>
          <c:idx val="5"/>
          <c:order val="5"/>
          <c:tx>
            <c:strRef>
              <c:f>'График 29'!$I$3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29'!$I$4:$I$12</c:f>
              <c:numCache>
                <c:formatCode>0.0%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8">
                  <c:v>1.14511796341435E-2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F-427A-A5ED-F0FDEAA0C818}"/>
            </c:ext>
          </c:extLst>
        </c:ser>
        <c:ser>
          <c:idx val="6"/>
          <c:order val="6"/>
          <c:tx>
            <c:strRef>
              <c:f>'График 29'!$J$3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29'!$J$4:$J$12</c:f>
              <c:numCache>
                <c:formatCode>0.0%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8">
                  <c:v>4.0059740520052931E-3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27115776"/>
        <c:axId val="227117312"/>
      </c:barChart>
      <c:lineChart>
        <c:grouping val="standard"/>
        <c:varyColors val="0"/>
        <c:ser>
          <c:idx val="0"/>
          <c:order val="0"/>
          <c:tx>
            <c:strRef>
              <c:f>'График 29'!$D$2</c:f>
              <c:strCache>
                <c:ptCount val="1"/>
                <c:pt idx="0">
                  <c:v>ВВП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8F-427A-A5ED-F0FDEAA0C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8F-427A-A5ED-F0FDEAA0C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8F-427A-A5ED-F0FDEAA0C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8F-427A-A5ED-F0FDEAA0C8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8F-427A-A5ED-F0FDEAA0C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8F-427A-A5ED-F0FDEAA0C81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8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4.3%*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7-4A2E-B848-899BFCE5EB5F}"/>
                </c:ext>
              </c:extLst>
            </c:dLbl>
            <c:dLbl>
              <c:idx val="7"/>
              <c:layout>
                <c:manualLayout>
                  <c:x val="-5.9398988169957014E-2"/>
                  <c:y val="-6.7496785573868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8F-427A-A5ED-F0FDEAA0C818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EC7-4816-BE46-85203A393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29'!$B$4:$C$12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29'!$D$4:$D$12</c:f>
              <c:numCache>
                <c:formatCode>0.0%</c:formatCode>
                <c:ptCount val="9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8">
                  <c:v>3.7999999999999999E-2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15776"/>
        <c:axId val="227117312"/>
      </c:lineChart>
      <c:catAx>
        <c:axId val="2271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27117312"/>
        <c:crosses val="autoZero"/>
        <c:auto val="1"/>
        <c:lblAlgn val="ctr"/>
        <c:lblOffset val="100"/>
        <c:noMultiLvlLbl val="0"/>
      </c:catAx>
      <c:valAx>
        <c:axId val="227117312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27115776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68413092991475222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16591851252236"/>
          <c:y val="2.6484981859450432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30'!$H$3</c:f>
              <c:strCache>
                <c:ptCount val="1"/>
                <c:pt idx="0">
                  <c:v>Добыча руд цветных металлов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30'!$H$4:$H$14</c:f>
              <c:numCache>
                <c:formatCode>0.0%</c:formatCode>
                <c:ptCount val="11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  <c:pt idx="10">
                  <c:v>1.3750538449116161E-2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8-4750-881C-5D2D41650624}"/>
            </c:ext>
          </c:extLst>
        </c:ser>
        <c:ser>
          <c:idx val="8"/>
          <c:order val="1"/>
          <c:tx>
            <c:strRef>
              <c:f>'График 30'!$G$3</c:f>
              <c:strCache>
                <c:ptCount val="1"/>
                <c:pt idx="0">
                  <c:v>Добыча железных руд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30'!$G$4:$G$14</c:f>
              <c:numCache>
                <c:formatCode>0.0%</c:formatCode>
                <c:ptCount val="11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  <c:pt idx="10">
                  <c:v>5.7207197368322124E-4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8-4750-881C-5D2D41650624}"/>
            </c:ext>
          </c:extLst>
        </c:ser>
        <c:ser>
          <c:idx val="1"/>
          <c:order val="2"/>
          <c:tx>
            <c:strRef>
              <c:f>'График 30'!$D$3</c:f>
              <c:strCache>
                <c:ptCount val="1"/>
                <c:pt idx="0">
                  <c:v>Добыча угля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30'!$D$4:$D$14</c:f>
              <c:numCache>
                <c:formatCode>0.0%</c:formatCode>
                <c:ptCount val="11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  <c:pt idx="10">
                  <c:v>-7.753586706689457E-4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8-4750-881C-5D2D41650624}"/>
            </c:ext>
          </c:extLst>
        </c:ser>
        <c:ser>
          <c:idx val="4"/>
          <c:order val="3"/>
          <c:tx>
            <c:strRef>
              <c:f>'График 30'!$F$3</c:f>
              <c:strCache>
                <c:ptCount val="1"/>
                <c:pt idx="0">
                  <c:v>Добыча природного газа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30'!$F$4:$F$14</c:f>
              <c:numCache>
                <c:formatCode>0.0%</c:formatCode>
                <c:ptCount val="11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  <c:pt idx="10">
                  <c:v>1.3390956489730705E-4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D8-4750-881C-5D2D41650624}"/>
            </c:ext>
          </c:extLst>
        </c:ser>
        <c:ser>
          <c:idx val="3"/>
          <c:order val="4"/>
          <c:tx>
            <c:strRef>
              <c:f>'График 30'!$E$3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30'!$E$4:$E$14</c:f>
              <c:numCache>
                <c:formatCode>0.0%</c:formatCode>
                <c:ptCount val="11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  <c:pt idx="10">
                  <c:v>-4.0484973017567314E-3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8-4750-881C-5D2D41650624}"/>
            </c:ext>
          </c:extLst>
        </c:ser>
        <c:ser>
          <c:idx val="10"/>
          <c:order val="5"/>
          <c:tx>
            <c:strRef>
              <c:f>'График 30'!$I$3</c:f>
              <c:strCache>
                <c:ptCount val="1"/>
                <c:pt idx="0">
                  <c:v>Прочие отрасли горнодобывающей промышленности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30'!$I$4:$I$14</c:f>
              <c:numCache>
                <c:formatCode>0.0%</c:formatCode>
                <c:ptCount val="11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  <c:pt idx="10">
                  <c:v>2.1367335984728932E-2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697856"/>
        <c:axId val="232699392"/>
      </c:barChart>
      <c:lineChart>
        <c:grouping val="standard"/>
        <c:varyColors val="0"/>
        <c:ser>
          <c:idx val="0"/>
          <c:order val="6"/>
          <c:tx>
            <c:strRef>
              <c:f>'График 30'!$C$2:$C$3</c:f>
              <c:strCache>
                <c:ptCount val="2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30'!$C$4:$C$14</c:f>
              <c:numCache>
                <c:formatCode>0.0%</c:formatCode>
                <c:ptCount val="11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  <c:pt idx="10">
                  <c:v>3.0999999999999944E-2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697856"/>
        <c:axId val="232699392"/>
      </c:lineChart>
      <c:catAx>
        <c:axId val="23269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32699392"/>
        <c:crosses val="autoZero"/>
        <c:auto val="1"/>
        <c:lblAlgn val="ctr"/>
        <c:lblOffset val="100"/>
        <c:noMultiLvlLbl val="0"/>
      </c:catAx>
      <c:valAx>
        <c:axId val="232699392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32697856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96997395965352E-2"/>
          <c:y val="2.2088341319539781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31'!$H$3</c:f>
              <c:strCache>
                <c:ptCount val="1"/>
                <c:pt idx="0">
                  <c:v>Машиностроение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31'!$H$4:$H$14</c:f>
              <c:numCache>
                <c:formatCode>0.0%</c:formatCode>
                <c:ptCount val="11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  <c:pt idx="10">
                  <c:v>1.7613554744078084E-2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A-4CE0-A78F-5380D7D899A5}"/>
            </c:ext>
          </c:extLst>
        </c:ser>
        <c:ser>
          <c:idx val="8"/>
          <c:order val="1"/>
          <c:tx>
            <c:strRef>
              <c:f>'График 31'!$G$3</c:f>
              <c:strCache>
                <c:ptCount val="1"/>
                <c:pt idx="0">
                  <c:v>Металлургическая промышленность 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31'!$G$4:$G$14</c:f>
              <c:numCache>
                <c:formatCode>0.0%</c:formatCode>
                <c:ptCount val="11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  <c:pt idx="10">
                  <c:v>7.2928195571619284E-3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A-4CE0-A78F-5380D7D899A5}"/>
            </c:ext>
          </c:extLst>
        </c:ser>
        <c:ser>
          <c:idx val="1"/>
          <c:order val="3"/>
          <c:tx>
            <c:strRef>
              <c:f>'График 31'!$D$3</c:f>
              <c:strCache>
                <c:ptCount val="1"/>
                <c:pt idx="0">
                  <c:v>Пищевая промышленность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31'!$D$4:$D$14</c:f>
              <c:numCache>
                <c:formatCode>0.0%</c:formatCode>
                <c:ptCount val="11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  <c:pt idx="10">
                  <c:v>9.1000000000000004E-3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A-4CE0-A78F-5380D7D899A5}"/>
            </c:ext>
          </c:extLst>
        </c:ser>
        <c:ser>
          <c:idx val="4"/>
          <c:order val="4"/>
          <c:tx>
            <c:strRef>
              <c:f>'График 31'!$F$3</c:f>
              <c:strCache>
                <c:ptCount val="1"/>
                <c:pt idx="0">
                  <c:v>Производство кокса и продуктов нефтепереработки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31'!$F$4:$F$14</c:f>
              <c:numCache>
                <c:formatCode>0.0%</c:formatCode>
                <c:ptCount val="11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  <c:pt idx="10">
                  <c:v>5.1450620918821509E-3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A-4CE0-A78F-5380D7D899A5}"/>
            </c:ext>
          </c:extLst>
        </c:ser>
        <c:ser>
          <c:idx val="3"/>
          <c:order val="5"/>
          <c:tx>
            <c:strRef>
              <c:f>'График 31'!$E$3</c:f>
              <c:strCache>
                <c:ptCount val="1"/>
                <c:pt idx="0">
                  <c:v>Легкая пром., хим. пром., фарм. про-во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31'!$E$4:$E$14</c:f>
              <c:numCache>
                <c:formatCode>0.0%</c:formatCode>
                <c:ptCount val="11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  <c:pt idx="10">
                  <c:v>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FA-4CE0-A78F-5380D7D899A5}"/>
            </c:ext>
          </c:extLst>
        </c:ser>
        <c:ser>
          <c:idx val="10"/>
          <c:order val="6"/>
          <c:tx>
            <c:strRef>
              <c:f>'График 31'!$I$3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31'!$I$4:$I$14</c:f>
              <c:numCache>
                <c:formatCode>0.0%</c:formatCode>
                <c:ptCount val="11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  <c:pt idx="10">
                  <c:v>-7.2279536141151993E-3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390592"/>
        <c:axId val="227392128"/>
      </c:barChart>
      <c:lineChart>
        <c:grouping val="standard"/>
        <c:varyColors val="0"/>
        <c:ser>
          <c:idx val="0"/>
          <c:order val="2"/>
          <c:tx>
            <c:strRef>
              <c:f>'График 31'!$C$2:$C$3</c:f>
              <c:strCache>
                <c:ptCount val="2"/>
                <c:pt idx="0">
                  <c:v>Темпы роста обрабатывающей промышленности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31'!$C$4:$C$14</c:f>
              <c:numCache>
                <c:formatCode>0.0%</c:formatCode>
                <c:ptCount val="11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  <c:pt idx="10">
                  <c:v>3.5000000000000003E-2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90592"/>
        <c:axId val="227392128"/>
      </c:lineChart>
      <c:catAx>
        <c:axId val="227390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7392128"/>
        <c:crosses val="autoZero"/>
        <c:auto val="1"/>
        <c:lblAlgn val="ctr"/>
        <c:lblOffset val="100"/>
        <c:noMultiLvlLbl val="0"/>
      </c:catAx>
      <c:valAx>
        <c:axId val="227392128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27390592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32'!$D$2</c:f>
              <c:strCache>
                <c:ptCount val="1"/>
                <c:pt idx="0">
                  <c:v>Торговля продовольственными товарами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32'!$D$3:$D$13</c:f>
              <c:numCache>
                <c:formatCode>0.0%</c:formatCode>
                <c:ptCount val="11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  <c:pt idx="10">
                  <c:v>1.9139999999999997E-2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0C6-A643-A23C555E2B5F}"/>
            </c:ext>
          </c:extLst>
        </c:ser>
        <c:ser>
          <c:idx val="3"/>
          <c:order val="2"/>
          <c:tx>
            <c:strRef>
              <c:f>'График 32'!$E$2</c:f>
              <c:strCache>
                <c:ptCount val="1"/>
                <c:pt idx="0">
                  <c:v>Торговля непродовольственными товарами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32'!$E$3:$E$13</c:f>
              <c:numCache>
                <c:formatCode>0.0%</c:formatCode>
                <c:ptCount val="11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  <c:pt idx="10">
                  <c:v>3.5411999999999999E-2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18368"/>
        <c:axId val="226219904"/>
      </c:barChart>
      <c:lineChart>
        <c:grouping val="standard"/>
        <c:varyColors val="0"/>
        <c:ser>
          <c:idx val="0"/>
          <c:order val="0"/>
          <c:tx>
            <c:strRef>
              <c:f>'График 32'!$C$2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32'!$C$3:$C$13</c:f>
              <c:numCache>
                <c:formatCode>0.0%</c:formatCode>
                <c:ptCount val="11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5.3999999999999999E-2</c:v>
                </c:pt>
                <c:pt idx="10">
                  <c:v>5.5E-2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18368"/>
        <c:axId val="226219904"/>
      </c:lineChart>
      <c:lineChart>
        <c:grouping val="standard"/>
        <c:varyColors val="0"/>
        <c:ser>
          <c:idx val="2"/>
          <c:order val="3"/>
          <c:tx>
            <c:strRef>
              <c:f>'График 32'!$F$2</c:f>
              <c:strCache>
                <c:ptCount val="1"/>
                <c:pt idx="0">
                  <c:v>Темпы роста оптового товарооборота (пр.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'График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32'!$F$3:$F$13</c:f>
              <c:numCache>
                <c:formatCode>0.0%</c:formatCode>
                <c:ptCount val="11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  <c:pt idx="10">
                  <c:v>8.5999999999999993E-2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02464"/>
        <c:axId val="226221440"/>
      </c:lineChart>
      <c:catAx>
        <c:axId val="22621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6219904"/>
        <c:crosses val="autoZero"/>
        <c:auto val="1"/>
        <c:lblAlgn val="ctr"/>
        <c:lblOffset val="100"/>
        <c:noMultiLvlLbl val="0"/>
      </c:catAx>
      <c:valAx>
        <c:axId val="226219904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26218368"/>
        <c:crosses val="autoZero"/>
        <c:crossBetween val="between"/>
        <c:majorUnit val="2.5000000000000005E-2"/>
      </c:valAx>
      <c:valAx>
        <c:axId val="2262214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226702464"/>
        <c:crosses val="max"/>
        <c:crossBetween val="between"/>
      </c:valAx>
      <c:catAx>
        <c:axId val="22670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2214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6200042844677598E-2"/>
          <c:y val="0.77517948529479319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'График 33'!$D$2</c:f>
              <c:strCache>
                <c:ptCount val="1"/>
                <c:pt idx="0">
                  <c:v>Разрыв выпуска (Фильтр Ходрика-Прескотта)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'График 33'!$D$3:$D$26</c:f>
              <c:numCache>
                <c:formatCode>0.0%</c:formatCode>
                <c:ptCount val="24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58368"/>
        <c:axId val="232859904"/>
      </c:lineChart>
      <c:lineChart>
        <c:grouping val="standard"/>
        <c:varyColors val="0"/>
        <c:ser>
          <c:idx val="1"/>
          <c:order val="0"/>
          <c:tx>
            <c:strRef>
              <c:f>'График 33'!$C$2</c:f>
              <c:strCache>
                <c:ptCount val="1"/>
                <c:pt idx="0">
                  <c:v>Композитный опережающий индикатор* (пр.ось)</c:v>
                </c:pt>
              </c:strCache>
            </c:strRef>
          </c:tx>
          <c:marker>
            <c:symbol val="none"/>
          </c:marker>
          <c:cat>
            <c:multiLvlStrRef>
              <c:f>'График 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'График 33'!$C$3:$C$26</c:f>
              <c:numCache>
                <c:formatCode>0.0%</c:formatCode>
                <c:ptCount val="24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1.0018268247115401</c:v>
                </c:pt>
                <c:pt idx="23">
                  <c:v>1.000279065895074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71424"/>
        <c:axId val="232869888"/>
      </c:lineChart>
      <c:catAx>
        <c:axId val="23285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32859904"/>
        <c:crosses val="autoZero"/>
        <c:auto val="1"/>
        <c:lblAlgn val="ctr"/>
        <c:lblOffset val="100"/>
        <c:noMultiLvlLbl val="0"/>
      </c:catAx>
      <c:valAx>
        <c:axId val="2328599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232858368"/>
        <c:crosses val="autoZero"/>
        <c:crossBetween val="between"/>
      </c:valAx>
      <c:valAx>
        <c:axId val="23286988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32871424"/>
        <c:crosses val="max"/>
        <c:crossBetween val="between"/>
        <c:majorUnit val="1.0000000000000002E-2"/>
      </c:valAx>
      <c:catAx>
        <c:axId val="23287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869888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 34'!$A$3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'График 34'!$B$2:$P$2</c:f>
              <c:strCache>
                <c:ptCount val="15"/>
                <c:pt idx="0">
                  <c:v>Транспорт </c:v>
                </c:pt>
                <c:pt idx="1">
                  <c:v>Строительство</c:v>
                </c:pt>
                <c:pt idx="2">
                  <c:v>Горнод.пром-ть </c:v>
                </c:pt>
                <c:pt idx="3">
                  <c:v>Электроснабжение</c:v>
                </c:pt>
                <c:pt idx="4">
                  <c:v>Гос.управление </c:v>
                </c:pt>
                <c:pt idx="5">
                  <c:v>Обраб.пром-ть</c:v>
                </c:pt>
                <c:pt idx="6">
                  <c:v>Торговля</c:v>
                </c:pt>
                <c:pt idx="7">
                  <c:v>Водоснабжение</c:v>
                </c:pt>
                <c:pt idx="8">
                  <c:v>Здравоохранение</c:v>
                </c:pt>
                <c:pt idx="9">
                  <c:v>Связь</c:v>
                </c:pt>
                <c:pt idx="10">
                  <c:v>Проф., научная и тех. Д-ть</c:v>
                </c:pt>
                <c:pt idx="11">
                  <c:v>Образование</c:v>
                </c:pt>
                <c:pt idx="12">
                  <c:v>Сельское хозяйство</c:v>
                </c:pt>
                <c:pt idx="13">
                  <c:v>Фин. и страховая деятельность</c:v>
                </c:pt>
                <c:pt idx="14">
                  <c:v>В целом по экономике</c:v>
                </c:pt>
              </c:strCache>
            </c:strRef>
          </c:cat>
          <c:val>
            <c:numRef>
              <c:f>'График 34'!$B$3:$P$3</c:f>
              <c:numCache>
                <c:formatCode>0.0%</c:formatCode>
                <c:ptCount val="15"/>
                <c:pt idx="0">
                  <c:v>1.0500000000000001E-2</c:v>
                </c:pt>
                <c:pt idx="1">
                  <c:v>2.8500000000000001E-2</c:v>
                </c:pt>
                <c:pt idx="2">
                  <c:v>3.5000000000000003E-2</c:v>
                </c:pt>
                <c:pt idx="3">
                  <c:v>3.15E-2</c:v>
                </c:pt>
                <c:pt idx="4">
                  <c:v>6.0499999999999998E-2</c:v>
                </c:pt>
                <c:pt idx="5">
                  <c:v>6.4000000000000001E-2</c:v>
                </c:pt>
                <c:pt idx="6">
                  <c:v>6.6500000000000004E-2</c:v>
                </c:pt>
                <c:pt idx="7">
                  <c:v>6.9000000000000006E-2</c:v>
                </c:pt>
                <c:pt idx="8">
                  <c:v>9.5500000000000002E-2</c:v>
                </c:pt>
                <c:pt idx="9">
                  <c:v>0.10100000000000001</c:v>
                </c:pt>
                <c:pt idx="10">
                  <c:v>0.10150000000000001</c:v>
                </c:pt>
                <c:pt idx="11">
                  <c:v>0.1115</c:v>
                </c:pt>
                <c:pt idx="12">
                  <c:v>0.127</c:v>
                </c:pt>
                <c:pt idx="13">
                  <c:v>0.16400000000000001</c:v>
                </c:pt>
                <c:pt idx="14">
                  <c:v>7.0499999999999993E-2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9-4F2B-A6E2-03899946395F}"/>
            </c:ext>
          </c:extLst>
        </c:ser>
        <c:ser>
          <c:idx val="1"/>
          <c:order val="1"/>
          <c:tx>
            <c:strRef>
              <c:f>'График 34'!$A$4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34'!$B$2:$P$2</c:f>
              <c:strCache>
                <c:ptCount val="15"/>
                <c:pt idx="0">
                  <c:v>Транспорт </c:v>
                </c:pt>
                <c:pt idx="1">
                  <c:v>Строительство</c:v>
                </c:pt>
                <c:pt idx="2">
                  <c:v>Горнод.пром-ть </c:v>
                </c:pt>
                <c:pt idx="3">
                  <c:v>Электроснабжение</c:v>
                </c:pt>
                <c:pt idx="4">
                  <c:v>Гос.управление </c:v>
                </c:pt>
                <c:pt idx="5">
                  <c:v>Обраб.пром-ть</c:v>
                </c:pt>
                <c:pt idx="6">
                  <c:v>Торговля</c:v>
                </c:pt>
                <c:pt idx="7">
                  <c:v>Водоснабжение</c:v>
                </c:pt>
                <c:pt idx="8">
                  <c:v>Здравоохранение</c:v>
                </c:pt>
                <c:pt idx="9">
                  <c:v>Связь</c:v>
                </c:pt>
                <c:pt idx="10">
                  <c:v>Проф., научная и тех. Д-ть</c:v>
                </c:pt>
                <c:pt idx="11">
                  <c:v>Образование</c:v>
                </c:pt>
                <c:pt idx="12">
                  <c:v>Сельское хозяйство</c:v>
                </c:pt>
                <c:pt idx="13">
                  <c:v>Фин. и страховая деятельность</c:v>
                </c:pt>
                <c:pt idx="14">
                  <c:v>В целом по экономике</c:v>
                </c:pt>
              </c:strCache>
            </c:strRef>
          </c:cat>
          <c:val>
            <c:numRef>
              <c:f>'График 34'!$B$4:$P$4</c:f>
              <c:numCache>
                <c:formatCode>0.0%</c:formatCode>
                <c:ptCount val="15"/>
                <c:pt idx="0">
                  <c:v>4.2999999999999997E-2</c:v>
                </c:pt>
                <c:pt idx="1">
                  <c:v>8.2000000000000003E-2</c:v>
                </c:pt>
                <c:pt idx="2">
                  <c:v>1.0999999999999999E-2</c:v>
                </c:pt>
                <c:pt idx="3">
                  <c:v>-1.2999999999999999E-2</c:v>
                </c:pt>
                <c:pt idx="4">
                  <c:v>0.04</c:v>
                </c:pt>
                <c:pt idx="5">
                  <c:v>1.4999999999999999E-2</c:v>
                </c:pt>
                <c:pt idx="6">
                  <c:v>5.7000000000000002E-2</c:v>
                </c:pt>
                <c:pt idx="7">
                  <c:v>-2.9000000000000001E-2</c:v>
                </c:pt>
                <c:pt idx="8">
                  <c:v>6.0000000000000001E-3</c:v>
                </c:pt>
                <c:pt idx="9">
                  <c:v>8.5000000000000006E-2</c:v>
                </c:pt>
                <c:pt idx="10">
                  <c:v>1.7999999999999999E-2</c:v>
                </c:pt>
                <c:pt idx="11">
                  <c:v>2.8000000000000001E-2</c:v>
                </c:pt>
                <c:pt idx="12">
                  <c:v>3.9E-2</c:v>
                </c:pt>
                <c:pt idx="13">
                  <c:v>-1.0999999999999999E-2</c:v>
                </c:pt>
                <c:pt idx="14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9-4F2B-A6E2-03899946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6175232"/>
        <c:axId val="232394752"/>
      </c:barChart>
      <c:catAx>
        <c:axId val="22617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394752"/>
        <c:crosses val="autoZero"/>
        <c:auto val="1"/>
        <c:lblAlgn val="ctr"/>
        <c:lblOffset val="100"/>
        <c:noMultiLvlLbl val="0"/>
      </c:catAx>
      <c:valAx>
        <c:axId val="232394752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1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'График 35'!$A$4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35'!$B$2:$U$2</c:f>
              <c:strCache>
                <c:ptCount val="20"/>
                <c:pt idx="0">
                  <c:v>В целом по экономике</c:v>
                </c:pt>
                <c:pt idx="1">
                  <c:v>Сельское хозяйство</c:v>
                </c:pt>
                <c:pt idx="2">
                  <c:v>Горнодоб.промышленность </c:v>
                </c:pt>
                <c:pt idx="3">
                  <c:v>Обраб.промышленность</c:v>
                </c:pt>
                <c:pt idx="4">
                  <c:v>Электроснабжени</c:v>
                </c:pt>
                <c:pt idx="5">
                  <c:v>Водоснабжение</c:v>
                </c:pt>
                <c:pt idx="6">
                  <c:v>Строительство</c:v>
                </c:pt>
                <c:pt idx="7">
                  <c:v>Торговля</c:v>
                </c:pt>
                <c:pt idx="8">
                  <c:v>Транспорт</c:v>
                </c:pt>
                <c:pt idx="9">
                  <c:v>Проживание и питание</c:v>
                </c:pt>
                <c:pt idx="10">
                  <c:v>Связь</c:v>
                </c:pt>
                <c:pt idx="11">
                  <c:v>Фин. и страх.д-ть</c:v>
                </c:pt>
                <c:pt idx="12">
                  <c:v>Операции с недв.им.</c:v>
                </c:pt>
                <c:pt idx="13">
                  <c:v>Проф, науч. и тех.д-ть</c:v>
                </c:pt>
                <c:pt idx="14">
                  <c:v>Д-ть в области адм. и вспом. Обслуживания</c:v>
                </c:pt>
                <c:pt idx="15">
                  <c:v>Гос.управление</c:v>
                </c:pt>
                <c:pt idx="16">
                  <c:v>Образование</c:v>
                </c:pt>
                <c:pt idx="17">
                  <c:v>Здравоохранение</c:v>
                </c:pt>
                <c:pt idx="18">
                  <c:v>Искусство и отдых</c:v>
                </c:pt>
                <c:pt idx="19">
                  <c:v>Прочие</c:v>
                </c:pt>
              </c:strCache>
            </c:strRef>
          </c:cat>
          <c:val>
            <c:numRef>
              <c:f>'График 35'!$B$4:$U$4</c:f>
              <c:numCache>
                <c:formatCode>0%</c:formatCode>
                <c:ptCount val="20"/>
                <c:pt idx="0">
                  <c:v>-1.2491210342799652E-2</c:v>
                </c:pt>
                <c:pt idx="1">
                  <c:v>2.2895907497048174E-2</c:v>
                </c:pt>
                <c:pt idx="2">
                  <c:v>-1.2452178132825065E-2</c:v>
                </c:pt>
                <c:pt idx="3">
                  <c:v>4.9111789903933945E-3</c:v>
                </c:pt>
                <c:pt idx="4">
                  <c:v>-4.7193274905532157E-2</c:v>
                </c:pt>
                <c:pt idx="5">
                  <c:v>-0.11959365403037303</c:v>
                </c:pt>
                <c:pt idx="6">
                  <c:v>-9.1063306816208112E-3</c:v>
                </c:pt>
                <c:pt idx="7">
                  <c:v>-7.4767035730891607E-3</c:v>
                </c:pt>
                <c:pt idx="8">
                  <c:v>-9.0364028339307012E-3</c:v>
                </c:pt>
                <c:pt idx="9">
                  <c:v>-0.16070066177654718</c:v>
                </c:pt>
                <c:pt idx="10">
                  <c:v>5.5603841240559504E-2</c:v>
                </c:pt>
                <c:pt idx="11">
                  <c:v>-2.886393250058128E-2</c:v>
                </c:pt>
                <c:pt idx="12">
                  <c:v>8.5623121345871578E-2</c:v>
                </c:pt>
                <c:pt idx="13">
                  <c:v>-7.0817002120449057E-3</c:v>
                </c:pt>
                <c:pt idx="14">
                  <c:v>-2.2825781945794432E-2</c:v>
                </c:pt>
                <c:pt idx="15">
                  <c:v>-1.3552510588545896E-3</c:v>
                </c:pt>
                <c:pt idx="16">
                  <c:v>-9.2202832432812798E-3</c:v>
                </c:pt>
                <c:pt idx="17">
                  <c:v>-9.684798174696807E-3</c:v>
                </c:pt>
                <c:pt idx="18">
                  <c:v>-0.11112173562138894</c:v>
                </c:pt>
                <c:pt idx="19">
                  <c:v>-0.1567332079201007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9-4207-A427-2B51F4C2844A}"/>
            </c:ext>
          </c:extLst>
        </c:ser>
        <c:ser>
          <c:idx val="2"/>
          <c:order val="2"/>
          <c:tx>
            <c:strRef>
              <c:f>'График 35'!$A$5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'График 35'!$B$2:$U$2</c:f>
              <c:strCache>
                <c:ptCount val="20"/>
                <c:pt idx="0">
                  <c:v>В целом по экономике</c:v>
                </c:pt>
                <c:pt idx="1">
                  <c:v>Сельское хозяйство</c:v>
                </c:pt>
                <c:pt idx="2">
                  <c:v>Горнодоб.промышленность </c:v>
                </c:pt>
                <c:pt idx="3">
                  <c:v>Обраб.промышленность</c:v>
                </c:pt>
                <c:pt idx="4">
                  <c:v>Электроснабжени</c:v>
                </c:pt>
                <c:pt idx="5">
                  <c:v>Водоснабжение</c:v>
                </c:pt>
                <c:pt idx="6">
                  <c:v>Строительство</c:v>
                </c:pt>
                <c:pt idx="7">
                  <c:v>Торговля</c:v>
                </c:pt>
                <c:pt idx="8">
                  <c:v>Транспорт</c:v>
                </c:pt>
                <c:pt idx="9">
                  <c:v>Проживание и питание</c:v>
                </c:pt>
                <c:pt idx="10">
                  <c:v>Связь</c:v>
                </c:pt>
                <c:pt idx="11">
                  <c:v>Фин. и страх.д-ть</c:v>
                </c:pt>
                <c:pt idx="12">
                  <c:v>Операции с недв.им.</c:v>
                </c:pt>
                <c:pt idx="13">
                  <c:v>Проф, науч. и тех.д-ть</c:v>
                </c:pt>
                <c:pt idx="14">
                  <c:v>Д-ть в области адм. и вспом. Обслуживания</c:v>
                </c:pt>
                <c:pt idx="15">
                  <c:v>Гос.управление</c:v>
                </c:pt>
                <c:pt idx="16">
                  <c:v>Образование</c:v>
                </c:pt>
                <c:pt idx="17">
                  <c:v>Здравоохранение</c:v>
                </c:pt>
                <c:pt idx="18">
                  <c:v>Искусство и отдых</c:v>
                </c:pt>
                <c:pt idx="19">
                  <c:v>Прочие</c:v>
                </c:pt>
              </c:strCache>
            </c:strRef>
          </c:cat>
          <c:val>
            <c:numRef>
              <c:f>'График 35'!$B$5:$U$5</c:f>
              <c:numCache>
                <c:formatCode>0%</c:formatCode>
                <c:ptCount val="20"/>
                <c:pt idx="0">
                  <c:v>4.4702907386451107E-2</c:v>
                </c:pt>
                <c:pt idx="1">
                  <c:v>3.2925804622972121E-2</c:v>
                </c:pt>
                <c:pt idx="2">
                  <c:v>2.1958346043789767E-2</c:v>
                </c:pt>
                <c:pt idx="3">
                  <c:v>2.6088821009606522E-2</c:v>
                </c:pt>
                <c:pt idx="4">
                  <c:v>2.8530131190484642E-2</c:v>
                </c:pt>
                <c:pt idx="5">
                  <c:v>0.11007970771774866</c:v>
                </c:pt>
                <c:pt idx="6">
                  <c:v>0.11727355311440868</c:v>
                </c:pt>
                <c:pt idx="7">
                  <c:v>8.011314682553472E-2</c:v>
                </c:pt>
                <c:pt idx="8">
                  <c:v>5.5162082946867974E-2</c:v>
                </c:pt>
                <c:pt idx="9">
                  <c:v>5.8422022865743051E-2</c:v>
                </c:pt>
                <c:pt idx="10">
                  <c:v>2.9396158759440461E-2</c:v>
                </c:pt>
                <c:pt idx="11">
                  <c:v>2.5628156046960449E-2</c:v>
                </c:pt>
                <c:pt idx="12">
                  <c:v>7.3768786541283937E-3</c:v>
                </c:pt>
                <c:pt idx="13">
                  <c:v>1.4352029272782119E-2</c:v>
                </c:pt>
                <c:pt idx="14">
                  <c:v>3.4154456359518193E-2</c:v>
                </c:pt>
                <c:pt idx="15">
                  <c:v>5.4598611160163957E-2</c:v>
                </c:pt>
                <c:pt idx="16">
                  <c:v>4.3823755717048662E-2</c:v>
                </c:pt>
                <c:pt idx="17">
                  <c:v>1.8179398414289061E-2</c:v>
                </c:pt>
                <c:pt idx="18">
                  <c:v>2.6129739691758358E-2</c:v>
                </c:pt>
                <c:pt idx="19">
                  <c:v>6.4970784186439978E-2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532608"/>
        <c:axId val="232542976"/>
      </c:barChart>
      <c:lineChart>
        <c:grouping val="standard"/>
        <c:varyColors val="0"/>
        <c:ser>
          <c:idx val="0"/>
          <c:order val="0"/>
          <c:tx>
            <c:strRef>
              <c:f>'График 35'!$A$3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'График 35'!$B$2:$U$2</c:f>
              <c:strCache>
                <c:ptCount val="20"/>
                <c:pt idx="0">
                  <c:v>В целом по экономике</c:v>
                </c:pt>
                <c:pt idx="1">
                  <c:v>Сельское хозяйство</c:v>
                </c:pt>
                <c:pt idx="2">
                  <c:v>Горнодоб.промышленность </c:v>
                </c:pt>
                <c:pt idx="3">
                  <c:v>Обраб.промышленность</c:v>
                </c:pt>
                <c:pt idx="4">
                  <c:v>Электроснабжени</c:v>
                </c:pt>
                <c:pt idx="5">
                  <c:v>Водоснабжение</c:v>
                </c:pt>
                <c:pt idx="6">
                  <c:v>Строительство</c:v>
                </c:pt>
                <c:pt idx="7">
                  <c:v>Торговля</c:v>
                </c:pt>
                <c:pt idx="8">
                  <c:v>Транспорт</c:v>
                </c:pt>
                <c:pt idx="9">
                  <c:v>Проживание и питание</c:v>
                </c:pt>
                <c:pt idx="10">
                  <c:v>Связь</c:v>
                </c:pt>
                <c:pt idx="11">
                  <c:v>Фин. и страх.д-ть</c:v>
                </c:pt>
                <c:pt idx="12">
                  <c:v>Операции с недв.им.</c:v>
                </c:pt>
                <c:pt idx="13">
                  <c:v>Проф, науч. и тех.д-ть</c:v>
                </c:pt>
                <c:pt idx="14">
                  <c:v>Д-ть в области адм. и вспом. Обслуживания</c:v>
                </c:pt>
                <c:pt idx="15">
                  <c:v>Гос.управление</c:v>
                </c:pt>
                <c:pt idx="16">
                  <c:v>Образование</c:v>
                </c:pt>
                <c:pt idx="17">
                  <c:v>Здравоохранение</c:v>
                </c:pt>
                <c:pt idx="18">
                  <c:v>Искусство и отдых</c:v>
                </c:pt>
                <c:pt idx="19">
                  <c:v>Прочие</c:v>
                </c:pt>
              </c:strCache>
            </c:strRef>
          </c:cat>
          <c:val>
            <c:numRef>
              <c:f>'График 35'!$B$3:$U$3</c:f>
              <c:numCache>
                <c:formatCode>0%</c:formatCode>
                <c:ptCount val="20"/>
                <c:pt idx="0">
                  <c:v>2.4000000000000021E-2</c:v>
                </c:pt>
                <c:pt idx="1">
                  <c:v>3.9000000000000146E-2</c:v>
                </c:pt>
                <c:pt idx="2">
                  <c:v>1.0999999999999899E-2</c:v>
                </c:pt>
                <c:pt idx="3">
                  <c:v>3.0999999999999917E-2</c:v>
                </c:pt>
                <c:pt idx="4">
                  <c:v>-1.3000000000000012E-2</c:v>
                </c:pt>
                <c:pt idx="5">
                  <c:v>-2.9000000000000026E-2</c:v>
                </c:pt>
                <c:pt idx="6">
                  <c:v>8.2000000000000073E-2</c:v>
                </c:pt>
                <c:pt idx="7">
                  <c:v>5.699999999999994E-2</c:v>
                </c:pt>
                <c:pt idx="8">
                  <c:v>4.2999999999999927E-2</c:v>
                </c:pt>
                <c:pt idx="9">
                  <c:v>-6.0999999999999943E-2</c:v>
                </c:pt>
                <c:pt idx="10">
                  <c:v>8.4999999999999964E-2</c:v>
                </c:pt>
                <c:pt idx="11">
                  <c:v>-1.0999999999999899E-2</c:v>
                </c:pt>
                <c:pt idx="12">
                  <c:v>9.2999999999999972E-2</c:v>
                </c:pt>
                <c:pt idx="13">
                  <c:v>1.8000000000000016E-2</c:v>
                </c:pt>
                <c:pt idx="14">
                  <c:v>1.0999999999999899E-2</c:v>
                </c:pt>
                <c:pt idx="15">
                  <c:v>4.0000000000000036E-2</c:v>
                </c:pt>
                <c:pt idx="16">
                  <c:v>2.8000000000000025E-2</c:v>
                </c:pt>
                <c:pt idx="17">
                  <c:v>6.0000000000000053E-3</c:v>
                </c:pt>
                <c:pt idx="18">
                  <c:v>-9.099999999999997E-2</c:v>
                </c:pt>
                <c:pt idx="19">
                  <c:v>-0.10599999999999998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32608"/>
        <c:axId val="232542976"/>
      </c:lineChart>
      <c:catAx>
        <c:axId val="23253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542976"/>
        <c:crosses val="autoZero"/>
        <c:auto val="1"/>
        <c:lblAlgn val="ctr"/>
        <c:lblOffset val="100"/>
        <c:noMultiLvlLbl val="0"/>
      </c:catAx>
      <c:valAx>
        <c:axId val="23254297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5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36'!$C$2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'График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36'!$C$3:$C$13</c:f>
              <c:numCache>
                <c:formatCode>0.0%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'График 36'!$D$2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36'!$D$3:$D$13</c:f>
              <c:numCache>
                <c:formatCode>0.0%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630528"/>
        <c:axId val="232640512"/>
      </c:barChart>
      <c:catAx>
        <c:axId val="2326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32640512"/>
        <c:crosses val="autoZero"/>
        <c:auto val="1"/>
        <c:lblAlgn val="ctr"/>
        <c:lblOffset val="100"/>
        <c:noMultiLvlLbl val="0"/>
      </c:catAx>
      <c:valAx>
        <c:axId val="232640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3263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'График 37'!$B$2</c:f>
              <c:strCache>
                <c:ptCount val="1"/>
                <c:pt idx="0">
                  <c:v>доля 10м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37'!$B$3:$B$6</c:f>
              <c:numCache>
                <c:formatCode>0.0%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'График 37'!$C$2</c:f>
              <c:strCache>
                <c:ptCount val="1"/>
                <c:pt idx="0">
                  <c:v>доля 10м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37'!$C$3:$C$6</c:f>
              <c:numCache>
                <c:formatCode>0.0%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5494555623871"/>
          <c:y val="4.0293040293040296E-2"/>
          <c:w val="0.85747880759237594"/>
          <c:h val="0.8815321161777854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38'!$B$2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'График 38'!$A$3:$A$146</c:f>
              <c:numCache>
                <c:formatCode>m/d/yyyy</c:formatCode>
                <c:ptCount val="14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</c:numCache>
            </c:numRef>
          </c:cat>
          <c:val>
            <c:numRef>
              <c:f>'График 38'!$B$3:$B$146</c:f>
              <c:numCache>
                <c:formatCode>_(* #,##0.00_);_(* \(#,##0.00\);_(* "-"??_);_(@_)</c:formatCode>
                <c:ptCount val="144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3-493E-B949-70C97713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559360"/>
        <c:axId val="232560896"/>
      </c:lineChart>
      <c:dateAx>
        <c:axId val="232559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560896"/>
        <c:crosses val="max"/>
        <c:auto val="1"/>
        <c:lblOffset val="100"/>
        <c:baseTimeUnit val="days"/>
      </c:dateAx>
      <c:valAx>
        <c:axId val="232560896"/>
        <c:scaling>
          <c:orientation val="maxMin"/>
          <c:max val="-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2.0151133501259445E-3"/>
              <c:y val="0.40362320094603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55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7'!$D$55:$D$96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7'!$E$55:$E$96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07872"/>
        <c:axId val="225017856"/>
      </c:areaChart>
      <c:lineChart>
        <c:grouping val="standard"/>
        <c:varyColors val="0"/>
        <c:ser>
          <c:idx val="0"/>
          <c:order val="0"/>
          <c:tx>
            <c:strRef>
              <c:f>'График 7'!$C$2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7'!$C$3:$C$44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2.3E-2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2.1999999999999999E-2</c:v>
                </c:pt>
                <c:pt idx="37">
                  <c:v>2.3E-2</c:v>
                </c:pt>
                <c:pt idx="38">
                  <c:v>2.2000000000000002E-2</c:v>
                </c:pt>
                <c:pt idx="39">
                  <c:v>2.2000000000000002E-2</c:v>
                </c:pt>
                <c:pt idx="40">
                  <c:v>2.3E-2</c:v>
                </c:pt>
                <c:pt idx="41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'График 7'!$D$2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7'!$D$3:$D$44</c:f>
              <c:numCache>
                <c:formatCode>0.0%</c:formatCode>
                <c:ptCount val="42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1.15E-2</c:v>
                </c:pt>
                <c:pt idx="23">
                  <c:v>1.0999999999999999E-2</c:v>
                </c:pt>
                <c:pt idx="24">
                  <c:v>1.2500000000000001E-2</c:v>
                </c:pt>
                <c:pt idx="25">
                  <c:v>1.2999999999999999E-2</c:v>
                </c:pt>
                <c:pt idx="26">
                  <c:v>1.3999999999999999E-2</c:v>
                </c:pt>
                <c:pt idx="27">
                  <c:v>1.35E-2</c:v>
                </c:pt>
                <c:pt idx="28">
                  <c:v>1.2999999999999999E-2</c:v>
                </c:pt>
                <c:pt idx="29">
                  <c:v>1.15E-2</c:v>
                </c:pt>
                <c:pt idx="30">
                  <c:v>1.2E-2</c:v>
                </c:pt>
                <c:pt idx="31">
                  <c:v>1.2E-2</c:v>
                </c:pt>
                <c:pt idx="32">
                  <c:v>1.2500000000000001E-2</c:v>
                </c:pt>
                <c:pt idx="33">
                  <c:v>1.2E-2</c:v>
                </c:pt>
                <c:pt idx="34">
                  <c:v>1.2E-2</c:v>
                </c:pt>
                <c:pt idx="35">
                  <c:v>1.2E-2</c:v>
                </c:pt>
                <c:pt idx="36">
                  <c:v>1.2500000000000001E-2</c:v>
                </c:pt>
                <c:pt idx="37">
                  <c:v>1.34E-2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'График 7'!$E$2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7'!$E$3:$E$44</c:f>
              <c:numCache>
                <c:formatCode>0.0%</c:formatCode>
                <c:ptCount val="42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3.239798128948166E-2</c:v>
                </c:pt>
                <c:pt idx="24">
                  <c:v>2.9459367003083228E-2</c:v>
                </c:pt>
                <c:pt idx="25">
                  <c:v>2.9534856742895813E-2</c:v>
                </c:pt>
                <c:pt idx="26">
                  <c:v>2.9779973534893003E-2</c:v>
                </c:pt>
                <c:pt idx="27">
                  <c:v>3.0567376128457936E-2</c:v>
                </c:pt>
                <c:pt idx="28">
                  <c:v>3.064978722043378E-2</c:v>
                </c:pt>
                <c:pt idx="29">
                  <c:v>3.2999967035766534E-2</c:v>
                </c:pt>
                <c:pt idx="30">
                  <c:v>3.3030620774053714E-2</c:v>
                </c:pt>
                <c:pt idx="31">
                  <c:v>3.3806729380490029E-2</c:v>
                </c:pt>
                <c:pt idx="32">
                  <c:v>3.6333153545756856E-2</c:v>
                </c:pt>
                <c:pt idx="33">
                  <c:v>3.8655583215575856E-2</c:v>
                </c:pt>
                <c:pt idx="34">
                  <c:v>3.8751612985891873E-2</c:v>
                </c:pt>
                <c:pt idx="35">
                  <c:v>3.8847642756207883E-2</c:v>
                </c:pt>
                <c:pt idx="36">
                  <c:v>3.8943672526523893E-2</c:v>
                </c:pt>
                <c:pt idx="37">
                  <c:v>3.9039702296839902E-2</c:v>
                </c:pt>
                <c:pt idx="38">
                  <c:v>3.9135732067155912E-2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07872"/>
        <c:axId val="225017856"/>
      </c:lineChart>
      <c:catAx>
        <c:axId val="225007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25017856"/>
        <c:crosses val="autoZero"/>
        <c:auto val="1"/>
        <c:lblAlgn val="ctr"/>
        <c:lblOffset val="100"/>
        <c:noMultiLvlLbl val="0"/>
      </c:catAx>
      <c:valAx>
        <c:axId val="225017856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2500787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083168202317050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39'!$B$2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39'!$B$3:$B$282</c:f>
              <c:numCache>
                <c:formatCode>0%</c:formatCode>
                <c:ptCount val="72"/>
                <c:pt idx="0">
                  <c:v>8.2549639999999994E-2</c:v>
                </c:pt>
                <c:pt idx="1">
                  <c:v>8.6119299999999996E-2</c:v>
                </c:pt>
                <c:pt idx="2">
                  <c:v>8.9664000000000008E-2</c:v>
                </c:pt>
                <c:pt idx="3">
                  <c:v>8.2877580000000006E-2</c:v>
                </c:pt>
                <c:pt idx="4">
                  <c:v>8.0986390000000005E-2</c:v>
                </c:pt>
                <c:pt idx="5">
                  <c:v>8.1685170000000001E-2</c:v>
                </c:pt>
                <c:pt idx="6">
                  <c:v>8.3042069999999996E-2</c:v>
                </c:pt>
                <c:pt idx="7">
                  <c:v>8.2534369999999996E-2</c:v>
                </c:pt>
                <c:pt idx="8">
                  <c:v>8.2663499999999987E-2</c:v>
                </c:pt>
                <c:pt idx="9">
                  <c:v>8.3723080000000005E-2</c:v>
                </c:pt>
                <c:pt idx="10">
                  <c:v>8.2044400000000003E-2</c:v>
                </c:pt>
                <c:pt idx="11">
                  <c:v>8.7834230000000013E-2</c:v>
                </c:pt>
                <c:pt idx="12">
                  <c:v>9.689049000000001E-2</c:v>
                </c:pt>
                <c:pt idx="13">
                  <c:v>9.6701419999999996E-2</c:v>
                </c:pt>
                <c:pt idx="14">
                  <c:v>9.8802840000000003E-2</c:v>
                </c:pt>
                <c:pt idx="15">
                  <c:v>9.5765959999999997E-2</c:v>
                </c:pt>
                <c:pt idx="16">
                  <c:v>9.6572900000000003E-2</c:v>
                </c:pt>
                <c:pt idx="17">
                  <c:v>9.0815610000000005E-2</c:v>
                </c:pt>
                <c:pt idx="18">
                  <c:v>8.4537109999999999E-2</c:v>
                </c:pt>
                <c:pt idx="19">
                  <c:v>8.0658800000000003E-2</c:v>
                </c:pt>
                <c:pt idx="20">
                  <c:v>8.0718250000000005E-2</c:v>
                </c:pt>
                <c:pt idx="21">
                  <c:v>8.101955999999999E-2</c:v>
                </c:pt>
                <c:pt idx="22">
                  <c:v>8.1757700000000003E-2</c:v>
                </c:pt>
                <c:pt idx="23">
                  <c:v>8.4105029999999997E-2</c:v>
                </c:pt>
                <c:pt idx="24">
                  <c:v>8.5192890000000007E-2</c:v>
                </c:pt>
                <c:pt idx="25">
                  <c:v>8.9911930000000015E-2</c:v>
                </c:pt>
                <c:pt idx="26">
                  <c:v>9.3915419999999999E-2</c:v>
                </c:pt>
                <c:pt idx="27">
                  <c:v>8.5602540000000005E-2</c:v>
                </c:pt>
                <c:pt idx="28">
                  <c:v>8.5834379999999988E-2</c:v>
                </c:pt>
                <c:pt idx="29">
                  <c:v>8.4135430000000011E-2</c:v>
                </c:pt>
                <c:pt idx="30">
                  <c:v>8.5721450000000005E-2</c:v>
                </c:pt>
                <c:pt idx="31">
                  <c:v>9.6461000000000005E-2</c:v>
                </c:pt>
                <c:pt idx="32">
                  <c:v>0.10063081</c:v>
                </c:pt>
                <c:pt idx="33">
                  <c:v>0.10109479</c:v>
                </c:pt>
                <c:pt idx="34">
                  <c:v>0.10001338999999999</c:v>
                </c:pt>
                <c:pt idx="35">
                  <c:v>9.1959040000000006E-2</c:v>
                </c:pt>
                <c:pt idx="36">
                  <c:v>8.4866799999999992E-2</c:v>
                </c:pt>
                <c:pt idx="37">
                  <c:v>8.759169E-2</c:v>
                </c:pt>
                <c:pt idx="38">
                  <c:v>8.4441130000000003E-2</c:v>
                </c:pt>
                <c:pt idx="39">
                  <c:v>8.4553239999999988E-2</c:v>
                </c:pt>
                <c:pt idx="40">
                  <c:v>8.399384E-2</c:v>
                </c:pt>
                <c:pt idx="41">
                  <c:v>8.4128930000000005E-2</c:v>
                </c:pt>
                <c:pt idx="42">
                  <c:v>8.4139839999999994E-2</c:v>
                </c:pt>
                <c:pt idx="43">
                  <c:v>8.3681509999999987E-2</c:v>
                </c:pt>
                <c:pt idx="44">
                  <c:v>8.3505019999999999E-2</c:v>
                </c:pt>
                <c:pt idx="45">
                  <c:v>8.3676689999999998E-2</c:v>
                </c:pt>
                <c:pt idx="46">
                  <c:v>8.3670960000000003E-2</c:v>
                </c:pt>
                <c:pt idx="47">
                  <c:v>8.3907900000000007E-2</c:v>
                </c:pt>
                <c:pt idx="48">
                  <c:v>8.3709500000000006E-2</c:v>
                </c:pt>
                <c:pt idx="49">
                  <c:v>8.3375920000000006E-2</c:v>
                </c:pt>
                <c:pt idx="50">
                  <c:v>8.3765420000000007E-2</c:v>
                </c:pt>
                <c:pt idx="51">
                  <c:v>8.4157679999999999E-2</c:v>
                </c:pt>
                <c:pt idx="52">
                  <c:v>8.471563E-2</c:v>
                </c:pt>
                <c:pt idx="53">
                  <c:v>8.6833320000000006E-2</c:v>
                </c:pt>
                <c:pt idx="54">
                  <c:v>8.7797579999999986E-2</c:v>
                </c:pt>
                <c:pt idx="55">
                  <c:v>8.7142350000000007E-2</c:v>
                </c:pt>
                <c:pt idx="56">
                  <c:v>8.988285E-2</c:v>
                </c:pt>
                <c:pt idx="57">
                  <c:v>8.6282379999999992E-2</c:v>
                </c:pt>
                <c:pt idx="58">
                  <c:v>8.553492E-2</c:v>
                </c:pt>
                <c:pt idx="59">
                  <c:v>8.5401950000000004E-2</c:v>
                </c:pt>
                <c:pt idx="60">
                  <c:v>8.5700540000000006E-2</c:v>
                </c:pt>
                <c:pt idx="61">
                  <c:v>8.3322749999999987E-2</c:v>
                </c:pt>
                <c:pt idx="62">
                  <c:v>8.314930999999999E-2</c:v>
                </c:pt>
                <c:pt idx="63">
                  <c:v>8.4165390000000007E-2</c:v>
                </c:pt>
                <c:pt idx="64">
                  <c:v>8.5193400000000002E-2</c:v>
                </c:pt>
                <c:pt idx="65">
                  <c:v>8.4889449999999991E-2</c:v>
                </c:pt>
                <c:pt idx="66">
                  <c:v>8.4499390000000008E-2</c:v>
                </c:pt>
                <c:pt idx="67">
                  <c:v>8.4168289999999993E-2</c:v>
                </c:pt>
                <c:pt idx="68">
                  <c:v>8.3552870000000001E-2</c:v>
                </c:pt>
                <c:pt idx="69">
                  <c:v>8.3623829999999996E-2</c:v>
                </c:pt>
                <c:pt idx="70">
                  <c:v>8.364060999999999E-2</c:v>
                </c:pt>
                <c:pt idx="71">
                  <c:v>8.2985100000000006E-2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16B-93FC-55E3A02BCFF9}"/>
            </c:ext>
          </c:extLst>
        </c:ser>
        <c:ser>
          <c:idx val="2"/>
          <c:order val="1"/>
          <c:tx>
            <c:strRef>
              <c:f>'График 39'!$C$2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39'!$C$3:$C$282</c:f>
              <c:numCache>
                <c:formatCode>0%</c:formatCode>
                <c:ptCount val="72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0.08</c:v>
                </c:pt>
                <c:pt idx="21">
                  <c:v>0.08</c:v>
                </c:pt>
                <c:pt idx="22">
                  <c:v>0.08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4-416B-93FC-55E3A02BCFF9}"/>
            </c:ext>
          </c:extLst>
        </c:ser>
        <c:ser>
          <c:idx val="3"/>
          <c:order val="2"/>
          <c:tx>
            <c:strRef>
              <c:f>'График 39'!$D$2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39'!$D$3:$D$282</c:f>
              <c:numCache>
                <c:formatCode>0%</c:formatCode>
                <c:ptCount val="7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84-416B-93FC-55E3A02BCFF9}"/>
            </c:ext>
          </c:extLst>
        </c:ser>
        <c:ser>
          <c:idx val="4"/>
          <c:order val="3"/>
          <c:tx>
            <c:strRef>
              <c:f>'График 39'!$E$2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39'!$E$3:$E$282</c:f>
              <c:numCache>
                <c:formatCode>0%</c:formatCode>
                <c:ptCount val="72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84-416B-93FC-55E3A02BCFF9}"/>
            </c:ext>
          </c:extLst>
        </c:ser>
        <c:ser>
          <c:idx val="5"/>
          <c:order val="4"/>
          <c:tx>
            <c:strRef>
              <c:f>'График 39'!$F$2</c:f>
              <c:strCache>
                <c:ptCount val="1"/>
                <c:pt idx="0">
                  <c:v>Доходность 7-дневных нот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39'!$F$3:$F$282</c:f>
              <c:numCache>
                <c:formatCode>0%</c:formatCode>
                <c:ptCount val="7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84-416B-93FC-55E3A02BCFF9}"/>
            </c:ext>
          </c:extLst>
        </c:ser>
        <c:ser>
          <c:idx val="1"/>
          <c:order val="5"/>
          <c:tx>
            <c:strRef>
              <c:f>'График 39'!$G$2</c:f>
              <c:strCache>
                <c:ptCount val="1"/>
                <c:pt idx="0">
                  <c:v>Ставка по 7-дневным депозитным аукционам</c:v>
                </c:pt>
              </c:strCache>
            </c:strRef>
          </c:tx>
          <c:spPr>
            <a:ln w="38100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39'!$A$3:$A$282</c:f>
              <c:numCache>
                <c:formatCode>m/d/yyyy</c:formatCode>
                <c:ptCount val="72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</c:numCache>
            </c:numRef>
          </c:cat>
          <c:val>
            <c:numRef>
              <c:f>'График 39'!$G$3:$G$282</c:f>
              <c:numCache>
                <c:formatCode>0%</c:formatCode>
                <c:ptCount val="72"/>
                <c:pt idx="0">
                  <c:v>9.0456999999999996E-2</c:v>
                </c:pt>
                <c:pt idx="1">
                  <c:v>9.0464000000000003E-2</c:v>
                </c:pt>
                <c:pt idx="3">
                  <c:v>9.0273000000000006E-2</c:v>
                </c:pt>
                <c:pt idx="4">
                  <c:v>9.06E-2</c:v>
                </c:pt>
                <c:pt idx="5">
                  <c:v>9.06E-2</c:v>
                </c:pt>
                <c:pt idx="6">
                  <c:v>9.065899999999999E-2</c:v>
                </c:pt>
                <c:pt idx="7">
                  <c:v>9.065899999999999E-2</c:v>
                </c:pt>
                <c:pt idx="8">
                  <c:v>9.0150000000000008E-2</c:v>
                </c:pt>
                <c:pt idx="9">
                  <c:v>9.0205000000000007E-2</c:v>
                </c:pt>
                <c:pt idx="10">
                  <c:v>9.0313000000000004E-2</c:v>
                </c:pt>
                <c:pt idx="11">
                  <c:v>9.016600000000001E-2</c:v>
                </c:pt>
                <c:pt idx="12">
                  <c:v>9.0642999999999987E-2</c:v>
                </c:pt>
                <c:pt idx="13">
                  <c:v>9.0310000000000001E-2</c:v>
                </c:pt>
                <c:pt idx="14">
                  <c:v>9.0121000000000007E-2</c:v>
                </c:pt>
                <c:pt idx="15">
                  <c:v>9.0108999999999995E-2</c:v>
                </c:pt>
                <c:pt idx="16">
                  <c:v>9.0515000000000012E-2</c:v>
                </c:pt>
                <c:pt idx="17">
                  <c:v>9.0196999999999999E-2</c:v>
                </c:pt>
                <c:pt idx="18">
                  <c:v>9.0875999999999998E-2</c:v>
                </c:pt>
                <c:pt idx="19">
                  <c:v>9.0390999999999999E-2</c:v>
                </c:pt>
                <c:pt idx="20">
                  <c:v>9.0470000000000009E-2</c:v>
                </c:pt>
                <c:pt idx="21">
                  <c:v>9.0741000000000002E-2</c:v>
                </c:pt>
                <c:pt idx="22">
                  <c:v>9.0983999999999995E-2</c:v>
                </c:pt>
                <c:pt idx="23">
                  <c:v>9.1199999999999989E-2</c:v>
                </c:pt>
                <c:pt idx="24">
                  <c:v>9.2592999999999995E-2</c:v>
                </c:pt>
                <c:pt idx="25">
                  <c:v>9.2590000000000006E-2</c:v>
                </c:pt>
                <c:pt idx="26">
                  <c:v>9.2995999999999995E-2</c:v>
                </c:pt>
                <c:pt idx="27">
                  <c:v>9.2886999999999997E-2</c:v>
                </c:pt>
                <c:pt idx="28">
                  <c:v>9.2891999999999988E-2</c:v>
                </c:pt>
                <c:pt idx="29">
                  <c:v>9.2924000000000007E-2</c:v>
                </c:pt>
                <c:pt idx="30">
                  <c:v>9.2918000000000001E-2</c:v>
                </c:pt>
                <c:pt idx="31">
                  <c:v>9.2943999999999999E-2</c:v>
                </c:pt>
                <c:pt idx="32">
                  <c:v>9.2994999999999994E-2</c:v>
                </c:pt>
                <c:pt idx="33">
                  <c:v>9.2998999999999998E-2</c:v>
                </c:pt>
                <c:pt idx="34">
                  <c:v>9.3000000000000013E-2</c:v>
                </c:pt>
                <c:pt idx="35">
                  <c:v>9.3000000000000013E-2</c:v>
                </c:pt>
                <c:pt idx="36">
                  <c:v>9.2935999999999991E-2</c:v>
                </c:pt>
                <c:pt idx="37">
                  <c:v>9.3000000000000013E-2</c:v>
                </c:pt>
                <c:pt idx="38">
                  <c:v>9.2975999999999989E-2</c:v>
                </c:pt>
                <c:pt idx="39">
                  <c:v>9.2996999999999996E-2</c:v>
                </c:pt>
                <c:pt idx="40">
                  <c:v>9.3000000000000013E-2</c:v>
                </c:pt>
                <c:pt idx="41">
                  <c:v>9.2970999999999998E-2</c:v>
                </c:pt>
                <c:pt idx="42">
                  <c:v>9.3000000000000013E-2</c:v>
                </c:pt>
                <c:pt idx="43">
                  <c:v>9.2979000000000006E-2</c:v>
                </c:pt>
                <c:pt idx="44">
                  <c:v>9.2993000000000006E-2</c:v>
                </c:pt>
                <c:pt idx="45">
                  <c:v>9.3000000000000013E-2</c:v>
                </c:pt>
                <c:pt idx="46">
                  <c:v>9.3000000000000013E-2</c:v>
                </c:pt>
                <c:pt idx="47">
                  <c:v>9.2886999999999997E-2</c:v>
                </c:pt>
                <c:pt idx="48">
                  <c:v>9.2985000000000012E-2</c:v>
                </c:pt>
                <c:pt idx="49">
                  <c:v>9.2966999999999994E-2</c:v>
                </c:pt>
                <c:pt idx="50">
                  <c:v>9.2989999999999989E-2</c:v>
                </c:pt>
                <c:pt idx="51">
                  <c:v>9.2994999999999994E-2</c:v>
                </c:pt>
                <c:pt idx="52">
                  <c:v>9.2807000000000001E-2</c:v>
                </c:pt>
                <c:pt idx="53">
                  <c:v>9.2979000000000006E-2</c:v>
                </c:pt>
                <c:pt idx="54">
                  <c:v>9.2876E-2</c:v>
                </c:pt>
                <c:pt idx="55">
                  <c:v>9.2708999999999986E-2</c:v>
                </c:pt>
                <c:pt idx="56">
                  <c:v>9.2731999999999995E-2</c:v>
                </c:pt>
                <c:pt idx="57">
                  <c:v>9.2652999999999999E-2</c:v>
                </c:pt>
                <c:pt idx="58">
                  <c:v>9.2739999999999989E-2</c:v>
                </c:pt>
                <c:pt idx="59">
                  <c:v>9.2848E-2</c:v>
                </c:pt>
                <c:pt idx="60">
                  <c:v>9.2797000000000004E-2</c:v>
                </c:pt>
                <c:pt idx="61">
                  <c:v>9.2802000000000009E-2</c:v>
                </c:pt>
                <c:pt idx="62">
                  <c:v>9.2769999999999991E-2</c:v>
                </c:pt>
                <c:pt idx="63">
                  <c:v>9.271900000000001E-2</c:v>
                </c:pt>
                <c:pt idx="64">
                  <c:v>9.2866999999999991E-2</c:v>
                </c:pt>
                <c:pt idx="65">
                  <c:v>9.2714000000000005E-2</c:v>
                </c:pt>
                <c:pt idx="66">
                  <c:v>9.2779E-2</c:v>
                </c:pt>
                <c:pt idx="67">
                  <c:v>9.2814999999999995E-2</c:v>
                </c:pt>
                <c:pt idx="68">
                  <c:v>9.2766000000000001E-2</c:v>
                </c:pt>
                <c:pt idx="69">
                  <c:v>9.2735999999999999E-2</c:v>
                </c:pt>
                <c:pt idx="70">
                  <c:v>9.2703000000000008E-2</c:v>
                </c:pt>
                <c:pt idx="71">
                  <c:v>9.2794000000000001E-2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84-416B-93FC-55E3A02B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255680"/>
        <c:axId val="233257216"/>
      </c:lineChart>
      <c:dateAx>
        <c:axId val="2332556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257216"/>
        <c:crosses val="autoZero"/>
        <c:auto val="1"/>
        <c:lblOffset val="100"/>
        <c:baseTimeUnit val="days"/>
      </c:dateAx>
      <c:valAx>
        <c:axId val="233257216"/>
        <c:scaling>
          <c:orientation val="minMax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25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40'!$B$2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40'!$B$3:$B$154</c:f>
              <c:numCache>
                <c:formatCode>General</c:formatCode>
                <c:ptCount val="152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'График 40'!$C$2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40'!$C$3:$C$154</c:f>
              <c:numCache>
                <c:formatCode>General</c:formatCode>
                <c:ptCount val="152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'График 40'!$D$2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40'!$D$3:$D$154</c:f>
              <c:numCache>
                <c:formatCode>General</c:formatCode>
                <c:ptCount val="152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359616"/>
        <c:axId val="233705472"/>
      </c:lineChart>
      <c:dateAx>
        <c:axId val="2333596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705472"/>
        <c:crosses val="autoZero"/>
        <c:auto val="1"/>
        <c:lblOffset val="100"/>
        <c:baseTimeUnit val="days"/>
      </c:dateAx>
      <c:valAx>
        <c:axId val="233705472"/>
        <c:scaling>
          <c:orientation val="minMax"/>
          <c:min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35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График 39. Динамика обменного курса и объем торгов на валютном рынке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83471765115191"/>
          <c:y val="9.2336188239627942E-2"/>
          <c:w val="0.78896762904636919"/>
          <c:h val="0.63752037574250597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41'!$C$2</c:f>
              <c:strCache>
                <c:ptCount val="1"/>
                <c:pt idx="0">
                  <c:v>Объем биржевых торгов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'График 41'!$A$3:$A$232</c:f>
              <c:numCache>
                <c:formatCode>m/d/yyyy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 formatCode="dd/mm/yy;@">
                  <c:v>43721</c:v>
                </c:pt>
                <c:pt idx="172" formatCode="dd/mm/yy;@">
                  <c:v>43724</c:v>
                </c:pt>
                <c:pt idx="173" formatCode="dd/mm/yy;@">
                  <c:v>43725</c:v>
                </c:pt>
                <c:pt idx="174" formatCode="dd/mm/yy;@">
                  <c:v>43726</c:v>
                </c:pt>
                <c:pt idx="175" formatCode="dd/mm/yy;@">
                  <c:v>43727</c:v>
                </c:pt>
                <c:pt idx="176" formatCode="dd/mm/yy;@">
                  <c:v>43728</c:v>
                </c:pt>
                <c:pt idx="177" formatCode="dd/mm/yy;@">
                  <c:v>43731</c:v>
                </c:pt>
                <c:pt idx="178" formatCode="dd/mm/yy;@">
                  <c:v>43732</c:v>
                </c:pt>
                <c:pt idx="179" formatCode="dd/mm/yy;@">
                  <c:v>43733</c:v>
                </c:pt>
                <c:pt idx="180" formatCode="dd/mm/yy;@">
                  <c:v>43734</c:v>
                </c:pt>
                <c:pt idx="181" formatCode="dd/mm/yy;@">
                  <c:v>43735</c:v>
                </c:pt>
                <c:pt idx="182" formatCode="dd/mm/yy;@">
                  <c:v>43738</c:v>
                </c:pt>
                <c:pt idx="183" formatCode="dd/mm/yy;@">
                  <c:v>43739</c:v>
                </c:pt>
                <c:pt idx="184" formatCode="dd/mm/yy;@">
                  <c:v>43740</c:v>
                </c:pt>
                <c:pt idx="185" formatCode="dd/mm/yy;@">
                  <c:v>43741</c:v>
                </c:pt>
                <c:pt idx="186" formatCode="dd/mm/yy;@">
                  <c:v>43742</c:v>
                </c:pt>
                <c:pt idx="187" formatCode="dd/mm/yy;@">
                  <c:v>43745</c:v>
                </c:pt>
                <c:pt idx="188" formatCode="dd/mm/yy;@">
                  <c:v>43746</c:v>
                </c:pt>
                <c:pt idx="189" formatCode="dd/mm/yy;@">
                  <c:v>43747</c:v>
                </c:pt>
                <c:pt idx="190" formatCode="dd/mm/yy;@">
                  <c:v>43748</c:v>
                </c:pt>
                <c:pt idx="191" formatCode="dd/mm/yy;@">
                  <c:v>43749</c:v>
                </c:pt>
                <c:pt idx="192" formatCode="dd/mm/yy;@">
                  <c:v>43752</c:v>
                </c:pt>
                <c:pt idx="193" formatCode="dd/mm/yy;@">
                  <c:v>43753</c:v>
                </c:pt>
                <c:pt idx="194" formatCode="dd/mm/yy;@">
                  <c:v>43754</c:v>
                </c:pt>
                <c:pt idx="195" formatCode="dd/mm/yy;@">
                  <c:v>43755</c:v>
                </c:pt>
                <c:pt idx="196" formatCode="dd/mm/yy;@">
                  <c:v>43756</c:v>
                </c:pt>
                <c:pt idx="197" formatCode="dd/mm/yy;@">
                  <c:v>43759</c:v>
                </c:pt>
                <c:pt idx="198" formatCode="dd/mm/yy;@">
                  <c:v>43760</c:v>
                </c:pt>
                <c:pt idx="199" formatCode="dd/mm/yy;@">
                  <c:v>43761</c:v>
                </c:pt>
                <c:pt idx="200" formatCode="dd/mm/yy;@">
                  <c:v>43762</c:v>
                </c:pt>
                <c:pt idx="201" formatCode="dd/mm/yy;@">
                  <c:v>43763</c:v>
                </c:pt>
                <c:pt idx="202" formatCode="dd/mm/yy;@">
                  <c:v>43766</c:v>
                </c:pt>
                <c:pt idx="203" formatCode="dd/mm/yy;@">
                  <c:v>43767</c:v>
                </c:pt>
                <c:pt idx="204" formatCode="dd/mm/yy;@">
                  <c:v>43768</c:v>
                </c:pt>
                <c:pt idx="205" formatCode="dd/mm/yy;@">
                  <c:v>43769</c:v>
                </c:pt>
                <c:pt idx="206" formatCode="dd/mm/yy;@">
                  <c:v>43770</c:v>
                </c:pt>
                <c:pt idx="207" formatCode="dd/mm/yy;@">
                  <c:v>43773</c:v>
                </c:pt>
                <c:pt idx="208" formatCode="dd/mm/yy;@">
                  <c:v>43774</c:v>
                </c:pt>
                <c:pt idx="209" formatCode="dd/mm/yy;@">
                  <c:v>43775</c:v>
                </c:pt>
                <c:pt idx="210" formatCode="dd/mm/yy;@">
                  <c:v>43776</c:v>
                </c:pt>
                <c:pt idx="211" formatCode="dd/mm/yy;@">
                  <c:v>43777</c:v>
                </c:pt>
                <c:pt idx="212" formatCode="dd/mm/yy;@">
                  <c:v>43780</c:v>
                </c:pt>
                <c:pt idx="213" formatCode="dd/mm/yy;@">
                  <c:v>43781</c:v>
                </c:pt>
                <c:pt idx="214" formatCode="dd/mm/yy;@">
                  <c:v>43782</c:v>
                </c:pt>
                <c:pt idx="215" formatCode="dd/mm/yy;@">
                  <c:v>43783</c:v>
                </c:pt>
                <c:pt idx="216" formatCode="dd/mm/yy;@">
                  <c:v>43784</c:v>
                </c:pt>
                <c:pt idx="217" formatCode="dd/mm/yy;@">
                  <c:v>43787</c:v>
                </c:pt>
                <c:pt idx="218" formatCode="dd/mm/yy;@">
                  <c:v>43788</c:v>
                </c:pt>
                <c:pt idx="219" formatCode="dd/mm/yy;@">
                  <c:v>43789</c:v>
                </c:pt>
                <c:pt idx="220" formatCode="dd/mm/yy;@">
                  <c:v>43790</c:v>
                </c:pt>
                <c:pt idx="221" formatCode="dd/mm/yy;@">
                  <c:v>43791</c:v>
                </c:pt>
                <c:pt idx="222" formatCode="dd/mm/yy;@">
                  <c:v>43794</c:v>
                </c:pt>
                <c:pt idx="223" formatCode="dd/mm/yy;@">
                  <c:v>43795</c:v>
                </c:pt>
                <c:pt idx="224" formatCode="dd/mm/yy;@">
                  <c:v>43796</c:v>
                </c:pt>
                <c:pt idx="225" formatCode="dd/mm/yy;@">
                  <c:v>43797</c:v>
                </c:pt>
                <c:pt idx="226" formatCode="dd/mm/yy;@">
                  <c:v>43798</c:v>
                </c:pt>
                <c:pt idx="227" formatCode="dd/mm/yy;@">
                  <c:v>43802</c:v>
                </c:pt>
                <c:pt idx="228" formatCode="dd/mm/yy;@">
                  <c:v>43803</c:v>
                </c:pt>
                <c:pt idx="229" formatCode="dd/mm/yy;@">
                  <c:v>43804</c:v>
                </c:pt>
              </c:numCache>
            </c:numRef>
          </c:cat>
          <c:val>
            <c:numRef>
              <c:f>'График 41'!$C$3:$C$232</c:f>
              <c:numCache>
                <c:formatCode>General</c:formatCode>
                <c:ptCount val="230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29216"/>
        <c:axId val="232731008"/>
      </c:areaChart>
      <c:lineChart>
        <c:grouping val="standard"/>
        <c:varyColors val="0"/>
        <c:ser>
          <c:idx val="0"/>
          <c:order val="0"/>
          <c:tx>
            <c:strRef>
              <c:f>'График 41'!$B$2</c:f>
              <c:strCache>
                <c:ptCount val="1"/>
                <c:pt idx="0">
                  <c:v>Курс тенге к доллару США (правая шкала)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'График 41'!$A$3:$A$232</c:f>
              <c:numCache>
                <c:formatCode>m/d/yyyy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 formatCode="dd/mm/yy;@">
                  <c:v>43721</c:v>
                </c:pt>
                <c:pt idx="172" formatCode="dd/mm/yy;@">
                  <c:v>43724</c:v>
                </c:pt>
                <c:pt idx="173" formatCode="dd/mm/yy;@">
                  <c:v>43725</c:v>
                </c:pt>
                <c:pt idx="174" formatCode="dd/mm/yy;@">
                  <c:v>43726</c:v>
                </c:pt>
                <c:pt idx="175" formatCode="dd/mm/yy;@">
                  <c:v>43727</c:v>
                </c:pt>
                <c:pt idx="176" formatCode="dd/mm/yy;@">
                  <c:v>43728</c:v>
                </c:pt>
                <c:pt idx="177" formatCode="dd/mm/yy;@">
                  <c:v>43731</c:v>
                </c:pt>
                <c:pt idx="178" formatCode="dd/mm/yy;@">
                  <c:v>43732</c:v>
                </c:pt>
                <c:pt idx="179" formatCode="dd/mm/yy;@">
                  <c:v>43733</c:v>
                </c:pt>
                <c:pt idx="180" formatCode="dd/mm/yy;@">
                  <c:v>43734</c:v>
                </c:pt>
                <c:pt idx="181" formatCode="dd/mm/yy;@">
                  <c:v>43735</c:v>
                </c:pt>
                <c:pt idx="182" formatCode="dd/mm/yy;@">
                  <c:v>43738</c:v>
                </c:pt>
                <c:pt idx="183" formatCode="dd/mm/yy;@">
                  <c:v>43739</c:v>
                </c:pt>
                <c:pt idx="184" formatCode="dd/mm/yy;@">
                  <c:v>43740</c:v>
                </c:pt>
                <c:pt idx="185" formatCode="dd/mm/yy;@">
                  <c:v>43741</c:v>
                </c:pt>
                <c:pt idx="186" formatCode="dd/mm/yy;@">
                  <c:v>43742</c:v>
                </c:pt>
                <c:pt idx="187" formatCode="dd/mm/yy;@">
                  <c:v>43745</c:v>
                </c:pt>
                <c:pt idx="188" formatCode="dd/mm/yy;@">
                  <c:v>43746</c:v>
                </c:pt>
                <c:pt idx="189" formatCode="dd/mm/yy;@">
                  <c:v>43747</c:v>
                </c:pt>
                <c:pt idx="190" formatCode="dd/mm/yy;@">
                  <c:v>43748</c:v>
                </c:pt>
                <c:pt idx="191" formatCode="dd/mm/yy;@">
                  <c:v>43749</c:v>
                </c:pt>
                <c:pt idx="192" formatCode="dd/mm/yy;@">
                  <c:v>43752</c:v>
                </c:pt>
                <c:pt idx="193" formatCode="dd/mm/yy;@">
                  <c:v>43753</c:v>
                </c:pt>
                <c:pt idx="194" formatCode="dd/mm/yy;@">
                  <c:v>43754</c:v>
                </c:pt>
                <c:pt idx="195" formatCode="dd/mm/yy;@">
                  <c:v>43755</c:v>
                </c:pt>
                <c:pt idx="196" formatCode="dd/mm/yy;@">
                  <c:v>43756</c:v>
                </c:pt>
                <c:pt idx="197" formatCode="dd/mm/yy;@">
                  <c:v>43759</c:v>
                </c:pt>
                <c:pt idx="198" formatCode="dd/mm/yy;@">
                  <c:v>43760</c:v>
                </c:pt>
                <c:pt idx="199" formatCode="dd/mm/yy;@">
                  <c:v>43761</c:v>
                </c:pt>
                <c:pt idx="200" formatCode="dd/mm/yy;@">
                  <c:v>43762</c:v>
                </c:pt>
                <c:pt idx="201" formatCode="dd/mm/yy;@">
                  <c:v>43763</c:v>
                </c:pt>
                <c:pt idx="202" formatCode="dd/mm/yy;@">
                  <c:v>43766</c:v>
                </c:pt>
                <c:pt idx="203" formatCode="dd/mm/yy;@">
                  <c:v>43767</c:v>
                </c:pt>
                <c:pt idx="204" formatCode="dd/mm/yy;@">
                  <c:v>43768</c:v>
                </c:pt>
                <c:pt idx="205" formatCode="dd/mm/yy;@">
                  <c:v>43769</c:v>
                </c:pt>
                <c:pt idx="206" formatCode="dd/mm/yy;@">
                  <c:v>43770</c:v>
                </c:pt>
                <c:pt idx="207" formatCode="dd/mm/yy;@">
                  <c:v>43773</c:v>
                </c:pt>
                <c:pt idx="208" formatCode="dd/mm/yy;@">
                  <c:v>43774</c:v>
                </c:pt>
                <c:pt idx="209" formatCode="dd/mm/yy;@">
                  <c:v>43775</c:v>
                </c:pt>
                <c:pt idx="210" formatCode="dd/mm/yy;@">
                  <c:v>43776</c:v>
                </c:pt>
                <c:pt idx="211" formatCode="dd/mm/yy;@">
                  <c:v>43777</c:v>
                </c:pt>
                <c:pt idx="212" formatCode="dd/mm/yy;@">
                  <c:v>43780</c:v>
                </c:pt>
                <c:pt idx="213" formatCode="dd/mm/yy;@">
                  <c:v>43781</c:v>
                </c:pt>
                <c:pt idx="214" formatCode="dd/mm/yy;@">
                  <c:v>43782</c:v>
                </c:pt>
                <c:pt idx="215" formatCode="dd/mm/yy;@">
                  <c:v>43783</c:v>
                </c:pt>
                <c:pt idx="216" formatCode="dd/mm/yy;@">
                  <c:v>43784</c:v>
                </c:pt>
                <c:pt idx="217" formatCode="dd/mm/yy;@">
                  <c:v>43787</c:v>
                </c:pt>
                <c:pt idx="218" formatCode="dd/mm/yy;@">
                  <c:v>43788</c:v>
                </c:pt>
                <c:pt idx="219" formatCode="dd/mm/yy;@">
                  <c:v>43789</c:v>
                </c:pt>
                <c:pt idx="220" formatCode="dd/mm/yy;@">
                  <c:v>43790</c:v>
                </c:pt>
                <c:pt idx="221" formatCode="dd/mm/yy;@">
                  <c:v>43791</c:v>
                </c:pt>
                <c:pt idx="222" formatCode="dd/mm/yy;@">
                  <c:v>43794</c:v>
                </c:pt>
                <c:pt idx="223" formatCode="dd/mm/yy;@">
                  <c:v>43795</c:v>
                </c:pt>
                <c:pt idx="224" formatCode="dd/mm/yy;@">
                  <c:v>43796</c:v>
                </c:pt>
                <c:pt idx="225" formatCode="dd/mm/yy;@">
                  <c:v>43797</c:v>
                </c:pt>
                <c:pt idx="226" formatCode="dd/mm/yy;@">
                  <c:v>43798</c:v>
                </c:pt>
                <c:pt idx="227" formatCode="dd/mm/yy;@">
                  <c:v>43802</c:v>
                </c:pt>
                <c:pt idx="228" formatCode="dd/mm/yy;@">
                  <c:v>43803</c:v>
                </c:pt>
                <c:pt idx="229" formatCode="dd/mm/yy;@">
                  <c:v>43804</c:v>
                </c:pt>
              </c:numCache>
            </c:numRef>
          </c:cat>
          <c:val>
            <c:numRef>
              <c:f>'График 41'!$B$3:$B$232</c:f>
              <c:numCache>
                <c:formatCode>General</c:formatCode>
                <c:ptCount val="230"/>
                <c:pt idx="0">
                  <c:v>381.38</c:v>
                </c:pt>
                <c:pt idx="1">
                  <c:v>378.12</c:v>
                </c:pt>
                <c:pt idx="2">
                  <c:v>373.65999999999997</c:v>
                </c:pt>
                <c:pt idx="3">
                  <c:v>374.82</c:v>
                </c:pt>
                <c:pt idx="4">
                  <c:v>374.63</c:v>
                </c:pt>
                <c:pt idx="5">
                  <c:v>376.06</c:v>
                </c:pt>
                <c:pt idx="6">
                  <c:v>378.29</c:v>
                </c:pt>
                <c:pt idx="7">
                  <c:v>377.85</c:v>
                </c:pt>
                <c:pt idx="8">
                  <c:v>377.95</c:v>
                </c:pt>
                <c:pt idx="9">
                  <c:v>376.6</c:v>
                </c:pt>
                <c:pt idx="10">
                  <c:v>378.66</c:v>
                </c:pt>
                <c:pt idx="11">
                  <c:v>378.78</c:v>
                </c:pt>
                <c:pt idx="12">
                  <c:v>378.14</c:v>
                </c:pt>
                <c:pt idx="13">
                  <c:v>378.54</c:v>
                </c:pt>
                <c:pt idx="14">
                  <c:v>377.73</c:v>
                </c:pt>
                <c:pt idx="15">
                  <c:v>377.46</c:v>
                </c:pt>
                <c:pt idx="16">
                  <c:v>378.6</c:v>
                </c:pt>
                <c:pt idx="17">
                  <c:v>380.66</c:v>
                </c:pt>
                <c:pt idx="18">
                  <c:v>380.51</c:v>
                </c:pt>
                <c:pt idx="19">
                  <c:v>380.06</c:v>
                </c:pt>
                <c:pt idx="20">
                  <c:v>382.74</c:v>
                </c:pt>
                <c:pt idx="21">
                  <c:v>382.23</c:v>
                </c:pt>
                <c:pt idx="22">
                  <c:v>379.63</c:v>
                </c:pt>
                <c:pt idx="23">
                  <c:v>376.59</c:v>
                </c:pt>
                <c:pt idx="24">
                  <c:v>377.97</c:v>
                </c:pt>
                <c:pt idx="25">
                  <c:v>378.73</c:v>
                </c:pt>
                <c:pt idx="26">
                  <c:v>375.53</c:v>
                </c:pt>
                <c:pt idx="27">
                  <c:v>374.81</c:v>
                </c:pt>
                <c:pt idx="28">
                  <c:v>373.56</c:v>
                </c:pt>
                <c:pt idx="29">
                  <c:v>376.37</c:v>
                </c:pt>
                <c:pt idx="30">
                  <c:v>377.62</c:v>
                </c:pt>
                <c:pt idx="31">
                  <c:v>376.26</c:v>
                </c:pt>
                <c:pt idx="32">
                  <c:v>376.3</c:v>
                </c:pt>
                <c:pt idx="33">
                  <c:v>376.09</c:v>
                </c:pt>
                <c:pt idx="34">
                  <c:v>375.95</c:v>
                </c:pt>
                <c:pt idx="35">
                  <c:v>376.73</c:v>
                </c:pt>
                <c:pt idx="36">
                  <c:v>376.17</c:v>
                </c:pt>
                <c:pt idx="37">
                  <c:v>378.04</c:v>
                </c:pt>
                <c:pt idx="38">
                  <c:v>377.26</c:v>
                </c:pt>
                <c:pt idx="39">
                  <c:v>374.96000000000004</c:v>
                </c:pt>
                <c:pt idx="40">
                  <c:v>375.9</c:v>
                </c:pt>
                <c:pt idx="41">
                  <c:v>376.65</c:v>
                </c:pt>
                <c:pt idx="42">
                  <c:v>377.37</c:v>
                </c:pt>
                <c:pt idx="43">
                  <c:v>377.95</c:v>
                </c:pt>
                <c:pt idx="44">
                  <c:v>379.42</c:v>
                </c:pt>
                <c:pt idx="45">
                  <c:v>379.48</c:v>
                </c:pt>
                <c:pt idx="46">
                  <c:v>377.99</c:v>
                </c:pt>
                <c:pt idx="47">
                  <c:v>377.74</c:v>
                </c:pt>
                <c:pt idx="48">
                  <c:v>377.36</c:v>
                </c:pt>
                <c:pt idx="49">
                  <c:v>378.51</c:v>
                </c:pt>
                <c:pt idx="50">
                  <c:v>375.9</c:v>
                </c:pt>
                <c:pt idx="51">
                  <c:v>376.4</c:v>
                </c:pt>
                <c:pt idx="52">
                  <c:v>378.17</c:v>
                </c:pt>
                <c:pt idx="53">
                  <c:v>377.65</c:v>
                </c:pt>
                <c:pt idx="54">
                  <c:v>378.36</c:v>
                </c:pt>
                <c:pt idx="55">
                  <c:v>380.06</c:v>
                </c:pt>
                <c:pt idx="56">
                  <c:v>380.04</c:v>
                </c:pt>
                <c:pt idx="57">
                  <c:v>379.95</c:v>
                </c:pt>
                <c:pt idx="58">
                  <c:v>379.66</c:v>
                </c:pt>
                <c:pt idx="59">
                  <c:v>379.15999999999997</c:v>
                </c:pt>
                <c:pt idx="60">
                  <c:v>378.29</c:v>
                </c:pt>
                <c:pt idx="61">
                  <c:v>379.84</c:v>
                </c:pt>
                <c:pt idx="62">
                  <c:v>380.55</c:v>
                </c:pt>
                <c:pt idx="63">
                  <c:v>379.77</c:v>
                </c:pt>
                <c:pt idx="64">
                  <c:v>379.33</c:v>
                </c:pt>
                <c:pt idx="65">
                  <c:v>377.96000000000004</c:v>
                </c:pt>
                <c:pt idx="66">
                  <c:v>379.59</c:v>
                </c:pt>
                <c:pt idx="67">
                  <c:v>379.56</c:v>
                </c:pt>
                <c:pt idx="68">
                  <c:v>379.96</c:v>
                </c:pt>
                <c:pt idx="69">
                  <c:v>379.36</c:v>
                </c:pt>
                <c:pt idx="70">
                  <c:v>379.19</c:v>
                </c:pt>
                <c:pt idx="71">
                  <c:v>379.28999999999996</c:v>
                </c:pt>
                <c:pt idx="72">
                  <c:v>377.11</c:v>
                </c:pt>
                <c:pt idx="73">
                  <c:v>377.33</c:v>
                </c:pt>
                <c:pt idx="74">
                  <c:v>378.56</c:v>
                </c:pt>
                <c:pt idx="75">
                  <c:v>379.86</c:v>
                </c:pt>
                <c:pt idx="76">
                  <c:v>380.89</c:v>
                </c:pt>
                <c:pt idx="77">
                  <c:v>381.94</c:v>
                </c:pt>
                <c:pt idx="78">
                  <c:v>381.08</c:v>
                </c:pt>
                <c:pt idx="79">
                  <c:v>380.89</c:v>
                </c:pt>
                <c:pt idx="80">
                  <c:v>381.97</c:v>
                </c:pt>
                <c:pt idx="81">
                  <c:v>380.5</c:v>
                </c:pt>
                <c:pt idx="82">
                  <c:v>380.58</c:v>
                </c:pt>
                <c:pt idx="83">
                  <c:v>380.53</c:v>
                </c:pt>
                <c:pt idx="84">
                  <c:v>379.43</c:v>
                </c:pt>
                <c:pt idx="85">
                  <c:v>379.7</c:v>
                </c:pt>
                <c:pt idx="86">
                  <c:v>379.65</c:v>
                </c:pt>
                <c:pt idx="87">
                  <c:v>378.94</c:v>
                </c:pt>
                <c:pt idx="88">
                  <c:v>378.93</c:v>
                </c:pt>
                <c:pt idx="89">
                  <c:v>378.90000000000003</c:v>
                </c:pt>
                <c:pt idx="90">
                  <c:v>378.87</c:v>
                </c:pt>
                <c:pt idx="91">
                  <c:v>379.01</c:v>
                </c:pt>
                <c:pt idx="92">
                  <c:v>378.01</c:v>
                </c:pt>
                <c:pt idx="93">
                  <c:v>379.36</c:v>
                </c:pt>
                <c:pt idx="94">
                  <c:v>379.86</c:v>
                </c:pt>
                <c:pt idx="95">
                  <c:v>380.3</c:v>
                </c:pt>
                <c:pt idx="96">
                  <c:v>381.69</c:v>
                </c:pt>
                <c:pt idx="97">
                  <c:v>381.37</c:v>
                </c:pt>
                <c:pt idx="98">
                  <c:v>382.56</c:v>
                </c:pt>
                <c:pt idx="99">
                  <c:v>383.94</c:v>
                </c:pt>
                <c:pt idx="100">
                  <c:v>384.21</c:v>
                </c:pt>
                <c:pt idx="101">
                  <c:v>384.2</c:v>
                </c:pt>
                <c:pt idx="102">
                  <c:v>384.53000000000003</c:v>
                </c:pt>
                <c:pt idx="103">
                  <c:v>383.34</c:v>
                </c:pt>
                <c:pt idx="104">
                  <c:v>383.04</c:v>
                </c:pt>
                <c:pt idx="105">
                  <c:v>383.75</c:v>
                </c:pt>
                <c:pt idx="106">
                  <c:v>384.13</c:v>
                </c:pt>
                <c:pt idx="107">
                  <c:v>384.51</c:v>
                </c:pt>
                <c:pt idx="108">
                  <c:v>384.05</c:v>
                </c:pt>
                <c:pt idx="109">
                  <c:v>383.43</c:v>
                </c:pt>
                <c:pt idx="110">
                  <c:v>383.69</c:v>
                </c:pt>
                <c:pt idx="111">
                  <c:v>382.38</c:v>
                </c:pt>
                <c:pt idx="112">
                  <c:v>380.56</c:v>
                </c:pt>
                <c:pt idx="113">
                  <c:v>377.18</c:v>
                </c:pt>
                <c:pt idx="114">
                  <c:v>378.38</c:v>
                </c:pt>
                <c:pt idx="115">
                  <c:v>378.83</c:v>
                </c:pt>
                <c:pt idx="116">
                  <c:v>378.65</c:v>
                </c:pt>
                <c:pt idx="117">
                  <c:v>379.85</c:v>
                </c:pt>
                <c:pt idx="118">
                  <c:v>380.53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4080"/>
        <c:axId val="232732544"/>
      </c:lineChart>
      <c:dateAx>
        <c:axId val="232729216"/>
        <c:scaling>
          <c:orientation val="minMax"/>
          <c:max val="43804"/>
        </c:scaling>
        <c:delete val="0"/>
        <c:axPos val="b"/>
        <c:numFmt formatCode="[$-41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2731008"/>
        <c:crosses val="autoZero"/>
        <c:auto val="1"/>
        <c:lblOffset val="100"/>
        <c:baseTimeUnit val="days"/>
        <c:majorUnit val="1"/>
        <c:majorTimeUnit val="months"/>
      </c:dateAx>
      <c:valAx>
        <c:axId val="232731008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232729216"/>
        <c:crosses val="autoZero"/>
        <c:crossBetween val="between"/>
        <c:majorUnit val="100"/>
        <c:minorUnit val="100"/>
      </c:valAx>
      <c:valAx>
        <c:axId val="232732544"/>
        <c:scaling>
          <c:orientation val="minMax"/>
          <c:max val="391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crossAx val="232734080"/>
        <c:crosses val="max"/>
        <c:crossBetween val="between"/>
        <c:majorUnit val="10"/>
        <c:minorUnit val="10"/>
      </c:valAx>
      <c:dateAx>
        <c:axId val="2327340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32732544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42122834645667"/>
          <c:h val="0.60728283964504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42'!$C$2</c:f>
              <c:strCache>
                <c:ptCount val="1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42'!$C$3:$C$25</c:f>
              <c:numCache>
                <c:formatCode>0.0%</c:formatCode>
                <c:ptCount val="23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3.8603968482654044E-2</c:v>
                </c:pt>
                <c:pt idx="14">
                  <c:v>3.715607676536422E-2</c:v>
                </c:pt>
                <c:pt idx="15">
                  <c:v>3.8163342265768938E-2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ED9-8E4C-8FD1DDD6B526}"/>
            </c:ext>
          </c:extLst>
        </c:ser>
        <c:ser>
          <c:idx val="1"/>
          <c:order val="1"/>
          <c:tx>
            <c:strRef>
              <c:f>'График 42'!$D$2</c:f>
              <c:strCache>
                <c:ptCount val="1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42'!$D$3:$D$25</c:f>
              <c:numCache>
                <c:formatCode>0.0%</c:formatCode>
                <c:ptCount val="23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3.9084858149986045E-2</c:v>
                </c:pt>
                <c:pt idx="14">
                  <c:v>7.9717486077204728E-4</c:v>
                </c:pt>
                <c:pt idx="15">
                  <c:v>-1.1653486722169532E-3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E-4ED9-8E4C-8FD1DDD6B526}"/>
            </c:ext>
          </c:extLst>
        </c:ser>
        <c:ser>
          <c:idx val="2"/>
          <c:order val="2"/>
          <c:tx>
            <c:strRef>
              <c:f>'График 42'!$E$2</c:f>
              <c:strCache>
                <c:ptCount val="1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42'!$E$3:$E$25</c:f>
              <c:numCache>
                <c:formatCode>0.0%</c:formatCode>
                <c:ptCount val="23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-4.5570956435281668E-2</c:v>
                </c:pt>
                <c:pt idx="14">
                  <c:v>-4.554561369479837E-2</c:v>
                </c:pt>
                <c:pt idx="15">
                  <c:v>-4.7064597679785512E-2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E-4ED9-8E4C-8FD1DDD6B526}"/>
            </c:ext>
          </c:extLst>
        </c:ser>
        <c:ser>
          <c:idx val="3"/>
          <c:order val="3"/>
          <c:tx>
            <c:strRef>
              <c:f>'График 42'!$F$2</c:f>
              <c:strCache>
                <c:ptCount val="1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42'!$F$3:$F$25</c:f>
              <c:numCache>
                <c:formatCode>0.0%</c:formatCode>
                <c:ptCount val="23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-2.7288240278975371E-3</c:v>
                </c:pt>
                <c:pt idx="14">
                  <c:v>-3.6029459427155616E-2</c:v>
                </c:pt>
                <c:pt idx="15">
                  <c:v>-5.3709851391264551E-2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E-4ED9-8E4C-8FD1DDD6B526}"/>
            </c:ext>
          </c:extLst>
        </c:ser>
        <c:ser>
          <c:idx val="4"/>
          <c:order val="4"/>
          <c:tx>
            <c:strRef>
              <c:f>'График 42'!$G$2</c:f>
              <c:strCache>
                <c:ptCount val="1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42'!$G$3:$G$25</c:f>
              <c:numCache>
                <c:formatCode>0.00%</c:formatCode>
                <c:ptCount val="23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3.374250623982223E-2</c:v>
                </c:pt>
                <c:pt idx="14">
                  <c:v>3.2020411348494725E-2</c:v>
                </c:pt>
                <c:pt idx="15">
                  <c:v>3.5354374425278813E-2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3E-4ED9-8E4C-8FD1DDD6B526}"/>
            </c:ext>
          </c:extLst>
        </c:ser>
        <c:ser>
          <c:idx val="5"/>
          <c:order val="5"/>
          <c:tx>
            <c:strRef>
              <c:f>'График 42'!$H$2</c:f>
              <c:strCache>
                <c:ptCount val="1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42'!$H$3:$H$25</c:f>
              <c:numCache>
                <c:formatCode>0.00%</c:formatCode>
                <c:ptCount val="23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3.9844487721341491E-2</c:v>
                </c:pt>
                <c:pt idx="14">
                  <c:v>3.2899396379989843E-2</c:v>
                </c:pt>
                <c:pt idx="15">
                  <c:v>3.2379494088291633E-2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33095168"/>
        <c:axId val="233096704"/>
      </c:barChart>
      <c:lineChart>
        <c:grouping val="stacked"/>
        <c:varyColors val="0"/>
        <c:ser>
          <c:idx val="6"/>
          <c:order val="6"/>
          <c:tx>
            <c:strRef>
              <c:f>'График 42'!$I$2</c:f>
              <c:strCache>
                <c:ptCount val="1"/>
                <c:pt idx="0">
                  <c:v>Темп роста депозитов за исключением валютной переоценки, г/г, %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'График 42'!$A$3:$B$25</c:f>
              <c:multiLvlStrCache>
                <c:ptCount val="23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'График 42'!$I$3:$I$25</c:f>
              <c:numCache>
                <c:formatCode>0.0%</c:formatCode>
                <c:ptCount val="23"/>
                <c:pt idx="1">
                  <c:v>3.5053461722579574E-3</c:v>
                </c:pt>
                <c:pt idx="2">
                  <c:v>1.3339644805809812E-3</c:v>
                </c:pt>
                <c:pt idx="3">
                  <c:v>-3.2736182098356811E-2</c:v>
                </c:pt>
                <c:pt idx="4">
                  <c:v>-3.5730148113855442E-2</c:v>
                </c:pt>
                <c:pt idx="5">
                  <c:v>-4.8966536420264835E-2</c:v>
                </c:pt>
                <c:pt idx="6">
                  <c:v>-2.2266953669942864E-2</c:v>
                </c:pt>
                <c:pt idx="7">
                  <c:v>6.9806967065993986E-3</c:v>
                </c:pt>
                <c:pt idx="8">
                  <c:v>-2.8708437352209397E-2</c:v>
                </c:pt>
                <c:pt idx="9">
                  <c:v>-8.0145654335756086E-2</c:v>
                </c:pt>
                <c:pt idx="10">
                  <c:v>-6.2024615716029421E-2</c:v>
                </c:pt>
                <c:pt idx="11">
                  <c:v>-4.2593598096234107E-2</c:v>
                </c:pt>
                <c:pt idx="12">
                  <c:v>-9.6926306412581063E-3</c:v>
                </c:pt>
                <c:pt idx="13">
                  <c:v>2.9389046169460892E-2</c:v>
                </c:pt>
                <c:pt idx="14">
                  <c:v>-4.3621821495817718E-2</c:v>
                </c:pt>
                <c:pt idx="15">
                  <c:v>-6.3776455477498079E-2</c:v>
                </c:pt>
                <c:pt idx="16">
                  <c:v>-7.0735327575788362E-2</c:v>
                </c:pt>
                <c:pt idx="17">
                  <c:v>-3.9941327962217631E-2</c:v>
                </c:pt>
                <c:pt idx="18">
                  <c:v>-7.2294123094172588E-2</c:v>
                </c:pt>
                <c:pt idx="19">
                  <c:v>-6.9162708006620485E-2</c:v>
                </c:pt>
                <c:pt idx="20">
                  <c:v>-3.5147201940082737E-2</c:v>
                </c:pt>
                <c:pt idx="21">
                  <c:v>-2.6256972237733885E-3</c:v>
                </c:pt>
                <c:pt idx="22">
                  <c:v>4.0235221875182622E-2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95168"/>
        <c:axId val="233096704"/>
      </c:lineChart>
      <c:catAx>
        <c:axId val="23309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33096704"/>
        <c:crosses val="autoZero"/>
        <c:auto val="1"/>
        <c:lblAlgn val="ctr"/>
        <c:lblOffset val="100"/>
        <c:noMultiLvlLbl val="0"/>
      </c:catAx>
      <c:valAx>
        <c:axId val="23309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309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43'!$C$2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strRef>
              <c:f>'График 43'!$B$3:$B$24</c:f>
              <c:strCache>
                <c:ptCount val="2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  <c:pt idx="19">
                  <c:v>авг</c:v>
                </c:pt>
                <c:pt idx="20">
                  <c:v>сен</c:v>
                </c:pt>
                <c:pt idx="21">
                  <c:v>окт</c:v>
                </c:pt>
              </c:strCache>
            </c:strRef>
          </c:cat>
          <c:val>
            <c:numRef>
              <c:f>'График 43'!$C$3:$C$24</c:f>
              <c:numCache>
                <c:formatCode>0.00</c:formatCode>
                <c:ptCount val="22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8-404A-82D5-AF817301BAEA}"/>
            </c:ext>
          </c:extLst>
        </c:ser>
        <c:ser>
          <c:idx val="1"/>
          <c:order val="1"/>
          <c:tx>
            <c:strRef>
              <c:f>'График 43'!$D$2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strRef>
              <c:f>'График 43'!$B$3:$B$24</c:f>
              <c:strCache>
                <c:ptCount val="2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  <c:pt idx="19">
                  <c:v>авг</c:v>
                </c:pt>
                <c:pt idx="20">
                  <c:v>сен</c:v>
                </c:pt>
                <c:pt idx="21">
                  <c:v>окт</c:v>
                </c:pt>
              </c:strCache>
            </c:strRef>
          </c:cat>
          <c:val>
            <c:numRef>
              <c:f>'График 43'!$D$3:$D$24</c:f>
              <c:numCache>
                <c:formatCode>0.00</c:formatCode>
                <c:ptCount val="22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8-404A-82D5-AF817301BAEA}"/>
            </c:ext>
          </c:extLst>
        </c:ser>
        <c:ser>
          <c:idx val="2"/>
          <c:order val="2"/>
          <c:tx>
            <c:strRef>
              <c:f>'График 43'!$E$2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strRef>
              <c:f>'График 43'!$B$3:$B$24</c:f>
              <c:strCache>
                <c:ptCount val="2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  <c:pt idx="19">
                  <c:v>авг</c:v>
                </c:pt>
                <c:pt idx="20">
                  <c:v>сен</c:v>
                </c:pt>
                <c:pt idx="21">
                  <c:v>окт</c:v>
                </c:pt>
              </c:strCache>
            </c:strRef>
          </c:cat>
          <c:val>
            <c:numRef>
              <c:f>'График 43'!$E$3:$E$24</c:f>
              <c:numCache>
                <c:formatCode>0.00</c:formatCode>
                <c:ptCount val="22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8-404A-82D5-AF817301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99968"/>
        <c:axId val="234037632"/>
      </c:lineChart>
      <c:catAx>
        <c:axId val="233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4037632"/>
        <c:crosses val="autoZero"/>
        <c:auto val="1"/>
        <c:lblAlgn val="ctr"/>
        <c:lblOffset val="100"/>
        <c:noMultiLvlLbl val="0"/>
      </c:catAx>
      <c:valAx>
        <c:axId val="234037632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233699968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691108923884"/>
          <c:y val="4.0268456375838924E-2"/>
          <c:w val="0.87927308891076117"/>
          <c:h val="0.7012635417217143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44'!$B$2</c:f>
              <c:strCache>
                <c:ptCount val="1"/>
                <c:pt idx="0">
                  <c:v>ставка по срочным депозитам юр.лиц в тенге,%</c:v>
                </c:pt>
              </c:strCache>
            </c:strRef>
          </c:tx>
          <c:marker>
            <c:symbol val="none"/>
          </c:marker>
          <c:cat>
            <c:numRef>
              <c:f>'График 44'!$A$3:$A$24</c:f>
              <c:numCache>
                <c:formatCode>mmm\-yy</c:formatCode>
                <c:ptCount val="2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</c:numCache>
            </c:numRef>
          </c:cat>
          <c:val>
            <c:numRef>
              <c:f>'График 44'!$B$3:$B$24</c:f>
              <c:numCache>
                <c:formatCode>0.00</c:formatCode>
                <c:ptCount val="22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DB9-A8C9-3371F69BA3EA}"/>
            </c:ext>
          </c:extLst>
        </c:ser>
        <c:ser>
          <c:idx val="1"/>
          <c:order val="1"/>
          <c:tx>
            <c:strRef>
              <c:f>'График 44'!$C$2</c:f>
              <c:strCache>
                <c:ptCount val="1"/>
                <c:pt idx="0">
                  <c:v>ставка по срочным депозитам физ.лиц в тенге, % </c:v>
                </c:pt>
              </c:strCache>
            </c:strRef>
          </c:tx>
          <c:marker>
            <c:symbol val="none"/>
          </c:marker>
          <c:cat>
            <c:numRef>
              <c:f>'График 44'!$A$3:$A$24</c:f>
              <c:numCache>
                <c:formatCode>mmm\-yy</c:formatCode>
                <c:ptCount val="2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</c:numCache>
            </c:numRef>
          </c:cat>
          <c:val>
            <c:numRef>
              <c:f>'График 44'!$C$3:$C$24</c:f>
              <c:numCache>
                <c:formatCode>0.00</c:formatCode>
                <c:ptCount val="22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DB9-A8C9-3371F69B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064128"/>
        <c:axId val="234065920"/>
      </c:lineChart>
      <c:dateAx>
        <c:axId val="234064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4065920"/>
        <c:crosses val="autoZero"/>
        <c:auto val="1"/>
        <c:lblOffset val="100"/>
        <c:baseTimeUnit val="months"/>
      </c:dateAx>
      <c:valAx>
        <c:axId val="234065920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234064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015712402465529E-2"/>
          <c:y val="1.8218555084774397E-2"/>
          <c:w val="0.89811094880108311"/>
          <c:h val="0.52833369031218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45'!$C$2</c:f>
              <c:strCache>
                <c:ptCount val="1"/>
                <c:pt idx="0">
                  <c:v>Вклад кредитов в нацвалюте юрлицам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45'!$C$3:$C$24</c:f>
              <c:numCache>
                <c:formatCode>0.00%</c:formatCode>
                <c:ptCount val="22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8-440D-8BFB-5279408F2DD3}"/>
            </c:ext>
          </c:extLst>
        </c:ser>
        <c:ser>
          <c:idx val="1"/>
          <c:order val="1"/>
          <c:tx>
            <c:strRef>
              <c:f>'График 45'!$D$2</c:f>
              <c:strCache>
                <c:ptCount val="1"/>
                <c:pt idx="0">
                  <c:v>Вклад кредитов в нацвалюте физлицам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45'!$D$3:$D$24</c:f>
              <c:numCache>
                <c:formatCode>0.00%</c:formatCode>
                <c:ptCount val="22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8-440D-8BFB-5279408F2DD3}"/>
            </c:ext>
          </c:extLst>
        </c:ser>
        <c:ser>
          <c:idx val="2"/>
          <c:order val="2"/>
          <c:tx>
            <c:strRef>
              <c:f>'График 45'!$E$2</c:f>
              <c:strCache>
                <c:ptCount val="1"/>
                <c:pt idx="0">
                  <c:v>Вклад кредитов в инвалюте юрлицам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45'!$E$3:$E$24</c:f>
              <c:numCache>
                <c:formatCode>0.0%</c:formatCode>
                <c:ptCount val="22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8-440D-8BFB-5279408F2DD3}"/>
            </c:ext>
          </c:extLst>
        </c:ser>
        <c:ser>
          <c:idx val="3"/>
          <c:order val="3"/>
          <c:tx>
            <c:strRef>
              <c:f>'График 45'!$F$2</c:f>
              <c:strCache>
                <c:ptCount val="1"/>
                <c:pt idx="0">
                  <c:v>Вклад кредитов в инвалюте физлицам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45'!$F$3:$F$24</c:f>
              <c:numCache>
                <c:formatCode>0.00%</c:formatCode>
                <c:ptCount val="22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B8-440D-8BFB-5279408F2DD3}"/>
            </c:ext>
          </c:extLst>
        </c:ser>
        <c:ser>
          <c:idx val="4"/>
          <c:order val="4"/>
          <c:tx>
            <c:strRef>
              <c:f>'График 45'!$G$2</c:f>
              <c:strCache>
                <c:ptCount val="1"/>
                <c:pt idx="0">
                  <c:v>Вклад переоценки кредитов в инвалюте юрлицам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45'!$G$3:$G$24</c:f>
              <c:numCache>
                <c:formatCode>0.00%</c:formatCode>
                <c:ptCount val="22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B8-440D-8BFB-5279408F2DD3}"/>
            </c:ext>
          </c:extLst>
        </c:ser>
        <c:ser>
          <c:idx val="5"/>
          <c:order val="5"/>
          <c:tx>
            <c:strRef>
              <c:f>'График 45'!$H$2</c:f>
              <c:strCache>
                <c:ptCount val="1"/>
                <c:pt idx="0">
                  <c:v>Вклад переоценки кредитов в инвалюте физлицам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45'!$H$3:$H$24</c:f>
              <c:numCache>
                <c:formatCode>0.00%</c:formatCode>
                <c:ptCount val="22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4181760"/>
        <c:axId val="234183296"/>
      </c:barChart>
      <c:lineChart>
        <c:grouping val="standard"/>
        <c:varyColors val="0"/>
        <c:ser>
          <c:idx val="7"/>
          <c:order val="6"/>
          <c:tx>
            <c:strRef>
              <c:f>'График 45'!$I$2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'График 45'!$B$3:$B$21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45'!$I$3:$I$24</c:f>
              <c:numCache>
                <c:formatCode>0.0%</c:formatCode>
                <c:ptCount val="22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81760"/>
        <c:axId val="234183296"/>
      </c:lineChart>
      <c:catAx>
        <c:axId val="23418176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34183296"/>
        <c:crosses val="autoZero"/>
        <c:auto val="1"/>
        <c:lblAlgn val="ctr"/>
        <c:lblOffset val="100"/>
        <c:tickLblSkip val="1"/>
        <c:noMultiLvlLbl val="0"/>
      </c:catAx>
      <c:valAx>
        <c:axId val="234183296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23418176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0"/>
          <c:y val="0.6424673202758403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548556430446214E-2"/>
          <c:y val="2.0484664086592701E-2"/>
          <c:w val="0.90281896165418352"/>
          <c:h val="0.53667685812401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46'!$C$2</c:f>
              <c:strCache>
                <c:ptCount val="1"/>
                <c:pt idx="0">
                  <c:v>краткосрочные займы юридическим лицам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'График 46'!$A$3:$B$24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46'!$C$3:$C$24</c:f>
              <c:numCache>
                <c:formatCode>0%</c:formatCode>
                <c:ptCount val="22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AD-4953-877A-11FD43133357}"/>
            </c:ext>
          </c:extLst>
        </c:ser>
        <c:ser>
          <c:idx val="1"/>
          <c:order val="1"/>
          <c:tx>
            <c:strRef>
              <c:f>'График 46'!$D$2</c:f>
              <c:strCache>
                <c:ptCount val="1"/>
                <c:pt idx="0">
                  <c:v>долгосрочные займы юридическим лицам</c:v>
                </c:pt>
              </c:strCache>
            </c:strRef>
          </c:tx>
          <c:marker>
            <c:symbol val="none"/>
          </c:marker>
          <c:cat>
            <c:multiLvlStrRef>
              <c:f>'График 46'!$A$3:$B$24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46'!$D$3:$D$24</c:f>
              <c:numCache>
                <c:formatCode>0%</c:formatCode>
                <c:ptCount val="22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AD-4953-877A-11FD43133357}"/>
            </c:ext>
          </c:extLst>
        </c:ser>
        <c:ser>
          <c:idx val="2"/>
          <c:order val="2"/>
          <c:tx>
            <c:strRef>
              <c:f>'График 46'!$E$2</c:f>
              <c:strCache>
                <c:ptCount val="1"/>
                <c:pt idx="0">
                  <c:v>краткосрочные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'График 46'!$A$3:$B$24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46'!$E$3:$E$24</c:f>
              <c:numCache>
                <c:formatCode>0%</c:formatCode>
                <c:ptCount val="22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D-4953-877A-11FD43133357}"/>
            </c:ext>
          </c:extLst>
        </c:ser>
        <c:ser>
          <c:idx val="3"/>
          <c:order val="3"/>
          <c:tx>
            <c:strRef>
              <c:f>'График 46'!$F$2</c:f>
              <c:strCache>
                <c:ptCount val="1"/>
                <c:pt idx="0">
                  <c:v>долгосрочные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46'!$A$3:$B$24</c:f>
              <c:multiLvlStrCache>
                <c:ptCount val="22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46'!$F$3:$F$24</c:f>
              <c:numCache>
                <c:formatCode>0%</c:formatCode>
                <c:ptCount val="22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AD-4953-877A-11FD4313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42176"/>
        <c:axId val="233843712"/>
      </c:lineChart>
      <c:catAx>
        <c:axId val="2338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3843712"/>
        <c:crosses val="autoZero"/>
        <c:auto val="1"/>
        <c:lblAlgn val="ctr"/>
        <c:lblOffset val="100"/>
        <c:tickLblSkip val="1"/>
        <c:noMultiLvlLbl val="0"/>
      </c:catAx>
      <c:valAx>
        <c:axId val="233843712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23384217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5413171296296311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8'!$C$32:$C$49</c:f>
              <c:numCache>
                <c:formatCode>General</c:formatCode>
                <c:ptCount val="18"/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8'!$D$32:$D$49</c:f>
              <c:numCache>
                <c:formatCode>General</c:formatCode>
                <c:ptCount val="18"/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  <c:pt idx="17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25120"/>
        <c:axId val="225119232"/>
      </c:areaChart>
      <c:barChart>
        <c:barDir val="col"/>
        <c:grouping val="clustered"/>
        <c:varyColors val="0"/>
        <c:ser>
          <c:idx val="0"/>
          <c:order val="2"/>
          <c:tx>
            <c:strRef>
              <c:f>'График 8'!$C$2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'График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8'!$C$3:$C$20</c:f>
              <c:numCache>
                <c:formatCode>_-* #\ ##0.0\ _₽_-;\-* #\ ##0.0\ _₽_-;_-* "-"??\ _₽_-;_-@_-</c:formatCode>
                <c:ptCount val="18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2838.5265300000005</c:v>
                </c:pt>
                <c:pt idx="5">
                  <c:v>2805.6628176666668</c:v>
                </c:pt>
                <c:pt idx="6">
                  <c:v>2841.2185770000001</c:v>
                </c:pt>
                <c:pt idx="7">
                  <c:v>2850.9788590000003</c:v>
                </c:pt>
                <c:pt idx="8">
                  <c:v>2869.3564146666668</c:v>
                </c:pt>
                <c:pt idx="9">
                  <c:v>2905.6212400000004</c:v>
                </c:pt>
                <c:pt idx="10">
                  <c:v>2956.0324971999999</c:v>
                </c:pt>
                <c:pt idx="11">
                  <c:v>2943.9769140333333</c:v>
                </c:pt>
                <c:pt idx="12">
                  <c:v>2938.2652146999994</c:v>
                </c:pt>
                <c:pt idx="13">
                  <c:v>2974.5873447666668</c:v>
                </c:pt>
                <c:pt idx="14">
                  <c:v>2992.9567985666667</c:v>
                </c:pt>
                <c:pt idx="15">
                  <c:v>2992.6237639333326</c:v>
                </c:pt>
                <c:pt idx="16">
                  <c:v>2992.6237639333326</c:v>
                </c:pt>
                <c:pt idx="17">
                  <c:v>2992.6237639333326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25120"/>
        <c:axId val="225119232"/>
      </c:barChart>
      <c:lineChart>
        <c:grouping val="standard"/>
        <c:varyColors val="0"/>
        <c:ser>
          <c:idx val="1"/>
          <c:order val="0"/>
          <c:tx>
            <c:strRef>
              <c:f>'График 8'!$D$2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8'!$D$3:$D$20</c:f>
              <c:numCache>
                <c:formatCode>_-* #\ ##0.0\ _₽_-;\-* #\ ##0.0\ _₽_-;_-* "-"??\ _₽_-;_-@_-</c:formatCode>
                <c:ptCount val="18"/>
                <c:pt idx="0">
                  <c:v>97.223902009</c:v>
                </c:pt>
                <c:pt idx="1">
                  <c:v>97.540948057999998</c:v>
                </c:pt>
                <c:pt idx="2">
                  <c:v>98.588807779999996</c:v>
                </c:pt>
                <c:pt idx="3">
                  <c:v>99.071082943999997</c:v>
                </c:pt>
                <c:pt idx="4">
                  <c:v>99.394322294000006</c:v>
                </c:pt>
                <c:pt idx="5">
                  <c:v>99.893116599999999</c:v>
                </c:pt>
                <c:pt idx="6">
                  <c:v>101.60747895</c:v>
                </c:pt>
                <c:pt idx="7">
                  <c:v>102.50088571000001</c:v>
                </c:pt>
                <c:pt idx="8">
                  <c:v>100.49440706</c:v>
                </c:pt>
                <c:pt idx="9">
                  <c:v>100.50969689999999</c:v>
                </c:pt>
                <c:pt idx="10">
                  <c:v>100.33114727</c:v>
                </c:pt>
                <c:pt idx="11">
                  <c:v>101.9905524</c:v>
                </c:pt>
                <c:pt idx="12">
                  <c:v>101.19604216</c:v>
                </c:pt>
                <c:pt idx="13">
                  <c:v>102.40159678000001</c:v>
                </c:pt>
                <c:pt idx="14">
                  <c:v>102.78377592</c:v>
                </c:pt>
                <c:pt idx="15">
                  <c:v>102.75344929000001</c:v>
                </c:pt>
                <c:pt idx="16">
                  <c:v>102.75344929000001</c:v>
                </c:pt>
                <c:pt idx="17">
                  <c:v>102.75344929000001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'График 8'!$E$2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8'!$E$3:$E$20</c:f>
              <c:numCache>
                <c:formatCode>_-* #\ ##0.0\ _₽_-;\-* #\ ##0.0\ _₽_-;_-* "-"??\ _₽_-;_-@_-</c:formatCode>
                <c:ptCount val="18"/>
                <c:pt idx="0">
                  <c:v>96.96930442</c:v>
                </c:pt>
                <c:pt idx="1">
                  <c:v>98.751926607000001</c:v>
                </c:pt>
                <c:pt idx="2">
                  <c:v>99.119188145999999</c:v>
                </c:pt>
                <c:pt idx="3">
                  <c:v>99.422225393999994</c:v>
                </c:pt>
                <c:pt idx="4">
                  <c:v>99.308366633000006</c:v>
                </c:pt>
                <c:pt idx="5">
                  <c:v>99.648003380000006</c:v>
                </c:pt>
                <c:pt idx="6">
                  <c:v>100.56904627</c:v>
                </c:pt>
                <c:pt idx="7">
                  <c:v>100.35496928000001</c:v>
                </c:pt>
                <c:pt idx="8">
                  <c:v>99.821333248000002</c:v>
                </c:pt>
                <c:pt idx="9">
                  <c:v>100.07674811</c:v>
                </c:pt>
                <c:pt idx="10">
                  <c:v>101.31552727</c:v>
                </c:pt>
                <c:pt idx="11">
                  <c:v>101.62039332000001</c:v>
                </c:pt>
                <c:pt idx="12">
                  <c:v>101.13610064</c:v>
                </c:pt>
                <c:pt idx="13">
                  <c:v>101.56674950999999</c:v>
                </c:pt>
                <c:pt idx="14">
                  <c:v>102.70084099</c:v>
                </c:pt>
                <c:pt idx="15">
                  <c:v>103.15710905</c:v>
                </c:pt>
                <c:pt idx="16">
                  <c:v>103.15710905</c:v>
                </c:pt>
                <c:pt idx="17">
                  <c:v>103.15710905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11424"/>
        <c:axId val="225117312"/>
      </c:lineChart>
      <c:catAx>
        <c:axId val="22511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17312"/>
        <c:crosses val="autoZero"/>
        <c:auto val="1"/>
        <c:lblAlgn val="ctr"/>
        <c:lblOffset val="100"/>
        <c:noMultiLvlLbl val="0"/>
      </c:catAx>
      <c:valAx>
        <c:axId val="225117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11424"/>
        <c:crosses val="autoZero"/>
        <c:crossBetween val="between"/>
      </c:valAx>
      <c:valAx>
        <c:axId val="225119232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25120"/>
        <c:crosses val="max"/>
        <c:crossBetween val="between"/>
      </c:valAx>
      <c:catAx>
        <c:axId val="225125120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51192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6440317978268335"/>
          <c:w val="1"/>
          <c:h val="0.2350364185820995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'График 9'!$D$40:$D$57</c:f>
              <c:numCache>
                <c:formatCode>General</c:formatCode>
                <c:ptCount val="18"/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9'!$E$40:$E$57</c:f>
              <c:numCache>
                <c:formatCode>General</c:formatCode>
                <c:ptCount val="18"/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77600"/>
        <c:axId val="225179136"/>
      </c:areaChart>
      <c:barChart>
        <c:barDir val="col"/>
        <c:grouping val="clustered"/>
        <c:varyColors val="0"/>
        <c:ser>
          <c:idx val="0"/>
          <c:order val="0"/>
          <c:tx>
            <c:strRef>
              <c:f>'График 9'!$C$2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invertIfNegative val="0"/>
          <c:cat>
            <c:multiLvlStrRef>
              <c:f>'График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9'!$C$3:$C$20</c:f>
              <c:numCache>
                <c:formatCode>0.00%</c:formatCode>
                <c:ptCount val="18"/>
                <c:pt idx="0">
                  <c:v>-1.1702788769025235E-3</c:v>
                </c:pt>
                <c:pt idx="1">
                  <c:v>7.9617992458784499E-3</c:v>
                </c:pt>
                <c:pt idx="2">
                  <c:v>1.0370585724869395E-2</c:v>
                </c:pt>
                <c:pt idx="3">
                  <c:v>9.9089795654082619E-3</c:v>
                </c:pt>
                <c:pt idx="4">
                  <c:v>1.8131237893584982E-2</c:v>
                </c:pt>
                <c:pt idx="5">
                  <c:v>2.731928254257978E-2</c:v>
                </c:pt>
                <c:pt idx="6">
                  <c:v>3.6985238239960264E-2</c:v>
                </c:pt>
                <c:pt idx="7">
                  <c:v>3.7457948514343233E-2</c:v>
                </c:pt>
                <c:pt idx="8">
                  <c:v>2.6579080465498606E-2</c:v>
                </c:pt>
                <c:pt idx="9">
                  <c:v>2.3053713270968793E-2</c:v>
                </c:pt>
                <c:pt idx="10">
                  <c:v>1.6164618143650045E-2</c:v>
                </c:pt>
                <c:pt idx="11">
                  <c:v>2.0968628435592319E-2</c:v>
                </c:pt>
                <c:pt idx="12">
                  <c:v>2.6121220482049325E-2</c:v>
                </c:pt>
                <c:pt idx="13">
                  <c:v>3.2610965476070834E-2</c:v>
                </c:pt>
                <c:pt idx="14">
                  <c:v>2.667946562917526E-2</c:v>
                </c:pt>
                <c:pt idx="15">
                  <c:v>1.2860526130153318E-2</c:v>
                </c:pt>
                <c:pt idx="16">
                  <c:v>1.2860526130153318E-2</c:v>
                </c:pt>
                <c:pt idx="17">
                  <c:v>1.2860526130153318E-2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'График 9'!$D$2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'График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9'!$D$3:$D$20</c:f>
              <c:numCache>
                <c:formatCode>0.00%</c:formatCode>
                <c:ptCount val="18"/>
                <c:pt idx="0">
                  <c:v>-1.5249876979311142E-3</c:v>
                </c:pt>
                <c:pt idx="1">
                  <c:v>-7.931960624910189E-4</c:v>
                </c:pt>
                <c:pt idx="2">
                  <c:v>2.7311262123633781E-3</c:v>
                </c:pt>
                <c:pt idx="3">
                  <c:v>-6.2605750830490711E-3</c:v>
                </c:pt>
                <c:pt idx="4">
                  <c:v>4.9650519204601472E-3</c:v>
                </c:pt>
                <c:pt idx="5">
                  <c:v>-1.3591418822797297E-3</c:v>
                </c:pt>
                <c:pt idx="6">
                  <c:v>-5.6613430189619614E-3</c:v>
                </c:pt>
                <c:pt idx="7">
                  <c:v>-2.5763621656999624E-3</c:v>
                </c:pt>
                <c:pt idx="8">
                  <c:v>-1.7224663073214911E-2</c:v>
                </c:pt>
                <c:pt idx="9">
                  <c:v>-1.8828378131116159E-2</c:v>
                </c:pt>
                <c:pt idx="10">
                  <c:v>-2.9337952723414624E-2</c:v>
                </c:pt>
                <c:pt idx="11">
                  <c:v>-2.4434513059822204E-2</c:v>
                </c:pt>
                <c:pt idx="12">
                  <c:v>-1.3219747107374462E-2</c:v>
                </c:pt>
                <c:pt idx="13">
                  <c:v>-7.7874187142151826E-3</c:v>
                </c:pt>
                <c:pt idx="14">
                  <c:v>2.4278697686581389E-3</c:v>
                </c:pt>
                <c:pt idx="15">
                  <c:v>-2.8377590665367345E-3</c:v>
                </c:pt>
                <c:pt idx="16">
                  <c:v>-2.8377590665367345E-3</c:v>
                </c:pt>
                <c:pt idx="17">
                  <c:v>-2.8377590665367345E-3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25177600"/>
        <c:axId val="225179136"/>
      </c:barChart>
      <c:lineChart>
        <c:grouping val="standard"/>
        <c:varyColors val="0"/>
        <c:ser>
          <c:idx val="2"/>
          <c:order val="2"/>
          <c:tx>
            <c:strRef>
              <c:f>'График 9'!$E$2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9'!$E$3:$E$20</c:f>
              <c:numCache>
                <c:formatCode>0.00%</c:formatCode>
                <c:ptCount val="18"/>
                <c:pt idx="0">
                  <c:v>-2.6952665748336377E-3</c:v>
                </c:pt>
                <c:pt idx="1">
                  <c:v>7.1686031833874311E-3</c:v>
                </c:pt>
                <c:pt idx="2">
                  <c:v>1.3101711937232773E-2</c:v>
                </c:pt>
                <c:pt idx="3">
                  <c:v>3.6484044823591908E-3</c:v>
                </c:pt>
                <c:pt idx="4">
                  <c:v>2.3096289814045129E-2</c:v>
                </c:pt>
                <c:pt idx="5">
                  <c:v>2.596014066030005E-2</c:v>
                </c:pt>
                <c:pt idx="6">
                  <c:v>3.13238952209983E-2</c:v>
                </c:pt>
                <c:pt idx="7">
                  <c:v>3.4881586348643273E-2</c:v>
                </c:pt>
                <c:pt idx="8">
                  <c:v>9.3544173922836954E-3</c:v>
                </c:pt>
                <c:pt idx="9">
                  <c:v>4.2253351398526331E-3</c:v>
                </c:pt>
                <c:pt idx="10">
                  <c:v>-1.3173334579764578E-2</c:v>
                </c:pt>
                <c:pt idx="11">
                  <c:v>-3.4658846242298855E-3</c:v>
                </c:pt>
                <c:pt idx="12">
                  <c:v>1.2901473374674862E-2</c:v>
                </c:pt>
                <c:pt idx="13">
                  <c:v>2.482354676185565E-2</c:v>
                </c:pt>
                <c:pt idx="14">
                  <c:v>2.91073353978334E-2</c:v>
                </c:pt>
                <c:pt idx="15">
                  <c:v>1.0022767063616583E-2</c:v>
                </c:pt>
                <c:pt idx="16">
                  <c:v>1.0022767063616583E-2</c:v>
                </c:pt>
                <c:pt idx="17">
                  <c:v>1.0022767063616583E-2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77600"/>
        <c:axId val="225179136"/>
      </c:lineChart>
      <c:catAx>
        <c:axId val="22517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79136"/>
        <c:crosses val="autoZero"/>
        <c:auto val="1"/>
        <c:lblAlgn val="ctr"/>
        <c:lblOffset val="100"/>
        <c:noMultiLvlLbl val="0"/>
      </c:catAx>
      <c:valAx>
        <c:axId val="225179136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17760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03478154722781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'График 10'!$C$31:$C$48</c:f>
              <c:numCache>
                <c:formatCode>General</c:formatCode>
                <c:ptCount val="18"/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'График 10'!$D$31:$D$48</c:f>
              <c:numCache>
                <c:formatCode>General</c:formatCode>
                <c:ptCount val="18"/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413376"/>
        <c:axId val="225431552"/>
      </c:areaChart>
      <c:barChart>
        <c:barDir val="col"/>
        <c:grouping val="stacked"/>
        <c:varyColors val="0"/>
        <c:ser>
          <c:idx val="0"/>
          <c:order val="0"/>
          <c:tx>
            <c:strRef>
              <c:f>'График 10'!$C$2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10'!$C$3:$C$20</c:f>
              <c:numCache>
                <c:formatCode>0.0%</c:formatCode>
                <c:ptCount val="18"/>
                <c:pt idx="0">
                  <c:v>-2.2319559193751393E-4</c:v>
                </c:pt>
                <c:pt idx="1">
                  <c:v>5.9080195740849736E-3</c:v>
                </c:pt>
                <c:pt idx="2">
                  <c:v>6.9676116494177482E-4</c:v>
                </c:pt>
                <c:pt idx="3">
                  <c:v>4.5431393115334603E-3</c:v>
                </c:pt>
                <c:pt idx="4">
                  <c:v>8.2738775480595047E-3</c:v>
                </c:pt>
                <c:pt idx="5">
                  <c:v>2.8737515388855082E-3</c:v>
                </c:pt>
                <c:pt idx="6">
                  <c:v>7.1045286189246985E-3</c:v>
                </c:pt>
                <c:pt idx="7">
                  <c:v>3.9020314678372939E-3</c:v>
                </c:pt>
                <c:pt idx="8">
                  <c:v>-4.3610345289723119E-4</c:v>
                </c:pt>
                <c:pt idx="9">
                  <c:v>-3.3162429310510142E-4</c:v>
                </c:pt>
                <c:pt idx="10">
                  <c:v>-3.2610981109670921E-4</c:v>
                </c:pt>
                <c:pt idx="11">
                  <c:v>4.2738239127777236E-3</c:v>
                </c:pt>
                <c:pt idx="12">
                  <c:v>1.4461203561639577E-3</c:v>
                </c:pt>
                <c:pt idx="13">
                  <c:v>2.6472654498480011E-3</c:v>
                </c:pt>
                <c:pt idx="14">
                  <c:v>3.0449297954358218E-3</c:v>
                </c:pt>
                <c:pt idx="15">
                  <c:v>-1.8061540572009466E-4</c:v>
                </c:pt>
                <c:pt idx="16">
                  <c:v>-1.8061540572009466E-4</c:v>
                </c:pt>
                <c:pt idx="17">
                  <c:v>-1.8061540572009466E-4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'График 10'!$D$2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10'!$D$3:$D$20</c:f>
              <c:numCache>
                <c:formatCode>0.0%</c:formatCode>
                <c:ptCount val="18"/>
                <c:pt idx="0">
                  <c:v>3.5490014575908571E-3</c:v>
                </c:pt>
                <c:pt idx="1">
                  <c:v>4.6097608131145645E-3</c:v>
                </c:pt>
                <c:pt idx="2">
                  <c:v>4.1291250282893873E-3</c:v>
                </c:pt>
                <c:pt idx="3">
                  <c:v>3.5873694152398247E-3</c:v>
                </c:pt>
                <c:pt idx="4">
                  <c:v>2.0546928501570146E-3</c:v>
                </c:pt>
                <c:pt idx="5">
                  <c:v>-1.5025268669452167E-3</c:v>
                </c:pt>
                <c:pt idx="6">
                  <c:v>-1.5662192351810684E-3</c:v>
                </c:pt>
                <c:pt idx="7">
                  <c:v>-3.9349389792387715E-3</c:v>
                </c:pt>
                <c:pt idx="8">
                  <c:v>-1.4915327068870028E-3</c:v>
                </c:pt>
                <c:pt idx="9">
                  <c:v>-1.7319732222020828E-3</c:v>
                </c:pt>
                <c:pt idx="10">
                  <c:v>2.7900407060551369E-4</c:v>
                </c:pt>
                <c:pt idx="11">
                  <c:v>5.7755603002334862E-4</c:v>
                </c:pt>
                <c:pt idx="12">
                  <c:v>-1.3387837242508394E-4</c:v>
                </c:pt>
                <c:pt idx="13">
                  <c:v>7.5174323915007727E-4</c:v>
                </c:pt>
                <c:pt idx="14">
                  <c:v>-6.551557528670076E-4</c:v>
                </c:pt>
                <c:pt idx="15">
                  <c:v>1.6809532151504359E-3</c:v>
                </c:pt>
                <c:pt idx="16">
                  <c:v>1.6809532151504359E-3</c:v>
                </c:pt>
                <c:pt idx="17">
                  <c:v>1.6809532151504359E-3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'График 10'!$E$2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10'!$E$3:$E$20</c:f>
              <c:numCache>
                <c:formatCode>0.0%</c:formatCode>
                <c:ptCount val="18"/>
                <c:pt idx="0">
                  <c:v>5.3906950252846891E-4</c:v>
                </c:pt>
                <c:pt idx="1">
                  <c:v>3.321690901407044E-3</c:v>
                </c:pt>
                <c:pt idx="2">
                  <c:v>2.2266641291323937E-3</c:v>
                </c:pt>
                <c:pt idx="3">
                  <c:v>1.7584913402702888E-3</c:v>
                </c:pt>
                <c:pt idx="4">
                  <c:v>1.7141760365313003E-3</c:v>
                </c:pt>
                <c:pt idx="5">
                  <c:v>4.2057928003412151E-4</c:v>
                </c:pt>
                <c:pt idx="6">
                  <c:v>1.7832042501806855E-4</c:v>
                </c:pt>
                <c:pt idx="7">
                  <c:v>5.0905411333193183E-4</c:v>
                </c:pt>
                <c:pt idx="8">
                  <c:v>4.2808155495203796E-4</c:v>
                </c:pt>
                <c:pt idx="9">
                  <c:v>6.129836023631909E-4</c:v>
                </c:pt>
                <c:pt idx="10">
                  <c:v>6.3359905096854979E-4</c:v>
                </c:pt>
                <c:pt idx="11">
                  <c:v>1.3207932883469169E-3</c:v>
                </c:pt>
                <c:pt idx="12">
                  <c:v>3.5839488726447906E-4</c:v>
                </c:pt>
                <c:pt idx="13">
                  <c:v>6.2671549595079879E-4</c:v>
                </c:pt>
                <c:pt idx="14">
                  <c:v>1.6572483523470875E-3</c:v>
                </c:pt>
                <c:pt idx="15">
                  <c:v>1.172899000039174E-3</c:v>
                </c:pt>
                <c:pt idx="16">
                  <c:v>1.172899000039174E-3</c:v>
                </c:pt>
                <c:pt idx="17">
                  <c:v>1.172899000039174E-3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'График 10'!$F$2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10'!$F$3:$F$20</c:f>
              <c:numCache>
                <c:formatCode>0.0%</c:formatCode>
                <c:ptCount val="18"/>
                <c:pt idx="0">
                  <c:v>5.6329804055221516E-3</c:v>
                </c:pt>
                <c:pt idx="1">
                  <c:v>5.0255164446220265E-3</c:v>
                </c:pt>
                <c:pt idx="2">
                  <c:v>5.5082187271350922E-3</c:v>
                </c:pt>
                <c:pt idx="3">
                  <c:v>5.5874155944969492E-3</c:v>
                </c:pt>
                <c:pt idx="4">
                  <c:v>6.0550532040605882E-3</c:v>
                </c:pt>
                <c:pt idx="5">
                  <c:v>3.3206434560878214E-3</c:v>
                </c:pt>
                <c:pt idx="6">
                  <c:v>4.9869018134478778E-3</c:v>
                </c:pt>
                <c:pt idx="7">
                  <c:v>3.9433870110351663E-3</c:v>
                </c:pt>
                <c:pt idx="8">
                  <c:v>4.3043791943033509E-3</c:v>
                </c:pt>
                <c:pt idx="9">
                  <c:v>5.2989979800066702E-3</c:v>
                </c:pt>
                <c:pt idx="10">
                  <c:v>5.1056719329945956E-3</c:v>
                </c:pt>
                <c:pt idx="11">
                  <c:v>5.0971185510119855E-3</c:v>
                </c:pt>
                <c:pt idx="12">
                  <c:v>5.9877110714850589E-3</c:v>
                </c:pt>
                <c:pt idx="13">
                  <c:v>5.0131879471534821E-3</c:v>
                </c:pt>
                <c:pt idx="14">
                  <c:v>4.8536671525235024E-3</c:v>
                </c:pt>
                <c:pt idx="15">
                  <c:v>4.9961537178532722E-3</c:v>
                </c:pt>
                <c:pt idx="16">
                  <c:v>4.9961537178532722E-3</c:v>
                </c:pt>
                <c:pt idx="17">
                  <c:v>4.9961537178532722E-3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'График 10'!$G$2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10'!$G$3:$G$20</c:f>
              <c:numCache>
                <c:formatCode>0.0%</c:formatCode>
                <c:ptCount val="18"/>
                <c:pt idx="0">
                  <c:v>-1.5561460198216018E-3</c:v>
                </c:pt>
                <c:pt idx="1">
                  <c:v>-5.6465460469200517E-4</c:v>
                </c:pt>
                <c:pt idx="2">
                  <c:v>-9.2292909457136123E-4</c:v>
                </c:pt>
                <c:pt idx="3">
                  <c:v>-5.2052380499580792E-4</c:v>
                </c:pt>
                <c:pt idx="4">
                  <c:v>7.168788929940131E-5</c:v>
                </c:pt>
                <c:pt idx="5">
                  <c:v>-1.7064607036398288E-3</c:v>
                </c:pt>
                <c:pt idx="6">
                  <c:v>-1.1022146760215771E-3</c:v>
                </c:pt>
                <c:pt idx="7">
                  <c:v>-1.780159991401144E-3</c:v>
                </c:pt>
                <c:pt idx="8">
                  <c:v>-2.2960213136693328E-3</c:v>
                </c:pt>
                <c:pt idx="9">
                  <c:v>-4.8435745015588949E-4</c:v>
                </c:pt>
                <c:pt idx="10">
                  <c:v>-1.6699513783207012E-3</c:v>
                </c:pt>
                <c:pt idx="11">
                  <c:v>-7.1077424791747481E-4</c:v>
                </c:pt>
                <c:pt idx="12">
                  <c:v>7.0782158122785144E-5</c:v>
                </c:pt>
                <c:pt idx="13">
                  <c:v>-5.2597535119492886E-4</c:v>
                </c:pt>
                <c:pt idx="14">
                  <c:v>3.5036458910002379E-4</c:v>
                </c:pt>
                <c:pt idx="15">
                  <c:v>-8.2602866880758844E-4</c:v>
                </c:pt>
                <c:pt idx="16">
                  <c:v>-8.2602866880758844E-4</c:v>
                </c:pt>
                <c:pt idx="17">
                  <c:v>-8.2602866880758844E-4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'График 10'!$H$2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10'!$H$3:$H$20</c:f>
              <c:numCache>
                <c:formatCode>0.0%</c:formatCode>
                <c:ptCount val="18"/>
                <c:pt idx="0">
                  <c:v>-8.8559371225484912E-4</c:v>
                </c:pt>
                <c:pt idx="1">
                  <c:v>1.4275686705526559E-3</c:v>
                </c:pt>
                <c:pt idx="2">
                  <c:v>1.2274839230480403E-3</c:v>
                </c:pt>
                <c:pt idx="3">
                  <c:v>2.5162420984081849E-3</c:v>
                </c:pt>
                <c:pt idx="4">
                  <c:v>3.9100857507153612E-3</c:v>
                </c:pt>
                <c:pt idx="5">
                  <c:v>2.6354826550577682E-3</c:v>
                </c:pt>
                <c:pt idx="6">
                  <c:v>2.1097918966801288E-3</c:v>
                </c:pt>
                <c:pt idx="7">
                  <c:v>2.0688437603028748E-3</c:v>
                </c:pt>
                <c:pt idx="8">
                  <c:v>2.5872038955440393E-3</c:v>
                </c:pt>
                <c:pt idx="9">
                  <c:v>3.9137435056175963E-4</c:v>
                </c:pt>
                <c:pt idx="10">
                  <c:v>1.3168200178506379E-3</c:v>
                </c:pt>
                <c:pt idx="11">
                  <c:v>6.1509766815862424E-4</c:v>
                </c:pt>
                <c:pt idx="12">
                  <c:v>9.442349368555279E-4</c:v>
                </c:pt>
                <c:pt idx="13">
                  <c:v>2.9467806534774314E-3</c:v>
                </c:pt>
                <c:pt idx="14">
                  <c:v>1.5692851629161026E-3</c:v>
                </c:pt>
                <c:pt idx="15">
                  <c:v>2.3905286920467466E-3</c:v>
                </c:pt>
                <c:pt idx="16">
                  <c:v>2.3905286920467466E-3</c:v>
                </c:pt>
                <c:pt idx="17">
                  <c:v>2.3905286920467466E-3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'График 10'!$I$2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10'!$I$3:$I$20</c:f>
              <c:numCache>
                <c:formatCode>0.0%</c:formatCode>
                <c:ptCount val="18"/>
                <c:pt idx="0">
                  <c:v>3.6791324715449683E-3</c:v>
                </c:pt>
                <c:pt idx="1">
                  <c:v>4.8466403816318565E-3</c:v>
                </c:pt>
                <c:pt idx="2">
                  <c:v>5.5481639186612504E-3</c:v>
                </c:pt>
                <c:pt idx="3">
                  <c:v>3.5210359612479515E-3</c:v>
                </c:pt>
                <c:pt idx="4">
                  <c:v>2.2499346542165684E-3</c:v>
                </c:pt>
                <c:pt idx="5">
                  <c:v>3.088780112298301E-3</c:v>
                </c:pt>
                <c:pt idx="6">
                  <c:v>2.7582634953997051E-3</c:v>
                </c:pt>
                <c:pt idx="7">
                  <c:v>4.561937811660967E-3</c:v>
                </c:pt>
                <c:pt idx="8">
                  <c:v>2.3213369870510557E-3</c:v>
                </c:pt>
                <c:pt idx="9">
                  <c:v>5.5801498886063141E-4</c:v>
                </c:pt>
                <c:pt idx="10">
                  <c:v>2.1488891736831436E-3</c:v>
                </c:pt>
                <c:pt idx="11">
                  <c:v>1.4026044761145343E-3</c:v>
                </c:pt>
                <c:pt idx="12">
                  <c:v>4.3582164319289525E-3</c:v>
                </c:pt>
                <c:pt idx="13">
                  <c:v>3.4504599438993509E-3</c:v>
                </c:pt>
                <c:pt idx="14">
                  <c:v>2.8842680003888024E-3</c:v>
                </c:pt>
                <c:pt idx="15">
                  <c:v>5.8619562320345528E-3</c:v>
                </c:pt>
                <c:pt idx="16">
                  <c:v>5.8619562320345528E-3</c:v>
                </c:pt>
                <c:pt idx="17">
                  <c:v>5.8619562320345528E-3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413376"/>
        <c:axId val="225431552"/>
      </c:barChart>
      <c:lineChart>
        <c:grouping val="standard"/>
        <c:varyColors val="0"/>
        <c:ser>
          <c:idx val="7"/>
          <c:order val="7"/>
          <c:tx>
            <c:strRef>
              <c:f>'График 10'!$J$2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10'!$J$3:$J$20</c:f>
              <c:numCache>
                <c:formatCode>0.0%</c:formatCode>
                <c:ptCount val="18"/>
                <c:pt idx="0">
                  <c:v>1.0735248513172202E-2</c:v>
                </c:pt>
                <c:pt idx="1">
                  <c:v>2.4574542180721082E-2</c:v>
                </c:pt>
                <c:pt idx="2">
                  <c:v>1.8413487796636652E-2</c:v>
                </c:pt>
                <c:pt idx="3">
                  <c:v>2.0993169916200705E-2</c:v>
                </c:pt>
                <c:pt idx="4">
                  <c:v>2.4329507933039674E-2</c:v>
                </c:pt>
                <c:pt idx="5">
                  <c:v>9.1302494717784288E-3</c:v>
                </c:pt>
                <c:pt idx="6">
                  <c:v>1.4469372338267839E-2</c:v>
                </c:pt>
                <c:pt idx="7">
                  <c:v>9.2701551935283621E-3</c:v>
                </c:pt>
                <c:pt idx="8">
                  <c:v>5.4173441583971194E-3</c:v>
                </c:pt>
                <c:pt idx="9">
                  <c:v>4.3134159563293917E-3</c:v>
                </c:pt>
                <c:pt idx="10">
                  <c:v>7.4879230566848864E-3</c:v>
                </c:pt>
                <c:pt idx="11">
                  <c:v>1.2576219678515743E-2</c:v>
                </c:pt>
                <c:pt idx="12">
                  <c:v>1.3031581469395759E-2</c:v>
                </c:pt>
                <c:pt idx="13">
                  <c:v>1.491017737828404E-2</c:v>
                </c:pt>
                <c:pt idx="14">
                  <c:v>1.3704607299844351E-2</c:v>
                </c:pt>
                <c:pt idx="15">
                  <c:v>1.5095846782596345E-2</c:v>
                </c:pt>
                <c:pt idx="16">
                  <c:v>1.5095846782596345E-2</c:v>
                </c:pt>
                <c:pt idx="17">
                  <c:v>1.5095846782596345E-2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13376"/>
        <c:axId val="225431552"/>
      </c:lineChart>
      <c:catAx>
        <c:axId val="22541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5431552"/>
        <c:crosses val="autoZero"/>
        <c:auto val="1"/>
        <c:lblAlgn val="ctr"/>
        <c:lblOffset val="100"/>
        <c:noMultiLvlLbl val="0"/>
      </c:catAx>
      <c:valAx>
        <c:axId val="225431552"/>
        <c:scaling>
          <c:orientation val="minMax"/>
          <c:max val="3.0000000000000006E-2"/>
          <c:min val="-2.0000000000000004E-2"/>
        </c:scaling>
        <c:delete val="0"/>
        <c:axPos val="l"/>
        <c:numFmt formatCode="0%" sourceLinked="0"/>
        <c:majorTickMark val="out"/>
        <c:minorTickMark val="none"/>
        <c:tickLblPos val="nextTo"/>
        <c:crossAx val="22541337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89355299379978E-2"/>
          <c:y val="4.3284677134656412E-2"/>
          <c:w val="0.92898072272851906"/>
          <c:h val="0.6974106306887077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12'!$D$60:$D$101</c:f>
              <c:numCache>
                <c:formatCode>General</c:formatCode>
                <c:ptCount val="42"/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  <c:pt idx="39">
                  <c:v>-0.3</c:v>
                </c:pt>
                <c:pt idx="40">
                  <c:v>-0.3</c:v>
                </c:pt>
                <c:pt idx="4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A-4602-B525-9FE72AFE21D0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'График 12'!$E$60:$E$101</c:f>
              <c:numCache>
                <c:formatCode>General</c:formatCode>
                <c:ptCount val="42"/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5A-4602-B525-9FE72AF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29472"/>
        <c:axId val="225939456"/>
      </c:areaChart>
      <c:lineChart>
        <c:grouping val="standard"/>
        <c:varyColors val="0"/>
        <c:ser>
          <c:idx val="0"/>
          <c:order val="0"/>
          <c:tx>
            <c:strRef>
              <c:f>'График 12'!$C$2</c:f>
              <c:strCache>
                <c:ptCount val="1"/>
                <c:pt idx="0">
                  <c:v>Алюминий</c:v>
                </c:pt>
              </c:strCache>
            </c:strRef>
          </c:tx>
          <c:spPr>
            <a:ln w="28575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12'!$C$3:$C$44</c:f>
              <c:numCache>
                <c:formatCode>0.0%</c:formatCode>
                <c:ptCount val="42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-0.15117252044231663</c:v>
                </c:pt>
                <c:pt idx="20">
                  <c:v>-0.13597560108896134</c:v>
                </c:pt>
                <c:pt idx="21">
                  <c:v>-0.14971592582477897</c:v>
                </c:pt>
                <c:pt idx="22">
                  <c:v>-8.4459473605315485E-2</c:v>
                </c:pt>
                <c:pt idx="23">
                  <c:v>-7.3888519556710011E-2</c:v>
                </c:pt>
                <c:pt idx="24">
                  <c:v>-1.9267196724024702E-2</c:v>
                </c:pt>
                <c:pt idx="25">
                  <c:v>-2.414804178772002E-2</c:v>
                </c:pt>
                <c:pt idx="26">
                  <c:v>-2.8438370805817501E-2</c:v>
                </c:pt>
                <c:pt idx="27">
                  <c:v>-7.3864335836617558E-5</c:v>
                </c:pt>
                <c:pt idx="28">
                  <c:v>3.6901360295015451E-2</c:v>
                </c:pt>
                <c:pt idx="29">
                  <c:v>5.1282781400381623E-2</c:v>
                </c:pt>
                <c:pt idx="30">
                  <c:v>3.3951718756615887E-2</c:v>
                </c:pt>
                <c:pt idx="31">
                  <c:v>6.6490307526251083E-2</c:v>
                </c:pt>
                <c:pt idx="32">
                  <c:v>6.1160636686449409E-2</c:v>
                </c:pt>
                <c:pt idx="33">
                  <c:v>9.0409854648965796E-2</c:v>
                </c:pt>
                <c:pt idx="34">
                  <c:v>6.0409707409345259E-2</c:v>
                </c:pt>
                <c:pt idx="35">
                  <c:v>5.8492688413948314E-2</c:v>
                </c:pt>
                <c:pt idx="36">
                  <c:v>5.2805280528052806E-2</c:v>
                </c:pt>
                <c:pt idx="37">
                  <c:v>5.2805280528052806E-2</c:v>
                </c:pt>
                <c:pt idx="38">
                  <c:v>5.2805280528052806E-2</c:v>
                </c:pt>
                <c:pt idx="39">
                  <c:v>4.3336944745395553E-2</c:v>
                </c:pt>
                <c:pt idx="40">
                  <c:v>4.3336944745395553E-2</c:v>
                </c:pt>
                <c:pt idx="41">
                  <c:v>4.3336944745395553E-2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5A-4602-B525-9FE72AFE21D0}"/>
            </c:ext>
          </c:extLst>
        </c:ser>
        <c:ser>
          <c:idx val="1"/>
          <c:order val="1"/>
          <c:tx>
            <c:strRef>
              <c:f>'График 12'!$D$2</c:f>
              <c:strCache>
                <c:ptCount val="1"/>
                <c:pt idx="0">
                  <c:v>Медь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12'!$D$3:$D$44</c:f>
              <c:numCache>
                <c:formatCode>0.0%</c:formatCode>
                <c:ptCount val="42"/>
                <c:pt idx="0">
                  <c:v>0.22270382361147981</c:v>
                </c:pt>
                <c:pt idx="1">
                  <c:v>0.17909496226379359</c:v>
                </c:pt>
                <c:pt idx="2">
                  <c:v>0.16651729194374382</c:v>
                </c:pt>
                <c:pt idx="3">
                  <c:v>0.20448727760601146</c:v>
                </c:pt>
                <c:pt idx="4">
                  <c:v>0.21357165074906986</c:v>
                </c:pt>
                <c:pt idx="5">
                  <c:v>0.21967780482508245</c:v>
                </c:pt>
                <c:pt idx="6">
                  <c:v>4.4381899552461447E-2</c:v>
                </c:pt>
                <c:pt idx="7">
                  <c:v>-6.7547224785121221E-2</c:v>
                </c:pt>
                <c:pt idx="8">
                  <c:v>-8.3001124002966123E-2</c:v>
                </c:pt>
                <c:pt idx="9">
                  <c:v>-8.6376273561287603E-2</c:v>
                </c:pt>
                <c:pt idx="10">
                  <c:v>-9.2378349224950682E-2</c:v>
                </c:pt>
                <c:pt idx="11">
                  <c:v>-0.11437694653955419</c:v>
                </c:pt>
                <c:pt idx="12">
                  <c:v>-0.15978322628770542</c:v>
                </c:pt>
                <c:pt idx="13">
                  <c:v>-0.10055996516723993</c:v>
                </c:pt>
                <c:pt idx="14">
                  <c:v>-5.2145600315034811E-2</c:v>
                </c:pt>
                <c:pt idx="15">
                  <c:v>-5.8876745985983803E-2</c:v>
                </c:pt>
                <c:pt idx="16">
                  <c:v>-0.11751844113487821</c:v>
                </c:pt>
                <c:pt idx="17">
                  <c:v>-0.15556336006234489</c:v>
                </c:pt>
                <c:pt idx="18">
                  <c:v>-4.9522752921823357E-2</c:v>
                </c:pt>
                <c:pt idx="19">
                  <c:v>-5.6035829601083262E-2</c:v>
                </c:pt>
                <c:pt idx="20">
                  <c:v>-4.9273613826787681E-2</c:v>
                </c:pt>
                <c:pt idx="21">
                  <c:v>-7.4327947123568092E-2</c:v>
                </c:pt>
                <c:pt idx="22">
                  <c:v>-5.4224077932859986E-2</c:v>
                </c:pt>
                <c:pt idx="23">
                  <c:v>-3.67887759678149E-2</c:v>
                </c:pt>
                <c:pt idx="24">
                  <c:v>5.5391750742860776E-3</c:v>
                </c:pt>
                <c:pt idx="25">
                  <c:v>-5.2136838617646786E-2</c:v>
                </c:pt>
                <c:pt idx="26">
                  <c:v>-7.2593660741521265E-2</c:v>
                </c:pt>
                <c:pt idx="27">
                  <c:v>-5.7977432929572643E-2</c:v>
                </c:pt>
                <c:pt idx="28">
                  <c:v>7.2453437613349079E-3</c:v>
                </c:pt>
                <c:pt idx="29">
                  <c:v>3.1412433220422427E-2</c:v>
                </c:pt>
                <c:pt idx="30">
                  <c:v>3.9858028869902425E-2</c:v>
                </c:pt>
                <c:pt idx="31">
                  <c:v>8.1273993919954962E-2</c:v>
                </c:pt>
                <c:pt idx="32">
                  <c:v>7.3945518204372007E-2</c:v>
                </c:pt>
                <c:pt idx="33">
                  <c:v>8.6968259943806595E-2</c:v>
                </c:pt>
                <c:pt idx="34">
                  <c:v>6.7926766835420413E-2</c:v>
                </c:pt>
                <c:pt idx="35">
                  <c:v>6.9743589743589782E-2</c:v>
                </c:pt>
                <c:pt idx="36">
                  <c:v>6.3630274614869364E-2</c:v>
                </c:pt>
                <c:pt idx="37">
                  <c:v>6.3630274614869364E-2</c:v>
                </c:pt>
                <c:pt idx="38">
                  <c:v>6.3630274614869364E-2</c:v>
                </c:pt>
                <c:pt idx="39">
                  <c:v>5.7853964067908381E-2</c:v>
                </c:pt>
                <c:pt idx="40">
                  <c:v>5.7853964067908381E-2</c:v>
                </c:pt>
                <c:pt idx="41">
                  <c:v>5.7853964067908381E-2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5A-4602-B525-9FE72AFE21D0}"/>
            </c:ext>
          </c:extLst>
        </c:ser>
        <c:ser>
          <c:idx val="2"/>
          <c:order val="2"/>
          <c:tx>
            <c:strRef>
              <c:f>'График 12'!$E$2</c:f>
              <c:strCache>
                <c:ptCount val="1"/>
                <c:pt idx="0">
                  <c:v>Цинк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12'!$E$3:$E$44</c:f>
              <c:numCache>
                <c:formatCode>0.0%</c:formatCode>
                <c:ptCount val="42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-9.3023959865063552E-2</c:v>
                </c:pt>
                <c:pt idx="20">
                  <c:v>-4.5497992991654572E-2</c:v>
                </c:pt>
                <c:pt idx="21">
                  <c:v>-8.3039946661896666E-2</c:v>
                </c:pt>
                <c:pt idx="22">
                  <c:v>-6.5576699331914623E-2</c:v>
                </c:pt>
                <c:pt idx="23">
                  <c:v>-8.644286116813589E-2</c:v>
                </c:pt>
                <c:pt idx="24">
                  <c:v>-8.0049881928414099E-2</c:v>
                </c:pt>
                <c:pt idx="25">
                  <c:v>-0.12676901766131821</c:v>
                </c:pt>
                <c:pt idx="26">
                  <c:v>-0.17069951973272082</c:v>
                </c:pt>
                <c:pt idx="27">
                  <c:v>-0.19157593924239363</c:v>
                </c:pt>
                <c:pt idx="28">
                  <c:v>-0.14354289131786233</c:v>
                </c:pt>
                <c:pt idx="29">
                  <c:v>-9.0428548087920155E-2</c:v>
                </c:pt>
                <c:pt idx="30">
                  <c:v>-3.4543426974529015E-2</c:v>
                </c:pt>
                <c:pt idx="31">
                  <c:v>3.6206970545178907E-2</c:v>
                </c:pt>
                <c:pt idx="32">
                  <c:v>1.6393902684296933E-2</c:v>
                </c:pt>
                <c:pt idx="33">
                  <c:v>-3.4528623111300331E-2</c:v>
                </c:pt>
                <c:pt idx="34">
                  <c:v>-2.4109158731716887E-2</c:v>
                </c:pt>
                <c:pt idx="35">
                  <c:v>-9.2088740058602521E-3</c:v>
                </c:pt>
                <c:pt idx="36">
                  <c:v>-6.7681895093062395E-3</c:v>
                </c:pt>
                <c:pt idx="37">
                  <c:v>-6.7681895093062395E-3</c:v>
                </c:pt>
                <c:pt idx="38">
                  <c:v>-6.7681895093062395E-3</c:v>
                </c:pt>
                <c:pt idx="39">
                  <c:v>-2.5359256128486152E-3</c:v>
                </c:pt>
                <c:pt idx="40">
                  <c:v>-2.5359256128486152E-3</c:v>
                </c:pt>
                <c:pt idx="41">
                  <c:v>-2.5359256128486152E-3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5A-4602-B525-9FE72AFE21D0}"/>
            </c:ext>
          </c:extLst>
        </c:ser>
        <c:ser>
          <c:idx val="3"/>
          <c:order val="3"/>
          <c:tx>
            <c:strRef>
              <c:f>'График 12'!$F$2</c:f>
              <c:strCache>
                <c:ptCount val="1"/>
                <c:pt idx="0">
                  <c:v>Свинец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12'!$F$3:$F$44</c:f>
              <c:numCache>
                <c:formatCode>0.0%</c:formatCode>
                <c:ptCount val="42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-5.1379195394392237E-3</c:v>
                </c:pt>
                <c:pt idx="20">
                  <c:v>2.2605428731013292E-2</c:v>
                </c:pt>
                <c:pt idx="21">
                  <c:v>9.8881627519072451E-2</c:v>
                </c:pt>
                <c:pt idx="22">
                  <c:v>4.3384716293096946E-2</c:v>
                </c:pt>
                <c:pt idx="23">
                  <c:v>2.5082341018495099E-2</c:v>
                </c:pt>
                <c:pt idx="24">
                  <c:v>1.9345881603203452E-3</c:v>
                </c:pt>
                <c:pt idx="25">
                  <c:v>-2.9953400435090885E-2</c:v>
                </c:pt>
                <c:pt idx="26">
                  <c:v>-2.2216017172475233E-2</c:v>
                </c:pt>
                <c:pt idx="27">
                  <c:v>3.1304439634693607E-2</c:v>
                </c:pt>
                <c:pt idx="28">
                  <c:v>9.5708154506437784E-2</c:v>
                </c:pt>
                <c:pt idx="29">
                  <c:v>5.1745012370374183E-2</c:v>
                </c:pt>
                <c:pt idx="30">
                  <c:v>1.131718374330859E-2</c:v>
                </c:pt>
                <c:pt idx="31">
                  <c:v>-2.2338524380903807E-2</c:v>
                </c:pt>
                <c:pt idx="32">
                  <c:v>-3.4148648293618467E-2</c:v>
                </c:pt>
                <c:pt idx="33">
                  <c:v>-7.5586256320420375E-2</c:v>
                </c:pt>
                <c:pt idx="34">
                  <c:v>-1.066104360425726E-3</c:v>
                </c:pt>
                <c:pt idx="35">
                  <c:v>-1.9772614928324117E-3</c:v>
                </c:pt>
                <c:pt idx="36">
                  <c:v>1.5492253873063504E-2</c:v>
                </c:pt>
                <c:pt idx="37">
                  <c:v>1.5492253873063504E-2</c:v>
                </c:pt>
                <c:pt idx="38">
                  <c:v>1.5492253873063504E-2</c:v>
                </c:pt>
                <c:pt idx="39">
                  <c:v>1.4014014014013866E-2</c:v>
                </c:pt>
                <c:pt idx="40">
                  <c:v>1.4014014014013866E-2</c:v>
                </c:pt>
                <c:pt idx="41">
                  <c:v>1.4014014014013866E-2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25A-4602-B525-9FE72AF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29472"/>
        <c:axId val="225939456"/>
      </c:lineChart>
      <c:catAx>
        <c:axId val="2259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700">
                <a:solidFill>
                  <a:sysClr val="windowText" lastClr="000000"/>
                </a:solidFill>
              </a:defRPr>
            </a:pPr>
            <a:endParaRPr lang="ru-RU"/>
          </a:p>
        </c:txPr>
        <c:crossAx val="225939456"/>
        <c:crosses val="autoZero"/>
        <c:auto val="1"/>
        <c:lblAlgn val="ctr"/>
        <c:lblOffset val="100"/>
        <c:noMultiLvlLbl val="0"/>
      </c:catAx>
      <c:valAx>
        <c:axId val="225939456"/>
        <c:scaling>
          <c:orientation val="minMax"/>
          <c:max val="0.30000000000000004"/>
          <c:min val="-0.3000000000000000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92947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txPr>
        <a:bodyPr/>
        <a:lstStyle/>
        <a:p>
          <a:pPr>
            <a:defRPr sz="105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15'!$C$2</c:f>
              <c:strCache>
                <c:ptCount val="1"/>
                <c:pt idx="0">
                  <c:v>Доля экспорта мяса в живом весе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15'!$C$3:$C$13</c:f>
              <c:numCache>
                <c:formatCode>0.0%</c:formatCode>
                <c:ptCount val="11"/>
                <c:pt idx="0">
                  <c:v>7.787426426053394E-4</c:v>
                </c:pt>
                <c:pt idx="1">
                  <c:v>4.4485355959645234E-4</c:v>
                </c:pt>
                <c:pt idx="2">
                  <c:v>4.4787179482638789E-4</c:v>
                </c:pt>
                <c:pt idx="3">
                  <c:v>5.7797922045338228E-4</c:v>
                </c:pt>
                <c:pt idx="4">
                  <c:v>1.4195646763662298E-3</c:v>
                </c:pt>
                <c:pt idx="5">
                  <c:v>2.1427471631234683E-3</c:v>
                </c:pt>
                <c:pt idx="6">
                  <c:v>5.5191132949734831E-3</c:v>
                </c:pt>
                <c:pt idx="7">
                  <c:v>2.9778720748071062E-3</c:v>
                </c:pt>
                <c:pt idx="8">
                  <c:v>1.1302657782274635E-2</c:v>
                </c:pt>
                <c:pt idx="9">
                  <c:v>1.5784122991967166E-2</c:v>
                </c:pt>
                <c:pt idx="10">
                  <c:v>6.9551703950883224E-3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'График 15'!$D$2</c:f>
              <c:strCache>
                <c:ptCount val="1"/>
                <c:pt idx="0">
                  <c:v>Доля экспорта мяса в  забитом весе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'График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15'!$D$3:$D$13</c:f>
              <c:numCache>
                <c:formatCode>0.0%</c:formatCode>
                <c:ptCount val="11"/>
                <c:pt idx="0">
                  <c:v>5.5462858164288817E-3</c:v>
                </c:pt>
                <c:pt idx="1">
                  <c:v>3.6940936674350233E-3</c:v>
                </c:pt>
                <c:pt idx="2">
                  <c:v>2.7979927836281103E-3</c:v>
                </c:pt>
                <c:pt idx="3">
                  <c:v>2.1099438594426203E-3</c:v>
                </c:pt>
                <c:pt idx="4">
                  <c:v>6.4109098536399541E-3</c:v>
                </c:pt>
                <c:pt idx="5">
                  <c:v>5.073106849538953E-3</c:v>
                </c:pt>
                <c:pt idx="6">
                  <c:v>4.4398417895525118E-3</c:v>
                </c:pt>
                <c:pt idx="7">
                  <c:v>4.7051306330113864E-3</c:v>
                </c:pt>
                <c:pt idx="8">
                  <c:v>1.3873887004238574E-2</c:v>
                </c:pt>
                <c:pt idx="9">
                  <c:v>1.8903030571291418E-2</c:v>
                </c:pt>
                <c:pt idx="10">
                  <c:v>6.9576497065047364E-3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75680"/>
        <c:axId val="225985664"/>
      </c:barChart>
      <c:lineChart>
        <c:grouping val="standard"/>
        <c:varyColors val="0"/>
        <c:ser>
          <c:idx val="2"/>
          <c:order val="2"/>
          <c:tx>
            <c:strRef>
              <c:f>'График 15'!$E$2</c:f>
              <c:strCache>
                <c:ptCount val="1"/>
                <c:pt idx="0">
                  <c:v>Индекс цен экспортных поставок мяса,  г/г (правая ось)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15'!$E$3:$E$13</c:f>
              <c:numCache>
                <c:formatCode>General</c:formatCode>
                <c:ptCount val="11"/>
                <c:pt idx="0">
                  <c:v>111.4</c:v>
                </c:pt>
                <c:pt idx="1">
                  <c:v>111.8</c:v>
                </c:pt>
                <c:pt idx="2">
                  <c:v>114.4</c:v>
                </c:pt>
                <c:pt idx="3">
                  <c:v>101.6</c:v>
                </c:pt>
                <c:pt idx="4">
                  <c:v>88.1</c:v>
                </c:pt>
                <c:pt idx="5">
                  <c:v>85.9</c:v>
                </c:pt>
                <c:pt idx="6">
                  <c:v>81.099999999999994</c:v>
                </c:pt>
                <c:pt idx="7">
                  <c:v>103.2</c:v>
                </c:pt>
                <c:pt idx="8">
                  <c:v>133.1</c:v>
                </c:pt>
                <c:pt idx="9">
                  <c:v>140.6</c:v>
                </c:pt>
                <c:pt idx="10">
                  <c:v>137.69999999999999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ED3-4BA7-8586-1C50D20CB8DF}"/>
            </c:ext>
          </c:extLst>
        </c:ser>
        <c:ser>
          <c:idx val="3"/>
          <c:order val="3"/>
          <c:tx>
            <c:strRef>
              <c:f>'График 15'!$F$2</c:f>
              <c:strCache>
                <c:ptCount val="1"/>
                <c:pt idx="0">
                  <c:v>ИЦП мяса,  г/г (правая ось)</c:v>
                </c:pt>
              </c:strCache>
            </c:strRef>
          </c:tx>
          <c:spPr>
            <a:ln w="25400"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'График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15'!$F$3:$F$13</c:f>
              <c:numCache>
                <c:formatCode>General</c:formatCode>
                <c:ptCount val="11"/>
                <c:pt idx="0">
                  <c:v>110.8</c:v>
                </c:pt>
                <c:pt idx="1">
                  <c:v>109</c:v>
                </c:pt>
                <c:pt idx="2">
                  <c:v>105.5</c:v>
                </c:pt>
                <c:pt idx="3">
                  <c:v>102.3</c:v>
                </c:pt>
                <c:pt idx="4">
                  <c:v>100.1</c:v>
                </c:pt>
                <c:pt idx="5">
                  <c:v>99.7</c:v>
                </c:pt>
                <c:pt idx="6">
                  <c:v>100.6</c:v>
                </c:pt>
                <c:pt idx="7">
                  <c:v>105.8</c:v>
                </c:pt>
                <c:pt idx="8">
                  <c:v>110.5</c:v>
                </c:pt>
                <c:pt idx="9">
                  <c:v>110.8</c:v>
                </c:pt>
                <c:pt idx="10">
                  <c:v>112.4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88992"/>
        <c:axId val="225987200"/>
      </c:lineChart>
      <c:catAx>
        <c:axId val="22597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25985664"/>
        <c:crosses val="autoZero"/>
        <c:auto val="1"/>
        <c:lblAlgn val="ctr"/>
        <c:lblOffset val="100"/>
        <c:noMultiLvlLbl val="0"/>
      </c:catAx>
      <c:valAx>
        <c:axId val="225985664"/>
        <c:scaling>
          <c:orientation val="minMax"/>
          <c:max val="3.0000000000000006E-2"/>
          <c:min val="-3.0000000000000006E-2"/>
        </c:scaling>
        <c:delete val="0"/>
        <c:axPos val="l"/>
        <c:numFmt formatCode="0%" sourceLinked="0"/>
        <c:majorTickMark val="out"/>
        <c:minorTickMark val="none"/>
        <c:tickLblPos val="nextTo"/>
        <c:crossAx val="225975680"/>
        <c:crosses val="autoZero"/>
        <c:crossBetween val="between"/>
        <c:majorUnit val="1.0000000000000002E-2"/>
      </c:valAx>
      <c:valAx>
        <c:axId val="225987200"/>
        <c:scaling>
          <c:orientation val="minMax"/>
          <c:max val="160"/>
          <c:min val="4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225988992"/>
        <c:crosses val="max"/>
        <c:crossBetween val="between"/>
        <c:majorUnit val="20"/>
      </c:valAx>
      <c:catAx>
        <c:axId val="2259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987200"/>
        <c:crossesAt val="100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88011144106618E-2"/>
          <c:y val="0.72777669805390754"/>
          <c:w val="0.98119888558933821"/>
          <c:h val="0.2547940925477332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4442020924669"/>
          <c:y val="5.1400554097404488E-2"/>
          <c:w val="0.84492769428752157"/>
          <c:h val="0.5534510790317877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16'!$C$2</c:f>
              <c:strCache>
                <c:ptCount val="1"/>
                <c:pt idx="0">
                  <c:v>Индекс цен на корма для свиньей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'График 16'!$C$3:$C$12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102.04081632653062</c:v>
                </c:pt>
                <c:pt idx="3">
                  <c:v>104.08163265306122</c:v>
                </c:pt>
                <c:pt idx="4">
                  <c:v>108.16326530612247</c:v>
                </c:pt>
                <c:pt idx="5">
                  <c:v>108.16326530612247</c:v>
                </c:pt>
                <c:pt idx="6">
                  <c:v>108.16326530612247</c:v>
                </c:pt>
                <c:pt idx="7">
                  <c:v>112.24489795918369</c:v>
                </c:pt>
                <c:pt idx="8">
                  <c:v>116.32653061224491</c:v>
                </c:pt>
                <c:pt idx="9">
                  <c:v>118.36734693877554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10-4D4A-AB12-25E66AB3D1DA}"/>
            </c:ext>
          </c:extLst>
        </c:ser>
        <c:ser>
          <c:idx val="2"/>
          <c:order val="1"/>
          <c:tx>
            <c:strRef>
              <c:f>'График 16'!$D$2</c:f>
              <c:strCache>
                <c:ptCount val="1"/>
                <c:pt idx="0">
                  <c:v>Индекс цен на корма для КРС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'График 16'!$D$3:$D$12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101.85185185185186</c:v>
                </c:pt>
                <c:pt idx="5">
                  <c:v>98.148148148148152</c:v>
                </c:pt>
                <c:pt idx="6">
                  <c:v>98.148148148148152</c:v>
                </c:pt>
                <c:pt idx="7">
                  <c:v>100</c:v>
                </c:pt>
                <c:pt idx="8">
                  <c:v>105.55555555555557</c:v>
                </c:pt>
                <c:pt idx="9">
                  <c:v>105.55555555555557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10-4D4A-AB12-25E66AB3D1DA}"/>
            </c:ext>
          </c:extLst>
        </c:ser>
        <c:ser>
          <c:idx val="3"/>
          <c:order val="2"/>
          <c:tx>
            <c:strRef>
              <c:f>'График 16'!$E$2</c:f>
              <c:strCache>
                <c:ptCount val="1"/>
                <c:pt idx="0">
                  <c:v> Индекс цен на корма для птиц</c:v>
                </c:pt>
              </c:strCache>
            </c:strRef>
          </c:tx>
          <c:spPr>
            <a:ln w="31750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'График 16'!$E$3:$E$12</c:f>
              <c:numCache>
                <c:formatCode>#,##0</c:formatCode>
                <c:ptCount val="10"/>
                <c:pt idx="0">
                  <c:v>100</c:v>
                </c:pt>
                <c:pt idx="1">
                  <c:v>101.63934426229508</c:v>
                </c:pt>
                <c:pt idx="2">
                  <c:v>104.91803278688523</c:v>
                </c:pt>
                <c:pt idx="3">
                  <c:v>111.47540983606555</c:v>
                </c:pt>
                <c:pt idx="4">
                  <c:v>111.47540983606555</c:v>
                </c:pt>
                <c:pt idx="5">
                  <c:v>111.47540983606555</c:v>
                </c:pt>
                <c:pt idx="6">
                  <c:v>113.11475409836062</c:v>
                </c:pt>
                <c:pt idx="7">
                  <c:v>113.11475409836062</c:v>
                </c:pt>
                <c:pt idx="8">
                  <c:v>114.7540983606557</c:v>
                </c:pt>
                <c:pt idx="9">
                  <c:v>116.39344262295077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10-4D4A-AB12-25E66AB3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684480"/>
        <c:axId val="225698560"/>
      </c:lineChart>
      <c:catAx>
        <c:axId val="22568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698560"/>
        <c:crossesAt val="100"/>
        <c:auto val="1"/>
        <c:lblAlgn val="ctr"/>
        <c:lblOffset val="100"/>
        <c:noMultiLvlLbl val="0"/>
      </c:catAx>
      <c:valAx>
        <c:axId val="225698560"/>
        <c:scaling>
          <c:orientation val="minMax"/>
          <c:max val="120"/>
          <c:min val="95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568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969529085872576"/>
          <c:y val="0.78820027704870221"/>
          <c:w val="0.78060941828254848"/>
          <c:h val="0.1886515748031496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4</xdr:row>
      <xdr:rowOff>165100</xdr:rowOff>
    </xdr:from>
    <xdr:to>
      <xdr:col>10</xdr:col>
      <xdr:colOff>90899</xdr:colOff>
      <xdr:row>23</xdr:row>
      <xdr:rowOff>52299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300" y="939800"/>
          <a:ext cx="4675599" cy="350669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2</xdr:row>
      <xdr:rowOff>6349</xdr:rowOff>
    </xdr:from>
    <xdr:to>
      <xdr:col>12</xdr:col>
      <xdr:colOff>256000</xdr:colOff>
      <xdr:row>17</xdr:row>
      <xdr:rowOff>28849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20</xdr:row>
      <xdr:rowOff>101600</xdr:rowOff>
    </xdr:from>
    <xdr:to>
      <xdr:col>9</xdr:col>
      <xdr:colOff>192500</xdr:colOff>
      <xdr:row>26</xdr:row>
      <xdr:rowOff>314600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207067</xdr:colOff>
      <xdr:row>2</xdr:row>
      <xdr:rowOff>124239</xdr:rowOff>
    </xdr:from>
    <xdr:to>
      <xdr:col>9</xdr:col>
      <xdr:colOff>526914</xdr:colOff>
      <xdr:row>18</xdr:row>
      <xdr:rowOff>115956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893" y="513522"/>
          <a:ext cx="4610238" cy="30397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587375</xdr:colOff>
      <xdr:row>6</xdr:row>
      <xdr:rowOff>3175</xdr:rowOff>
    </xdr:from>
    <xdr:to>
      <xdr:col>14</xdr:col>
      <xdr:colOff>30575</xdr:colOff>
      <xdr:row>21</xdr:row>
      <xdr:rowOff>25675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444500</xdr:colOff>
      <xdr:row>3</xdr:row>
      <xdr:rowOff>63500</xdr:rowOff>
    </xdr:from>
    <xdr:ext cx="3826933" cy="28702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0" y="635000"/>
          <a:ext cx="3826933" cy="28702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190499</xdr:rowOff>
    </xdr:from>
    <xdr:ext cx="3606800" cy="3041327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761999"/>
          <a:ext cx="3606800" cy="3041327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215899</xdr:colOff>
      <xdr:row>1</xdr:row>
      <xdr:rowOff>381000</xdr:rowOff>
    </xdr:from>
    <xdr:to>
      <xdr:col>12</xdr:col>
      <xdr:colOff>419100</xdr:colOff>
      <xdr:row>12</xdr:row>
      <xdr:rowOff>165099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1</xdr:row>
      <xdr:rowOff>957262</xdr:rowOff>
    </xdr:from>
    <xdr:to>
      <xdr:col>11</xdr:col>
      <xdr:colOff>466724</xdr:colOff>
      <xdr:row>15</xdr:row>
      <xdr:rowOff>185737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1</xdr:row>
      <xdr:rowOff>947804</xdr:rowOff>
    </xdr:from>
    <xdr:to>
      <xdr:col>12</xdr:col>
      <xdr:colOff>319501</xdr:colOff>
      <xdr:row>16</xdr:row>
      <xdr:rowOff>187304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2</xdr:row>
      <xdr:rowOff>25399</xdr:rowOff>
    </xdr:from>
    <xdr:ext cx="3975100" cy="298132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406399"/>
          <a:ext cx="3975100" cy="2981325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520684</xdr:colOff>
      <xdr:row>5</xdr:row>
      <xdr:rowOff>114300</xdr:rowOff>
    </xdr:from>
    <xdr:to>
      <xdr:col>9</xdr:col>
      <xdr:colOff>525069</xdr:colOff>
      <xdr:row>20</xdr:row>
      <xdr:rowOff>136800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284" y="1079500"/>
          <a:ext cx="4881185" cy="288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</xdr:row>
      <xdr:rowOff>0</xdr:rowOff>
    </xdr:from>
    <xdr:to>
      <xdr:col>12</xdr:col>
      <xdr:colOff>14700</xdr:colOff>
      <xdr:row>17</xdr:row>
      <xdr:rowOff>22500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4089400" cy="3069248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571500"/>
          <a:ext cx="4089400" cy="3069248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1</xdr:row>
      <xdr:rowOff>438150</xdr:rowOff>
    </xdr:from>
    <xdr:to>
      <xdr:col>12</xdr:col>
      <xdr:colOff>371475</xdr:colOff>
      <xdr:row>18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2</xdr:row>
      <xdr:rowOff>90487</xdr:rowOff>
    </xdr:from>
    <xdr:to>
      <xdr:col>12</xdr:col>
      <xdr:colOff>200025</xdr:colOff>
      <xdr:row>16</xdr:row>
      <xdr:rowOff>166687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176493</xdr:colOff>
      <xdr:row>2</xdr:row>
      <xdr:rowOff>42301</xdr:rowOff>
    </xdr:from>
    <xdr:to>
      <xdr:col>14</xdr:col>
      <xdr:colOff>547968</xdr:colOff>
      <xdr:row>20</xdr:row>
      <xdr:rowOff>180414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460374</xdr:colOff>
      <xdr:row>7</xdr:row>
      <xdr:rowOff>152400</xdr:rowOff>
    </xdr:from>
    <xdr:to>
      <xdr:col>12</xdr:col>
      <xdr:colOff>266699</xdr:colOff>
      <xdr:row>23</xdr:row>
      <xdr:rowOff>139700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2</xdr:row>
      <xdr:rowOff>939800</xdr:rowOff>
    </xdr:from>
    <xdr:to>
      <xdr:col>14</xdr:col>
      <xdr:colOff>520700</xdr:colOff>
      <xdr:row>19</xdr:row>
      <xdr:rowOff>25401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317046</xdr:colOff>
      <xdr:row>11</xdr:row>
      <xdr:rowOff>96157</xdr:rowOff>
    </xdr:from>
    <xdr:to>
      <xdr:col>8</xdr:col>
      <xdr:colOff>711200</xdr:colOff>
      <xdr:row>28</xdr:row>
      <xdr:rowOff>154214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0.84136</cdr:x>
      <cdr:y>0</cdr:y>
    </cdr:from>
    <cdr:to>
      <cdr:x>1</cdr:x>
      <cdr:y>0.64887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445454" y="0"/>
          <a:ext cx="838200" cy="213904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317499</xdr:colOff>
      <xdr:row>4</xdr:row>
      <xdr:rowOff>76199</xdr:rowOff>
    </xdr:from>
    <xdr:to>
      <xdr:col>9</xdr:col>
      <xdr:colOff>370299</xdr:colOff>
      <xdr:row>19</xdr:row>
      <xdr:rowOff>98699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699" y="850899"/>
          <a:ext cx="4320000" cy="288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400049</xdr:colOff>
      <xdr:row>1</xdr:row>
      <xdr:rowOff>88900</xdr:rowOff>
    </xdr:from>
    <xdr:to>
      <xdr:col>11</xdr:col>
      <xdr:colOff>349249</xdr:colOff>
      <xdr:row>15</xdr:row>
      <xdr:rowOff>88900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18</xdr:row>
      <xdr:rowOff>165100</xdr:rowOff>
    </xdr:from>
    <xdr:to>
      <xdr:col>12</xdr:col>
      <xdr:colOff>660400</xdr:colOff>
      <xdr:row>35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14</xdr:row>
      <xdr:rowOff>50800</xdr:rowOff>
    </xdr:from>
    <xdr:to>
      <xdr:col>11</xdr:col>
      <xdr:colOff>127000</xdr:colOff>
      <xdr:row>28</xdr:row>
      <xdr:rowOff>50800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0.56944</cdr:x>
      <cdr:y>0</cdr:y>
    </cdr:from>
    <cdr:to>
      <cdr:x>0.79401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5487" y="0"/>
          <a:ext cx="885558" cy="481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Факт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230501" y="0"/>
          <a:ext cx="606679" cy="30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Прогноз</a:t>
          </a:r>
        </a:p>
      </cdr:txBody>
    </cdr:sp>
  </cdr:relSizeAnchor>
  <cdr:relSizeAnchor xmlns:cdr="http://schemas.openxmlformats.org/drawingml/2006/chartDrawing">
    <cdr:from>
      <cdr:x>0.65202</cdr:x>
      <cdr:y>0</cdr:y>
    </cdr:from>
    <cdr:to>
      <cdr:x>0.77038</cdr:x>
      <cdr:y>0.62381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3709733" y="0"/>
          <a:ext cx="673421" cy="1663701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314700" y="19050"/>
          <a:ext cx="466725" cy="146155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415927</xdr:colOff>
      <xdr:row>14</xdr:row>
      <xdr:rowOff>88900</xdr:rowOff>
    </xdr:from>
    <xdr:to>
      <xdr:col>9</xdr:col>
      <xdr:colOff>114301</xdr:colOff>
      <xdr:row>28</xdr:row>
      <xdr:rowOff>130176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14</xdr:row>
      <xdr:rowOff>25401</xdr:rowOff>
    </xdr:from>
    <xdr:to>
      <xdr:col>9</xdr:col>
      <xdr:colOff>25400</xdr:colOff>
      <xdr:row>28</xdr:row>
      <xdr:rowOff>63501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508000</xdr:colOff>
      <xdr:row>1</xdr:row>
      <xdr:rowOff>25400</xdr:rowOff>
    </xdr:from>
    <xdr:to>
      <xdr:col>12</xdr:col>
      <xdr:colOff>520700</xdr:colOff>
      <xdr:row>12</xdr:row>
      <xdr:rowOff>101600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19050</xdr:rowOff>
    </xdr:from>
    <xdr:to>
      <xdr:col>12</xdr:col>
      <xdr:colOff>57150</xdr:colOff>
      <xdr:row>16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107949</xdr:colOff>
      <xdr:row>4</xdr:row>
      <xdr:rowOff>0</xdr:rowOff>
    </xdr:from>
    <xdr:to>
      <xdr:col>11</xdr:col>
      <xdr:colOff>412749</xdr:colOff>
      <xdr:row>18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635000</xdr:colOff>
      <xdr:row>5</xdr:row>
      <xdr:rowOff>63500</xdr:rowOff>
    </xdr:from>
    <xdr:to>
      <xdr:col>13</xdr:col>
      <xdr:colOff>375200</xdr:colOff>
      <xdr:row>24</xdr:row>
      <xdr:rowOff>31300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</xdr:row>
      <xdr:rowOff>25400</xdr:rowOff>
    </xdr:from>
    <xdr:to>
      <xdr:col>11</xdr:col>
      <xdr:colOff>81374</xdr:colOff>
      <xdr:row>16</xdr:row>
      <xdr:rowOff>47900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171448</xdr:colOff>
      <xdr:row>1</xdr:row>
      <xdr:rowOff>101599</xdr:rowOff>
    </xdr:from>
    <xdr:to>
      <xdr:col>11</xdr:col>
      <xdr:colOff>507999</xdr:colOff>
      <xdr:row>14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63501</xdr:rowOff>
    </xdr:from>
    <xdr:to>
      <xdr:col>10</xdr:col>
      <xdr:colOff>165100</xdr:colOff>
      <xdr:row>7</xdr:row>
      <xdr:rowOff>190501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мес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мес</a:t>
          </a:r>
          <a:r>
            <a:rPr lang="ru-RU" sz="800" b="1">
              <a:latin typeface="+mn-lt"/>
              <a:cs typeface="Times New Roman" pitchFamily="18" charset="0"/>
            </a:rPr>
            <a:t> 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3</xdr:row>
      <xdr:rowOff>50800</xdr:rowOff>
    </xdr:from>
    <xdr:to>
      <xdr:col>12</xdr:col>
      <xdr:colOff>501649</xdr:colOff>
      <xdr:row>24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80141</xdr:colOff>
      <xdr:row>1</xdr:row>
      <xdr:rowOff>1269999</xdr:rowOff>
    </xdr:from>
    <xdr:to>
      <xdr:col>14</xdr:col>
      <xdr:colOff>546100</xdr:colOff>
      <xdr:row>224</xdr:row>
      <xdr:rowOff>139700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10</xdr:row>
      <xdr:rowOff>38100</xdr:rowOff>
    </xdr:from>
    <xdr:to>
      <xdr:col>12</xdr:col>
      <xdr:colOff>228600</xdr:colOff>
      <xdr:row>29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0.73876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286126" y="87345"/>
          <a:ext cx="1162050" cy="2732055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415924</xdr:colOff>
      <xdr:row>1</xdr:row>
      <xdr:rowOff>314325</xdr:rowOff>
    </xdr:from>
    <xdr:to>
      <xdr:col>12</xdr:col>
      <xdr:colOff>355599</xdr:colOff>
      <xdr:row>19</xdr:row>
      <xdr:rowOff>34925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53976</xdr:colOff>
      <xdr:row>24</xdr:row>
      <xdr:rowOff>63500</xdr:rowOff>
    </xdr:from>
    <xdr:to>
      <xdr:col>7</xdr:col>
      <xdr:colOff>1219200</xdr:colOff>
      <xdr:row>40</xdr:row>
      <xdr:rowOff>178255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1</xdr:row>
      <xdr:rowOff>698501</xdr:rowOff>
    </xdr:from>
    <xdr:to>
      <xdr:col>12</xdr:col>
      <xdr:colOff>596900</xdr:colOff>
      <xdr:row>18</xdr:row>
      <xdr:rowOff>101601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12700</xdr:rowOff>
    </xdr:from>
    <xdr:to>
      <xdr:col>10</xdr:col>
      <xdr:colOff>12700</xdr:colOff>
      <xdr:row>24</xdr:row>
      <xdr:rowOff>187677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87400"/>
          <a:ext cx="4889500" cy="3984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2</xdr:row>
      <xdr:rowOff>12701</xdr:rowOff>
    </xdr:from>
    <xdr:to>
      <xdr:col>12</xdr:col>
      <xdr:colOff>268700</xdr:colOff>
      <xdr:row>17</xdr:row>
      <xdr:rowOff>35201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304801</xdr:colOff>
      <xdr:row>5</xdr:row>
      <xdr:rowOff>63501</xdr:rowOff>
    </xdr:from>
    <xdr:to>
      <xdr:col>12</xdr:col>
      <xdr:colOff>357601</xdr:colOff>
      <xdr:row>20</xdr:row>
      <xdr:rowOff>86001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</xdr:row>
      <xdr:rowOff>368300</xdr:rowOff>
    </xdr:from>
    <xdr:to>
      <xdr:col>12</xdr:col>
      <xdr:colOff>281400</xdr:colOff>
      <xdr:row>17</xdr:row>
      <xdr:rowOff>9800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D220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tabSelected="1" view="pageBreakPreview" zoomScale="75" zoomScaleNormal="100" zoomScaleSheetLayoutView="75" workbookViewId="0">
      <selection sqref="A1:G1"/>
    </sheetView>
  </sheetViews>
  <sheetFormatPr defaultRowHeight="15" x14ac:dyDescent="0.25"/>
  <cols>
    <col min="1" max="1" width="11.42578125" bestFit="1" customWidth="1"/>
    <col min="2" max="2" width="12.85546875" customWidth="1"/>
    <col min="7" max="7" width="71.28515625" customWidth="1"/>
    <col min="8" max="8" width="91.28515625" customWidth="1"/>
  </cols>
  <sheetData>
    <row r="1" spans="1:7" ht="15.75" x14ac:dyDescent="0.25">
      <c r="A1" s="201" t="s">
        <v>0</v>
      </c>
      <c r="B1" s="201"/>
      <c r="C1" s="201"/>
      <c r="D1" s="201"/>
      <c r="E1" s="201"/>
      <c r="F1" s="201"/>
      <c r="G1" s="201"/>
    </row>
    <row r="2" spans="1:7" ht="14.25" customHeight="1" x14ac:dyDescent="0.25">
      <c r="A2" s="193" t="s">
        <v>253</v>
      </c>
      <c r="B2" s="193"/>
      <c r="C2" s="193"/>
      <c r="D2" s="193"/>
      <c r="E2" s="193"/>
      <c r="F2" s="193"/>
      <c r="G2" s="193"/>
    </row>
    <row r="3" spans="1:7" ht="15.75" x14ac:dyDescent="0.25">
      <c r="A3" s="1" t="s">
        <v>1</v>
      </c>
      <c r="B3" s="200" t="s">
        <v>50</v>
      </c>
      <c r="C3" s="200"/>
      <c r="D3" s="200"/>
      <c r="E3" s="200"/>
      <c r="F3" s="200"/>
      <c r="G3" s="200"/>
    </row>
    <row r="4" spans="1:7" ht="15.75" x14ac:dyDescent="0.25">
      <c r="A4" s="2" t="s">
        <v>2</v>
      </c>
      <c r="B4" s="200" t="s">
        <v>51</v>
      </c>
      <c r="C4" s="200"/>
      <c r="D4" s="200"/>
      <c r="E4" s="200"/>
      <c r="F4" s="200"/>
      <c r="G4" s="200"/>
    </row>
    <row r="5" spans="1:7" ht="15.75" x14ac:dyDescent="0.25">
      <c r="A5" s="2" t="s">
        <v>4</v>
      </c>
      <c r="B5" s="200" t="s">
        <v>52</v>
      </c>
      <c r="C5" s="200"/>
      <c r="D5" s="200"/>
      <c r="E5" s="200"/>
      <c r="F5" s="200"/>
      <c r="G5" s="200"/>
    </row>
    <row r="6" spans="1:7" ht="15.75" x14ac:dyDescent="0.25">
      <c r="A6" s="2" t="s">
        <v>7</v>
      </c>
      <c r="B6" s="200" t="s">
        <v>53</v>
      </c>
      <c r="C6" s="200"/>
      <c r="D6" s="200"/>
      <c r="E6" s="200"/>
      <c r="F6" s="200"/>
      <c r="G6" s="200"/>
    </row>
    <row r="7" spans="1:7" ht="15.75" x14ac:dyDescent="0.25">
      <c r="A7" s="2" t="s">
        <v>8</v>
      </c>
      <c r="B7" s="200" t="s">
        <v>54</v>
      </c>
      <c r="C7" s="200"/>
      <c r="D7" s="200"/>
      <c r="E7" s="200"/>
      <c r="F7" s="200"/>
      <c r="G7" s="200"/>
    </row>
    <row r="8" spans="1:7" ht="15.75" x14ac:dyDescent="0.25">
      <c r="A8" s="193" t="s">
        <v>254</v>
      </c>
      <c r="B8" s="193"/>
      <c r="C8" s="193"/>
      <c r="D8" s="193"/>
      <c r="E8" s="193"/>
      <c r="F8" s="193"/>
      <c r="G8" s="193"/>
    </row>
    <row r="9" spans="1:7" ht="15.75" customHeight="1" x14ac:dyDescent="0.25">
      <c r="A9" s="2" t="s">
        <v>9</v>
      </c>
      <c r="B9" s="192" t="s">
        <v>255</v>
      </c>
      <c r="C9" s="200"/>
      <c r="D9" s="200"/>
      <c r="E9" s="200"/>
      <c r="F9" s="200"/>
      <c r="G9" s="200"/>
    </row>
    <row r="10" spans="1:7" ht="15.75" x14ac:dyDescent="0.25">
      <c r="A10" s="2" t="s">
        <v>10</v>
      </c>
      <c r="B10" s="200" t="s">
        <v>3</v>
      </c>
      <c r="C10" s="200"/>
      <c r="D10" s="200"/>
      <c r="E10" s="200"/>
      <c r="F10" s="200"/>
      <c r="G10" s="200"/>
    </row>
    <row r="11" spans="1:7" ht="15.75" x14ac:dyDescent="0.25">
      <c r="A11" s="2" t="s">
        <v>11</v>
      </c>
      <c r="B11" s="200" t="s">
        <v>5</v>
      </c>
      <c r="C11" s="200"/>
      <c r="D11" s="200"/>
      <c r="E11" s="200"/>
      <c r="F11" s="200"/>
      <c r="G11" s="200"/>
    </row>
    <row r="12" spans="1:7" ht="15.75" x14ac:dyDescent="0.25">
      <c r="A12" s="2" t="s">
        <v>12</v>
      </c>
      <c r="B12" s="200" t="s">
        <v>6</v>
      </c>
      <c r="C12" s="200"/>
      <c r="D12" s="200"/>
      <c r="E12" s="200"/>
      <c r="F12" s="200"/>
      <c r="G12" s="200"/>
    </row>
    <row r="13" spans="1:7" ht="15.75" x14ac:dyDescent="0.25">
      <c r="A13" s="2" t="s">
        <v>13</v>
      </c>
      <c r="B13" s="200" t="s">
        <v>47</v>
      </c>
      <c r="C13" s="200"/>
      <c r="D13" s="200"/>
      <c r="E13" s="200"/>
      <c r="F13" s="200"/>
      <c r="G13" s="200"/>
    </row>
    <row r="14" spans="1:7" ht="15.75" x14ac:dyDescent="0.25">
      <c r="A14" s="2" t="s">
        <v>14</v>
      </c>
      <c r="B14" s="192" t="s">
        <v>48</v>
      </c>
      <c r="C14" s="200"/>
      <c r="D14" s="200"/>
      <c r="E14" s="200"/>
      <c r="F14" s="200"/>
      <c r="G14" s="200"/>
    </row>
    <row r="15" spans="1:7" ht="15.75" x14ac:dyDescent="0.25">
      <c r="A15" s="2" t="s">
        <v>15</v>
      </c>
      <c r="B15" s="200" t="s">
        <v>49</v>
      </c>
      <c r="C15" s="200"/>
      <c r="D15" s="200"/>
      <c r="E15" s="200"/>
      <c r="F15" s="200"/>
      <c r="G15" s="200"/>
    </row>
    <row r="16" spans="1:7" ht="15.75" customHeight="1" x14ac:dyDescent="0.25">
      <c r="A16" s="193" t="s">
        <v>256</v>
      </c>
      <c r="B16" s="193"/>
      <c r="C16" s="193"/>
      <c r="D16" s="193"/>
      <c r="E16" s="193"/>
      <c r="F16" s="193"/>
      <c r="G16" s="193"/>
    </row>
    <row r="17" spans="1:7" ht="15.75" x14ac:dyDescent="0.25">
      <c r="A17" s="2" t="s">
        <v>16</v>
      </c>
      <c r="B17" s="200" t="s">
        <v>55</v>
      </c>
      <c r="C17" s="200"/>
      <c r="D17" s="200"/>
      <c r="E17" s="200"/>
      <c r="F17" s="200"/>
      <c r="G17" s="200"/>
    </row>
    <row r="18" spans="1:7" ht="15.75" x14ac:dyDescent="0.25">
      <c r="A18" s="2" t="s">
        <v>17</v>
      </c>
      <c r="B18" s="200" t="s">
        <v>56</v>
      </c>
      <c r="C18" s="200"/>
      <c r="D18" s="200"/>
      <c r="E18" s="200"/>
      <c r="F18" s="200"/>
      <c r="G18" s="200"/>
    </row>
    <row r="19" spans="1:7" ht="15.75" x14ac:dyDescent="0.25">
      <c r="A19" s="2" t="s">
        <v>18</v>
      </c>
      <c r="B19" s="200" t="s">
        <v>302</v>
      </c>
      <c r="C19" s="200"/>
      <c r="D19" s="200"/>
      <c r="E19" s="200"/>
      <c r="F19" s="200"/>
      <c r="G19" s="200"/>
    </row>
    <row r="20" spans="1:7" ht="15.75" x14ac:dyDescent="0.25">
      <c r="A20" s="2" t="s">
        <v>19</v>
      </c>
      <c r="B20" s="200" t="s">
        <v>303</v>
      </c>
      <c r="C20" s="200"/>
      <c r="D20" s="200"/>
      <c r="E20" s="200"/>
      <c r="F20" s="200"/>
      <c r="G20" s="200"/>
    </row>
    <row r="21" spans="1:7" ht="15.75" x14ac:dyDescent="0.25">
      <c r="A21" s="2" t="s">
        <v>20</v>
      </c>
      <c r="B21" s="200" t="s">
        <v>57</v>
      </c>
      <c r="C21" s="200"/>
      <c r="D21" s="200"/>
      <c r="E21" s="200"/>
      <c r="F21" s="200"/>
      <c r="G21" s="200"/>
    </row>
    <row r="22" spans="1:7" ht="15.75" x14ac:dyDescent="0.25">
      <c r="A22" s="2" t="s">
        <v>21</v>
      </c>
      <c r="B22" s="200" t="s">
        <v>58</v>
      </c>
      <c r="C22" s="200"/>
      <c r="D22" s="200"/>
      <c r="E22" s="200"/>
      <c r="F22" s="200"/>
      <c r="G22" s="200"/>
    </row>
    <row r="23" spans="1:7" ht="15.75" x14ac:dyDescent="0.25">
      <c r="A23" s="2" t="s">
        <v>22</v>
      </c>
      <c r="B23" s="200" t="s">
        <v>59</v>
      </c>
      <c r="C23" s="200"/>
      <c r="D23" s="200"/>
      <c r="E23" s="200"/>
      <c r="F23" s="200"/>
      <c r="G23" s="200"/>
    </row>
    <row r="24" spans="1:7" ht="15.75" x14ac:dyDescent="0.25">
      <c r="A24" s="2" t="s">
        <v>23</v>
      </c>
      <c r="B24" s="200" t="s">
        <v>60</v>
      </c>
      <c r="C24" s="200"/>
      <c r="D24" s="200"/>
      <c r="E24" s="200"/>
      <c r="F24" s="200"/>
      <c r="G24" s="200"/>
    </row>
    <row r="25" spans="1:7" ht="15.75" x14ac:dyDescent="0.25">
      <c r="A25" s="2" t="s">
        <v>24</v>
      </c>
      <c r="B25" s="194" t="s">
        <v>61</v>
      </c>
      <c r="C25" s="195"/>
      <c r="D25" s="195"/>
      <c r="E25" s="195"/>
      <c r="F25" s="195"/>
      <c r="G25" s="196"/>
    </row>
    <row r="26" spans="1:7" ht="15.75" x14ac:dyDescent="0.25">
      <c r="A26" s="2" t="s">
        <v>25</v>
      </c>
      <c r="B26" s="200" t="s">
        <v>304</v>
      </c>
      <c r="C26" s="200"/>
      <c r="D26" s="200"/>
      <c r="E26" s="200"/>
      <c r="F26" s="200"/>
      <c r="G26" s="200"/>
    </row>
    <row r="27" spans="1:7" ht="15" customHeight="1" x14ac:dyDescent="0.25">
      <c r="A27" s="2" t="s">
        <v>26</v>
      </c>
      <c r="B27" s="192" t="s">
        <v>305</v>
      </c>
      <c r="C27" s="192"/>
      <c r="D27" s="192"/>
      <c r="E27" s="192"/>
      <c r="F27" s="192"/>
      <c r="G27" s="192"/>
    </row>
    <row r="28" spans="1:7" ht="15" customHeight="1" x14ac:dyDescent="0.25">
      <c r="A28" s="2" t="s">
        <v>27</v>
      </c>
      <c r="B28" s="192" t="s">
        <v>279</v>
      </c>
      <c r="C28" s="192"/>
      <c r="D28" s="192"/>
      <c r="E28" s="192"/>
      <c r="F28" s="192"/>
      <c r="G28" s="192"/>
    </row>
    <row r="29" spans="1:7" ht="15" customHeight="1" x14ac:dyDescent="0.25">
      <c r="A29" s="2" t="s">
        <v>28</v>
      </c>
      <c r="B29" s="192" t="s">
        <v>62</v>
      </c>
      <c r="C29" s="192"/>
      <c r="D29" s="192"/>
      <c r="E29" s="192"/>
      <c r="F29" s="192"/>
      <c r="G29" s="192"/>
    </row>
    <row r="30" spans="1:7" ht="15" customHeight="1" x14ac:dyDescent="0.25">
      <c r="A30" s="193" t="s">
        <v>257</v>
      </c>
      <c r="B30" s="193"/>
      <c r="C30" s="193"/>
      <c r="D30" s="193"/>
      <c r="E30" s="193"/>
      <c r="F30" s="193"/>
      <c r="G30" s="193"/>
    </row>
    <row r="31" spans="1:7" ht="15.75" customHeight="1" x14ac:dyDescent="0.25">
      <c r="A31" s="163" t="s">
        <v>29</v>
      </c>
      <c r="B31" s="192" t="s">
        <v>63</v>
      </c>
      <c r="C31" s="192"/>
      <c r="D31" s="192"/>
      <c r="E31" s="192"/>
      <c r="F31" s="192"/>
      <c r="G31" s="192"/>
    </row>
    <row r="32" spans="1:7" ht="15.75" customHeight="1" x14ac:dyDescent="0.25">
      <c r="A32" s="163" t="s">
        <v>30</v>
      </c>
      <c r="B32" s="192" t="s">
        <v>64</v>
      </c>
      <c r="C32" s="192"/>
      <c r="D32" s="192"/>
      <c r="E32" s="192"/>
      <c r="F32" s="192"/>
      <c r="G32" s="192"/>
    </row>
    <row r="33" spans="1:7" ht="15.75" customHeight="1" x14ac:dyDescent="0.25">
      <c r="A33" s="163" t="s">
        <v>31</v>
      </c>
      <c r="B33" s="192" t="s">
        <v>65</v>
      </c>
      <c r="C33" s="192"/>
      <c r="D33" s="192"/>
      <c r="E33" s="192"/>
      <c r="F33" s="192"/>
      <c r="G33" s="192"/>
    </row>
    <row r="34" spans="1:7" ht="15.75" customHeight="1" x14ac:dyDescent="0.25">
      <c r="A34" s="163" t="s">
        <v>32</v>
      </c>
      <c r="B34" s="192" t="s">
        <v>66</v>
      </c>
      <c r="C34" s="192"/>
      <c r="D34" s="192"/>
      <c r="E34" s="192"/>
      <c r="F34" s="192"/>
      <c r="G34" s="192"/>
    </row>
    <row r="35" spans="1:7" ht="15.75" customHeight="1" x14ac:dyDescent="0.25">
      <c r="A35" s="163" t="s">
        <v>33</v>
      </c>
      <c r="B35" s="192" t="s">
        <v>67</v>
      </c>
      <c r="C35" s="192"/>
      <c r="D35" s="192"/>
      <c r="E35" s="192"/>
      <c r="F35" s="192"/>
      <c r="G35" s="192"/>
    </row>
    <row r="36" spans="1:7" ht="15.75" customHeight="1" x14ac:dyDescent="0.25">
      <c r="A36" s="163" t="s">
        <v>34</v>
      </c>
      <c r="B36" s="192" t="s">
        <v>68</v>
      </c>
      <c r="C36" s="192"/>
      <c r="D36" s="192"/>
      <c r="E36" s="192"/>
      <c r="F36" s="192"/>
      <c r="G36" s="192"/>
    </row>
    <row r="37" spans="1:7" ht="15.75" customHeight="1" x14ac:dyDescent="0.25">
      <c r="A37" s="2" t="s">
        <v>35</v>
      </c>
      <c r="B37" s="192" t="s">
        <v>69</v>
      </c>
      <c r="C37" s="192"/>
      <c r="D37" s="192"/>
      <c r="E37" s="192"/>
      <c r="F37" s="192"/>
      <c r="G37" s="192"/>
    </row>
    <row r="38" spans="1:7" ht="15.75" customHeight="1" x14ac:dyDescent="0.25">
      <c r="A38" s="2" t="s">
        <v>36</v>
      </c>
      <c r="B38" s="192" t="s">
        <v>70</v>
      </c>
      <c r="C38" s="192"/>
      <c r="D38" s="192"/>
      <c r="E38" s="192"/>
      <c r="F38" s="192"/>
      <c r="G38" s="192"/>
    </row>
    <row r="39" spans="1:7" ht="15.75" customHeight="1" x14ac:dyDescent="0.25">
      <c r="A39" s="2" t="s">
        <v>37</v>
      </c>
      <c r="B39" s="192" t="s">
        <v>306</v>
      </c>
      <c r="C39" s="192"/>
      <c r="D39" s="192"/>
      <c r="E39" s="192"/>
      <c r="F39" s="192"/>
      <c r="G39" s="192"/>
    </row>
    <row r="40" spans="1:7" ht="15.75" customHeight="1" x14ac:dyDescent="0.25">
      <c r="A40" s="163" t="s">
        <v>38</v>
      </c>
      <c r="B40" s="192" t="s">
        <v>307</v>
      </c>
      <c r="C40" s="192"/>
      <c r="D40" s="192"/>
      <c r="E40" s="192"/>
      <c r="F40" s="192"/>
      <c r="G40" s="192"/>
    </row>
    <row r="41" spans="1:7" ht="15.75" customHeight="1" x14ac:dyDescent="0.25">
      <c r="A41" s="163" t="s">
        <v>39</v>
      </c>
      <c r="B41" s="189" t="s">
        <v>71</v>
      </c>
      <c r="C41" s="190"/>
      <c r="D41" s="190"/>
      <c r="E41" s="190"/>
      <c r="F41" s="190"/>
      <c r="G41" s="191"/>
    </row>
    <row r="42" spans="1:7" ht="15.75" customHeight="1" x14ac:dyDescent="0.25">
      <c r="A42" s="163" t="s">
        <v>40</v>
      </c>
      <c r="B42" s="189" t="s">
        <v>72</v>
      </c>
      <c r="C42" s="190"/>
      <c r="D42" s="190"/>
      <c r="E42" s="190"/>
      <c r="F42" s="190"/>
      <c r="G42" s="191"/>
    </row>
    <row r="43" spans="1:7" ht="15.75" x14ac:dyDescent="0.25">
      <c r="A43" s="197" t="s">
        <v>269</v>
      </c>
      <c r="B43" s="198"/>
      <c r="C43" s="198"/>
      <c r="D43" s="198"/>
      <c r="E43" s="198"/>
      <c r="F43" s="198"/>
      <c r="G43" s="199"/>
    </row>
    <row r="44" spans="1:7" ht="15.75" customHeight="1" x14ac:dyDescent="0.25">
      <c r="A44" s="163" t="s">
        <v>41</v>
      </c>
      <c r="B44" s="192" t="s">
        <v>73</v>
      </c>
      <c r="C44" s="192"/>
      <c r="D44" s="192"/>
      <c r="E44" s="192"/>
      <c r="F44" s="192"/>
      <c r="G44" s="192"/>
    </row>
    <row r="45" spans="1:7" ht="15.75" customHeight="1" x14ac:dyDescent="0.25">
      <c r="A45" s="163" t="s">
        <v>42</v>
      </c>
      <c r="B45" s="192" t="s">
        <v>74</v>
      </c>
      <c r="C45" s="192"/>
      <c r="D45" s="192"/>
      <c r="E45" s="192"/>
      <c r="F45" s="192"/>
      <c r="G45" s="192"/>
    </row>
    <row r="46" spans="1:7" ht="15.75" customHeight="1" x14ac:dyDescent="0.25">
      <c r="A46" s="163" t="s">
        <v>43</v>
      </c>
      <c r="B46" s="192" t="s">
        <v>75</v>
      </c>
      <c r="C46" s="192"/>
      <c r="D46" s="192"/>
      <c r="E46" s="192"/>
      <c r="F46" s="192"/>
      <c r="G46" s="192"/>
    </row>
    <row r="47" spans="1:7" ht="15.75" customHeight="1" x14ac:dyDescent="0.25">
      <c r="A47" s="163" t="s">
        <v>44</v>
      </c>
      <c r="B47" s="192" t="s">
        <v>76</v>
      </c>
      <c r="C47" s="192"/>
      <c r="D47" s="192"/>
      <c r="E47" s="192"/>
      <c r="F47" s="192"/>
      <c r="G47" s="192"/>
    </row>
    <row r="48" spans="1:7" ht="15.75" customHeight="1" x14ac:dyDescent="0.25">
      <c r="A48" s="163" t="s">
        <v>45</v>
      </c>
      <c r="B48" s="192" t="s">
        <v>77</v>
      </c>
      <c r="C48" s="192"/>
      <c r="D48" s="192"/>
      <c r="E48" s="192"/>
      <c r="F48" s="192"/>
      <c r="G48" s="192"/>
    </row>
    <row r="49" spans="1:7" ht="15.75" customHeight="1" x14ac:dyDescent="0.25">
      <c r="A49" s="163" t="s">
        <v>46</v>
      </c>
      <c r="B49" s="192" t="s">
        <v>78</v>
      </c>
      <c r="C49" s="192"/>
      <c r="D49" s="192"/>
      <c r="E49" s="192"/>
      <c r="F49" s="192"/>
      <c r="G49" s="192"/>
    </row>
    <row r="50" spans="1:7" ht="15.75" customHeight="1" x14ac:dyDescent="0.25">
      <c r="A50" s="163" t="s">
        <v>267</v>
      </c>
      <c r="B50" s="192" t="s">
        <v>79</v>
      </c>
      <c r="C50" s="192"/>
      <c r="D50" s="192"/>
      <c r="E50" s="192"/>
      <c r="F50" s="192"/>
      <c r="G50" s="192"/>
    </row>
    <row r="51" spans="1:7" ht="15.75" customHeight="1" x14ac:dyDescent="0.25">
      <c r="A51" s="163" t="s">
        <v>308</v>
      </c>
      <c r="B51" s="192" t="s">
        <v>80</v>
      </c>
      <c r="C51" s="192"/>
      <c r="D51" s="192"/>
      <c r="E51" s="192"/>
      <c r="F51" s="192"/>
      <c r="G51" s="192"/>
    </row>
    <row r="52" spans="1:7" ht="15.75" customHeight="1" x14ac:dyDescent="0.25">
      <c r="A52" s="163" t="s">
        <v>309</v>
      </c>
      <c r="B52" s="192" t="s">
        <v>95</v>
      </c>
      <c r="C52" s="192"/>
      <c r="D52" s="192"/>
      <c r="E52" s="192"/>
      <c r="F52" s="192"/>
      <c r="G52" s="192"/>
    </row>
  </sheetData>
  <mergeCells count="52">
    <mergeCell ref="B14:G14"/>
    <mergeCell ref="B15:G15"/>
    <mergeCell ref="B9:G9"/>
    <mergeCell ref="B10:G10"/>
    <mergeCell ref="B11:G11"/>
    <mergeCell ref="B12:G12"/>
    <mergeCell ref="B13:G13"/>
    <mergeCell ref="B7:G7"/>
    <mergeCell ref="A2:G2"/>
    <mergeCell ref="A1:G1"/>
    <mergeCell ref="B3:G3"/>
    <mergeCell ref="B4:G4"/>
    <mergeCell ref="B5:G5"/>
    <mergeCell ref="B6:G6"/>
    <mergeCell ref="A30:G30"/>
    <mergeCell ref="B31:G31"/>
    <mergeCell ref="B38:G38"/>
    <mergeCell ref="B20:G20"/>
    <mergeCell ref="B17:G17"/>
    <mergeCell ref="B27:G27"/>
    <mergeCell ref="B28:G28"/>
    <mergeCell ref="B29:G29"/>
    <mergeCell ref="A16:G16"/>
    <mergeCell ref="B22:G22"/>
    <mergeCell ref="B23:G23"/>
    <mergeCell ref="B24:G24"/>
    <mergeCell ref="B26:G26"/>
    <mergeCell ref="B39:G39"/>
    <mergeCell ref="A8:G8"/>
    <mergeCell ref="B25:G25"/>
    <mergeCell ref="B51:G51"/>
    <mergeCell ref="B44:G44"/>
    <mergeCell ref="B33:G33"/>
    <mergeCell ref="B34:G34"/>
    <mergeCell ref="B35:G35"/>
    <mergeCell ref="B36:G36"/>
    <mergeCell ref="B37:G37"/>
    <mergeCell ref="B40:G40"/>
    <mergeCell ref="A43:G43"/>
    <mergeCell ref="B32:G32"/>
    <mergeCell ref="B18:G18"/>
    <mergeCell ref="B19:G19"/>
    <mergeCell ref="B21:G21"/>
    <mergeCell ref="B41:G41"/>
    <mergeCell ref="B42:G42"/>
    <mergeCell ref="B52:G52"/>
    <mergeCell ref="B45:G45"/>
    <mergeCell ref="B46:G46"/>
    <mergeCell ref="B48:G48"/>
    <mergeCell ref="B47:G47"/>
    <mergeCell ref="B49:G49"/>
    <mergeCell ref="B50:G50"/>
  </mergeCells>
  <hyperlinks>
    <hyperlink ref="A3" location="'График 1'!A1" display="График 1 "/>
    <hyperlink ref="A4" location="'График 2'!A1" display="График 2"/>
    <hyperlink ref="A5" location="'График 3'!A1" display="График 3"/>
    <hyperlink ref="A6" location="'График 4'!A1" display="График 4"/>
    <hyperlink ref="A7" location="'График 5'!A1" display="График 5"/>
    <hyperlink ref="A9" location="'График 6'!A1" display="График 6"/>
    <hyperlink ref="A10" location="'График 7'!A1" display="График 7"/>
    <hyperlink ref="A11" location="'График 8'!A1" display="График 8"/>
    <hyperlink ref="A12" location="'График 9'!A1" display="График 9"/>
    <hyperlink ref="A13" location="'График 10'!A1" display="График 10"/>
    <hyperlink ref="A14" location="'График 11'!A1" display="График 11"/>
    <hyperlink ref="A15" location="'График 12'!A1" display="График 12"/>
    <hyperlink ref="A17" location="'График 13'!A1" display="График 13"/>
    <hyperlink ref="A18" location="'График 14'!A1" display="График 14"/>
    <hyperlink ref="A19" location="'График 15'!A1" display="График 15"/>
    <hyperlink ref="A20" location="'График 16'!A1" display="График 16"/>
    <hyperlink ref="A21" location="'График 17'!A1" display="График 17"/>
    <hyperlink ref="A22" location="'График 18'!A1" display="График 18"/>
    <hyperlink ref="A23" location="'График 19'!A1" display="График 19"/>
    <hyperlink ref="A24" location="'График 20'!A1" display="График 20"/>
    <hyperlink ref="A26" location="'График 22'!A1" display="График 22"/>
    <hyperlink ref="A31" location="'График 26'!A1" display="График 26"/>
    <hyperlink ref="A39" location="'График 34'!A1" display="График 34"/>
    <hyperlink ref="A44" location="'График 38'!A1" display="График 38"/>
    <hyperlink ref="A25" location="'График 21'!A1" display="График 21"/>
    <hyperlink ref="A32:A38" location="'График 22'!A1" display="График 22"/>
    <hyperlink ref="A45:A52" location="'График 35'!A1" display="График 35"/>
    <hyperlink ref="A32" location="'График 27'!A1" display="График 27"/>
    <hyperlink ref="A33" location="'График 28'!A1" display="График 28"/>
    <hyperlink ref="A34" location="'График 29'!A1" display="График 29"/>
    <hyperlink ref="A35" location="'График 30'!A1" display="График 30"/>
    <hyperlink ref="A36" location="'График 31'!A1" display="График 31"/>
    <hyperlink ref="A37" location="'График 32'!A1" display="График 32"/>
    <hyperlink ref="A38" location="'График 33'!A1" display="График 33"/>
    <hyperlink ref="A45" location="'График 39'!A1" display="График 39"/>
    <hyperlink ref="A46" location="'График 40'!A1" display="График 40"/>
    <hyperlink ref="A47" location="'График 41'!A1" display="График 41"/>
    <hyperlink ref="A48" location="'График 42'!A1" display="График 42"/>
    <hyperlink ref="A49" location="'График 43'!A1" display="График 43"/>
    <hyperlink ref="A50" location="'График 44'!A1" display="График 44"/>
    <hyperlink ref="A51" location="'График 45'!A1" display="График 45"/>
    <hyperlink ref="A52" location="'График 46'!A1" display="График 46"/>
    <hyperlink ref="A27" location="'График 23'!A1" display="График 23"/>
    <hyperlink ref="A28:A29" location="'График 22'!A1" display="График 22"/>
    <hyperlink ref="A28" location="'График 24'!A1" display="График 24"/>
    <hyperlink ref="A29" location="'График 25'!A1" display="График 25"/>
    <hyperlink ref="A40:A42" location="'График 34'!A1" display="График 34"/>
    <hyperlink ref="A42" location="'График 37'!A1" display="График 37"/>
    <hyperlink ref="A41" location="'График 36'!A1" display="График 36"/>
    <hyperlink ref="A40" location="'График 35'!A1" display="График 35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6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07" t="s">
        <v>261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7" ht="45" x14ac:dyDescent="0.25">
      <c r="A2" s="11" t="s">
        <v>91</v>
      </c>
      <c r="B2" s="11" t="s">
        <v>271</v>
      </c>
      <c r="C2" s="11" t="s">
        <v>154</v>
      </c>
      <c r="D2" s="11" t="s">
        <v>153</v>
      </c>
      <c r="E2" s="11" t="s">
        <v>152</v>
      </c>
      <c r="O2" s="154"/>
      <c r="P2" s="154"/>
      <c r="Q2" s="154"/>
    </row>
    <row r="3" spans="1:17" x14ac:dyDescent="0.25">
      <c r="A3" s="209">
        <v>2017</v>
      </c>
      <c r="B3" s="7">
        <v>1</v>
      </c>
      <c r="C3" s="19">
        <v>-1.1702788769025235E-3</v>
      </c>
      <c r="D3" s="19">
        <v>-1.5249876979311142E-3</v>
      </c>
      <c r="E3" s="19">
        <v>-2.6952665748336377E-3</v>
      </c>
      <c r="O3" s="156"/>
      <c r="P3" s="157"/>
      <c r="Q3" s="157"/>
    </row>
    <row r="4" spans="1:17" x14ac:dyDescent="0.25">
      <c r="A4" s="210"/>
      <c r="B4" s="7">
        <v>2</v>
      </c>
      <c r="C4" s="19">
        <v>7.9617992458784499E-3</v>
      </c>
      <c r="D4" s="19">
        <v>-7.931960624910189E-4</v>
      </c>
      <c r="E4" s="19">
        <v>7.1686031833874311E-3</v>
      </c>
      <c r="O4" s="156"/>
      <c r="P4" s="157"/>
      <c r="Q4" s="157"/>
    </row>
    <row r="5" spans="1:17" x14ac:dyDescent="0.25">
      <c r="A5" s="210"/>
      <c r="B5" s="7">
        <v>3</v>
      </c>
      <c r="C5" s="19">
        <v>1.0370585724869395E-2</v>
      </c>
      <c r="D5" s="19">
        <v>2.7311262123633781E-3</v>
      </c>
      <c r="E5" s="19">
        <v>1.3101711937232773E-2</v>
      </c>
      <c r="O5" s="156"/>
      <c r="P5" s="157"/>
      <c r="Q5" s="157"/>
    </row>
    <row r="6" spans="1:17" x14ac:dyDescent="0.25">
      <c r="A6" s="211"/>
      <c r="B6" s="7">
        <v>4</v>
      </c>
      <c r="C6" s="19">
        <v>9.9089795654082619E-3</v>
      </c>
      <c r="D6" s="19">
        <v>-6.2605750830490711E-3</v>
      </c>
      <c r="E6" s="19">
        <v>3.6484044823591908E-3</v>
      </c>
      <c r="O6" s="156"/>
      <c r="P6" s="157"/>
      <c r="Q6" s="157"/>
    </row>
    <row r="7" spans="1:17" x14ac:dyDescent="0.25">
      <c r="A7" s="209">
        <v>2018</v>
      </c>
      <c r="B7" s="7">
        <v>1</v>
      </c>
      <c r="C7" s="19">
        <v>1.8131237893584982E-2</v>
      </c>
      <c r="D7" s="19">
        <v>4.9650519204601472E-3</v>
      </c>
      <c r="E7" s="19">
        <v>2.3096289814045129E-2</v>
      </c>
      <c r="O7" s="156"/>
      <c r="P7" s="157"/>
      <c r="Q7" s="157"/>
    </row>
    <row r="8" spans="1:17" x14ac:dyDescent="0.25">
      <c r="A8" s="210"/>
      <c r="B8" s="7">
        <v>2</v>
      </c>
      <c r="C8" s="19">
        <v>2.731928254257978E-2</v>
      </c>
      <c r="D8" s="19">
        <v>-1.3591418822797297E-3</v>
      </c>
      <c r="E8" s="19">
        <v>2.596014066030005E-2</v>
      </c>
      <c r="O8" s="156"/>
      <c r="P8" s="157"/>
      <c r="Q8" s="157"/>
    </row>
    <row r="9" spans="1:17" x14ac:dyDescent="0.25">
      <c r="A9" s="210"/>
      <c r="B9" s="7">
        <v>3</v>
      </c>
      <c r="C9" s="19">
        <v>3.6985238239960264E-2</v>
      </c>
      <c r="D9" s="19">
        <v>-5.6613430189619614E-3</v>
      </c>
      <c r="E9" s="19">
        <v>3.13238952209983E-2</v>
      </c>
      <c r="O9" s="156"/>
      <c r="P9" s="157"/>
      <c r="Q9" s="157"/>
    </row>
    <row r="10" spans="1:17" x14ac:dyDescent="0.25">
      <c r="A10" s="211"/>
      <c r="B10" s="7">
        <v>4</v>
      </c>
      <c r="C10" s="19">
        <v>3.7457948514343233E-2</v>
      </c>
      <c r="D10" s="19">
        <v>-2.5763621656999624E-3</v>
      </c>
      <c r="E10" s="19">
        <v>3.4881586348643273E-2</v>
      </c>
      <c r="O10" s="156"/>
      <c r="P10" s="157"/>
      <c r="Q10" s="157"/>
    </row>
    <row r="11" spans="1:17" x14ac:dyDescent="0.25">
      <c r="A11" s="209">
        <v>2019</v>
      </c>
      <c r="B11" s="7">
        <v>1</v>
      </c>
      <c r="C11" s="19">
        <v>2.6579080465498606E-2</v>
      </c>
      <c r="D11" s="19">
        <v>-1.7224663073214911E-2</v>
      </c>
      <c r="E11" s="19">
        <v>9.3544173922836954E-3</v>
      </c>
      <c r="O11" s="156"/>
      <c r="P11" s="157"/>
      <c r="Q11" s="157"/>
    </row>
    <row r="12" spans="1:17" x14ac:dyDescent="0.25">
      <c r="A12" s="210"/>
      <c r="B12" s="7">
        <v>2</v>
      </c>
      <c r="C12" s="19">
        <v>2.3053713270968793E-2</v>
      </c>
      <c r="D12" s="19">
        <v>-1.8828378131116159E-2</v>
      </c>
      <c r="E12" s="19">
        <v>4.2253351398526331E-3</v>
      </c>
      <c r="O12" s="156"/>
      <c r="P12" s="157"/>
      <c r="Q12" s="157"/>
    </row>
    <row r="13" spans="1:17" x14ac:dyDescent="0.25">
      <c r="A13" s="210"/>
      <c r="B13" s="7">
        <v>3</v>
      </c>
      <c r="C13" s="19">
        <v>1.6164618143650045E-2</v>
      </c>
      <c r="D13" s="19">
        <v>-2.9337952723414624E-2</v>
      </c>
      <c r="E13" s="19">
        <v>-1.3173334579764578E-2</v>
      </c>
      <c r="O13" s="156"/>
      <c r="P13" s="157"/>
      <c r="Q13" s="157"/>
    </row>
    <row r="14" spans="1:17" x14ac:dyDescent="0.25">
      <c r="A14" s="211"/>
      <c r="B14" s="7">
        <v>4</v>
      </c>
      <c r="C14" s="19">
        <v>2.0968628435592319E-2</v>
      </c>
      <c r="D14" s="19">
        <v>-2.4434513059822204E-2</v>
      </c>
      <c r="E14" s="19">
        <v>-3.4658846242298855E-3</v>
      </c>
      <c r="O14" s="156"/>
      <c r="P14" s="157"/>
      <c r="Q14" s="157"/>
    </row>
    <row r="15" spans="1:17" x14ac:dyDescent="0.25">
      <c r="A15" s="209">
        <v>2020</v>
      </c>
      <c r="B15" s="7">
        <v>1</v>
      </c>
      <c r="C15" s="19">
        <v>2.6121220482049325E-2</v>
      </c>
      <c r="D15" s="19">
        <v>-1.3219747107374462E-2</v>
      </c>
      <c r="E15" s="19">
        <v>1.2901473374674862E-2</v>
      </c>
      <c r="O15" s="157"/>
      <c r="P15" s="158"/>
      <c r="Q15" s="158"/>
    </row>
    <row r="16" spans="1:17" x14ac:dyDescent="0.25">
      <c r="A16" s="210"/>
      <c r="B16" s="7">
        <v>2</v>
      </c>
      <c r="C16" s="19">
        <v>3.2610965476070834E-2</v>
      </c>
      <c r="D16" s="19">
        <v>-7.7874187142151826E-3</v>
      </c>
      <c r="E16" s="19">
        <v>2.482354676185565E-2</v>
      </c>
      <c r="O16" s="157"/>
      <c r="P16" s="158"/>
      <c r="Q16" s="158"/>
    </row>
    <row r="17" spans="1:17" x14ac:dyDescent="0.25">
      <c r="A17" s="210"/>
      <c r="B17" s="7">
        <v>3</v>
      </c>
      <c r="C17" s="19">
        <v>2.667946562917526E-2</v>
      </c>
      <c r="D17" s="19">
        <v>2.4278697686581389E-3</v>
      </c>
      <c r="E17" s="19">
        <v>2.91073353978334E-2</v>
      </c>
      <c r="O17" s="157"/>
      <c r="P17" s="158"/>
      <c r="Q17" s="158"/>
    </row>
    <row r="18" spans="1:17" x14ac:dyDescent="0.25">
      <c r="A18" s="211"/>
      <c r="B18" s="7">
        <v>4</v>
      </c>
      <c r="C18" s="19">
        <v>1.2860526130153318E-2</v>
      </c>
      <c r="D18" s="19">
        <v>-2.8377590665367345E-3</v>
      </c>
      <c r="E18" s="19">
        <v>1.0022767063616583E-2</v>
      </c>
      <c r="O18" s="157"/>
      <c r="P18" s="158"/>
      <c r="Q18" s="158"/>
    </row>
    <row r="19" spans="1:17" x14ac:dyDescent="0.25">
      <c r="A19" s="212">
        <v>2021</v>
      </c>
      <c r="B19" s="7">
        <v>1</v>
      </c>
      <c r="C19" s="19">
        <v>1.2860526130153318E-2</v>
      </c>
      <c r="D19" s="19">
        <v>-2.8377590665367345E-3</v>
      </c>
      <c r="E19" s="19">
        <v>1.0022767063616583E-2</v>
      </c>
      <c r="O19" s="157"/>
      <c r="P19" s="158"/>
      <c r="Q19" s="158"/>
    </row>
    <row r="20" spans="1:17" x14ac:dyDescent="0.25">
      <c r="A20" s="212"/>
      <c r="B20" s="7">
        <v>2</v>
      </c>
      <c r="C20" s="19">
        <v>1.2860526130153318E-2</v>
      </c>
      <c r="D20" s="19">
        <v>-2.8377590665367345E-3</v>
      </c>
      <c r="E20" s="19">
        <v>1.0022767063616583E-2</v>
      </c>
      <c r="O20" s="157"/>
      <c r="P20" s="158"/>
      <c r="Q20" s="158"/>
    </row>
    <row r="21" spans="1:17" x14ac:dyDescent="0.25">
      <c r="O21" s="154"/>
      <c r="P21" s="154"/>
      <c r="Q21" s="154"/>
    </row>
    <row r="22" spans="1:17" ht="15.75" x14ac:dyDescent="0.25">
      <c r="A22" s="202" t="s">
        <v>93</v>
      </c>
      <c r="B22" s="202"/>
      <c r="C22" s="202"/>
      <c r="D22" s="202"/>
      <c r="O22" s="154"/>
      <c r="P22" s="154"/>
      <c r="Q22" s="154"/>
    </row>
    <row r="23" spans="1:17" ht="15.75" x14ac:dyDescent="0.25">
      <c r="A23" s="203" t="s">
        <v>149</v>
      </c>
      <c r="B23" s="203"/>
      <c r="C23" s="203"/>
      <c r="D23" s="203"/>
      <c r="J23" s="204" t="s">
        <v>0</v>
      </c>
      <c r="K23" s="204"/>
      <c r="L23" s="204"/>
      <c r="M23" s="204"/>
      <c r="O23" s="155"/>
      <c r="P23" s="155"/>
      <c r="Q23" s="155"/>
    </row>
    <row r="24" spans="1:17" x14ac:dyDescent="0.25">
      <c r="O24" s="155"/>
      <c r="P24" s="155"/>
      <c r="Q24" s="155"/>
    </row>
    <row r="25" spans="1:17" x14ac:dyDescent="0.25">
      <c r="O25" s="155"/>
      <c r="P25" s="155"/>
      <c r="Q25" s="155"/>
    </row>
    <row r="26" spans="1:17" x14ac:dyDescent="0.25">
      <c r="O26" s="155"/>
      <c r="P26" s="155"/>
      <c r="Q26" s="155"/>
    </row>
    <row r="27" spans="1:17" x14ac:dyDescent="0.25">
      <c r="O27" s="155"/>
      <c r="P27" s="155"/>
      <c r="Q27" s="155"/>
    </row>
    <row r="28" spans="1:17" x14ac:dyDescent="0.25">
      <c r="O28" s="155"/>
      <c r="P28" s="155"/>
      <c r="Q28" s="155"/>
    </row>
    <row r="29" spans="1:17" x14ac:dyDescent="0.25">
      <c r="O29" s="155"/>
      <c r="P29" s="155"/>
      <c r="Q29" s="155"/>
    </row>
    <row r="30" spans="1:17" x14ac:dyDescent="0.25">
      <c r="O30" s="155"/>
      <c r="P30" s="155"/>
      <c r="Q30" s="155"/>
    </row>
    <row r="31" spans="1:17" x14ac:dyDescent="0.25">
      <c r="O31" s="155"/>
      <c r="P31" s="155"/>
      <c r="Q31" s="155"/>
    </row>
    <row r="32" spans="1:17" x14ac:dyDescent="0.25">
      <c r="O32" s="155"/>
      <c r="P32" s="155"/>
      <c r="Q32" s="155"/>
    </row>
    <row r="33" spans="1:17" x14ac:dyDescent="0.25">
      <c r="O33" s="155"/>
      <c r="P33" s="155"/>
      <c r="Q33" s="155"/>
    </row>
    <row r="34" spans="1:17" x14ac:dyDescent="0.25">
      <c r="O34" s="155"/>
      <c r="P34" s="155"/>
      <c r="Q34" s="155"/>
    </row>
    <row r="35" spans="1:17" x14ac:dyDescent="0.25">
      <c r="O35" s="155"/>
      <c r="P35" s="155"/>
      <c r="Q35" s="155"/>
    </row>
    <row r="36" spans="1:17" x14ac:dyDescent="0.25">
      <c r="O36" s="155"/>
      <c r="P36" s="155"/>
      <c r="Q36" s="155"/>
    </row>
    <row r="37" spans="1:17" x14ac:dyDescent="0.25">
      <c r="O37" s="155"/>
      <c r="P37" s="155"/>
      <c r="Q37" s="155"/>
    </row>
    <row r="38" spans="1:17" x14ac:dyDescent="0.25">
      <c r="B38" s="17"/>
      <c r="C38" s="17"/>
      <c r="D38" s="17"/>
      <c r="E38" s="17"/>
      <c r="F38" s="17"/>
      <c r="G38" s="17"/>
      <c r="O38" s="155"/>
      <c r="P38" s="155"/>
      <c r="Q38" s="155"/>
    </row>
    <row r="39" spans="1:17" x14ac:dyDescent="0.25">
      <c r="A39" s="14"/>
      <c r="B39" s="17"/>
      <c r="C39" s="17"/>
      <c r="D39" s="17"/>
      <c r="E39" s="17"/>
      <c r="F39" s="17"/>
      <c r="G39" s="17"/>
      <c r="O39" s="155"/>
      <c r="P39" s="155"/>
      <c r="Q39" s="155"/>
    </row>
    <row r="40" spans="1:17" x14ac:dyDescent="0.25">
      <c r="A40" s="14"/>
      <c r="B40" s="17">
        <v>2017</v>
      </c>
      <c r="C40" s="17">
        <v>1</v>
      </c>
      <c r="D40" s="17"/>
      <c r="E40" s="17"/>
      <c r="F40" s="17"/>
      <c r="G40" s="17"/>
      <c r="O40" s="155"/>
      <c r="P40" s="155"/>
      <c r="Q40" s="155"/>
    </row>
    <row r="41" spans="1:17" x14ac:dyDescent="0.25">
      <c r="A41" s="14"/>
      <c r="B41" s="17"/>
      <c r="C41" s="17">
        <v>2</v>
      </c>
      <c r="D41" s="17"/>
      <c r="E41" s="17"/>
      <c r="F41" s="17"/>
      <c r="G41" s="17"/>
    </row>
    <row r="42" spans="1:17" x14ac:dyDescent="0.25">
      <c r="A42" s="14"/>
      <c r="B42" s="17"/>
      <c r="C42" s="17">
        <v>3</v>
      </c>
      <c r="D42" s="17"/>
      <c r="E42" s="17"/>
      <c r="F42" s="17"/>
      <c r="G42" s="17"/>
    </row>
    <row r="43" spans="1:17" x14ac:dyDescent="0.25">
      <c r="A43" s="14"/>
      <c r="B43" s="18"/>
      <c r="C43" s="18">
        <v>4</v>
      </c>
      <c r="D43" s="17"/>
      <c r="E43" s="17"/>
      <c r="F43" s="17"/>
      <c r="G43" s="17"/>
    </row>
    <row r="44" spans="1:17" x14ac:dyDescent="0.25">
      <c r="A44" s="14"/>
      <c r="B44" s="17">
        <v>2018</v>
      </c>
      <c r="C44" s="17">
        <v>1</v>
      </c>
      <c r="D44" s="17"/>
      <c r="E44" s="17"/>
      <c r="F44" s="17"/>
      <c r="G44" s="17"/>
    </row>
    <row r="45" spans="1:17" x14ac:dyDescent="0.25">
      <c r="A45" s="14"/>
      <c r="B45" s="17"/>
      <c r="C45" s="17">
        <v>2</v>
      </c>
      <c r="D45" s="17"/>
      <c r="E45" s="17"/>
      <c r="F45" s="17"/>
      <c r="G45" s="17"/>
    </row>
    <row r="46" spans="1:17" x14ac:dyDescent="0.25">
      <c r="A46" s="14"/>
      <c r="B46" s="17"/>
      <c r="C46" s="17">
        <v>3</v>
      </c>
      <c r="D46" s="17"/>
      <c r="E46" s="17"/>
      <c r="F46" s="17"/>
      <c r="G46" s="17"/>
    </row>
    <row r="47" spans="1:17" x14ac:dyDescent="0.25">
      <c r="A47" s="14"/>
      <c r="B47" s="18"/>
      <c r="C47" s="18">
        <v>4</v>
      </c>
      <c r="D47" s="17"/>
      <c r="E47" s="17"/>
      <c r="F47" s="17"/>
      <c r="G47" s="17"/>
    </row>
    <row r="48" spans="1:17" x14ac:dyDescent="0.25">
      <c r="A48" s="14"/>
      <c r="B48" s="17">
        <v>2019</v>
      </c>
      <c r="C48" s="17">
        <v>1</v>
      </c>
      <c r="D48" s="17"/>
      <c r="E48" s="17"/>
      <c r="F48" s="17"/>
      <c r="G48" s="17"/>
    </row>
    <row r="49" spans="1:7" x14ac:dyDescent="0.25">
      <c r="A49" s="14"/>
      <c r="B49" s="17"/>
      <c r="C49" s="17">
        <v>2</v>
      </c>
      <c r="D49" s="17"/>
      <c r="E49" s="17"/>
      <c r="F49" s="17"/>
      <c r="G49" s="17"/>
    </row>
    <row r="50" spans="1:7" x14ac:dyDescent="0.25">
      <c r="A50" s="14"/>
      <c r="B50" s="17"/>
      <c r="C50" s="17">
        <v>3</v>
      </c>
      <c r="D50" s="17"/>
      <c r="E50" s="17"/>
      <c r="F50" s="17"/>
      <c r="G50" s="17"/>
    </row>
    <row r="51" spans="1:7" x14ac:dyDescent="0.25">
      <c r="A51" s="14"/>
      <c r="B51" s="18"/>
      <c r="C51" s="18">
        <v>4</v>
      </c>
      <c r="D51" s="17">
        <v>-2.5000000000000001E-2</v>
      </c>
      <c r="E51" s="17">
        <v>0.04</v>
      </c>
      <c r="F51" s="17"/>
      <c r="G51" s="17"/>
    </row>
    <row r="52" spans="1:7" x14ac:dyDescent="0.25">
      <c r="A52" s="14"/>
      <c r="B52" s="17">
        <v>2020</v>
      </c>
      <c r="C52" s="17">
        <v>1</v>
      </c>
      <c r="D52" s="17">
        <v>-2.5000000000000001E-2</v>
      </c>
      <c r="E52" s="17">
        <v>0.04</v>
      </c>
      <c r="F52" s="17"/>
      <c r="G52" s="17"/>
    </row>
    <row r="53" spans="1:7" x14ac:dyDescent="0.25">
      <c r="A53" s="14"/>
      <c r="B53" s="17"/>
      <c r="C53" s="17">
        <v>2</v>
      </c>
      <c r="D53" s="17">
        <v>-2.5000000000000001E-2</v>
      </c>
      <c r="E53" s="17">
        <v>0.04</v>
      </c>
      <c r="F53" s="17"/>
      <c r="G53" s="17"/>
    </row>
    <row r="54" spans="1:7" x14ac:dyDescent="0.25">
      <c r="A54" s="14"/>
      <c r="B54" s="17"/>
      <c r="C54" s="17">
        <v>3</v>
      </c>
      <c r="D54" s="17">
        <v>-2.5000000000000001E-2</v>
      </c>
      <c r="E54" s="17">
        <v>0.04</v>
      </c>
      <c r="F54" s="17"/>
      <c r="G54" s="17"/>
    </row>
    <row r="55" spans="1:7" x14ac:dyDescent="0.25">
      <c r="A55" s="14"/>
      <c r="B55" s="18"/>
      <c r="C55" s="18">
        <v>4</v>
      </c>
      <c r="D55" s="17">
        <v>-2.5000000000000001E-2</v>
      </c>
      <c r="E55" s="17">
        <v>0.04</v>
      </c>
      <c r="F55" s="17"/>
      <c r="G55" s="17"/>
    </row>
    <row r="56" spans="1:7" x14ac:dyDescent="0.25">
      <c r="A56" s="14"/>
      <c r="B56" s="17">
        <v>2021</v>
      </c>
      <c r="C56" s="17">
        <v>1</v>
      </c>
      <c r="D56" s="17">
        <v>-2.5000000000000001E-2</v>
      </c>
      <c r="E56" s="17">
        <v>0.04</v>
      </c>
      <c r="F56" s="17"/>
      <c r="G56" s="17"/>
    </row>
    <row r="57" spans="1:7" x14ac:dyDescent="0.25">
      <c r="A57" s="14"/>
      <c r="B57" s="17"/>
      <c r="C57" s="17">
        <v>2</v>
      </c>
      <c r="D57" s="17">
        <v>-2.5000000000000001E-2</v>
      </c>
      <c r="E57" s="17">
        <v>0.04</v>
      </c>
      <c r="F57" s="17"/>
      <c r="G57" s="17"/>
    </row>
    <row r="58" spans="1:7" x14ac:dyDescent="0.25">
      <c r="A58" s="14"/>
      <c r="B58" s="17"/>
      <c r="C58" s="17"/>
      <c r="D58" s="17"/>
      <c r="E58" s="17"/>
      <c r="F58" s="17"/>
      <c r="G58" s="17"/>
    </row>
    <row r="59" spans="1:7" x14ac:dyDescent="0.25">
      <c r="A59" s="14"/>
      <c r="B59" s="17"/>
      <c r="C59" s="17"/>
      <c r="D59" s="17"/>
      <c r="E59" s="17"/>
      <c r="F59" s="17"/>
      <c r="G59" s="17"/>
    </row>
    <row r="60" spans="1:7" x14ac:dyDescent="0.25">
      <c r="B60" s="17"/>
      <c r="C60" s="17"/>
      <c r="D60" s="17"/>
      <c r="E60" s="17"/>
      <c r="F60" s="17"/>
      <c r="G60" s="17"/>
    </row>
    <row r="61" spans="1:7" x14ac:dyDescent="0.25">
      <c r="B61" s="17"/>
      <c r="C61" s="17"/>
      <c r="D61" s="17"/>
      <c r="E61" s="17"/>
      <c r="F61" s="17"/>
      <c r="G61" s="17"/>
    </row>
    <row r="62" spans="1:7" x14ac:dyDescent="0.25">
      <c r="B62" s="17"/>
      <c r="C62" s="17"/>
      <c r="D62" s="17"/>
      <c r="E62" s="17"/>
      <c r="F62" s="17"/>
      <c r="G62" s="17"/>
    </row>
    <row r="63" spans="1:7" x14ac:dyDescent="0.25">
      <c r="B63" s="17"/>
      <c r="C63" s="17"/>
      <c r="D63" s="17"/>
      <c r="E63" s="17"/>
      <c r="F63" s="17"/>
      <c r="G63" s="17"/>
    </row>
    <row r="64" spans="1:7" x14ac:dyDescent="0.25">
      <c r="B64" s="17"/>
      <c r="C64" s="17"/>
      <c r="D64" s="17"/>
      <c r="E64" s="17"/>
      <c r="F64" s="17"/>
      <c r="G64" s="17"/>
    </row>
    <row r="65" spans="2:7" x14ac:dyDescent="0.25">
      <c r="B65" s="17"/>
      <c r="C65" s="17"/>
      <c r="D65" s="17"/>
      <c r="E65" s="17"/>
      <c r="F65" s="17"/>
      <c r="G65" s="17"/>
    </row>
    <row r="66" spans="2:7" x14ac:dyDescent="0.25">
      <c r="B66" s="17"/>
      <c r="C66" s="17"/>
      <c r="D66" s="17"/>
      <c r="E66" s="17"/>
      <c r="F66" s="17"/>
      <c r="G66" s="17"/>
    </row>
    <row r="67" spans="2:7" x14ac:dyDescent="0.25">
      <c r="B67" s="17"/>
      <c r="C67" s="17"/>
      <c r="D67" s="17"/>
      <c r="E67" s="17"/>
      <c r="F67" s="17"/>
      <c r="G67" s="17"/>
    </row>
    <row r="68" spans="2:7" x14ac:dyDescent="0.25">
      <c r="B68" s="17"/>
      <c r="C68" s="17"/>
      <c r="D68" s="17"/>
      <c r="E68" s="17"/>
      <c r="F68" s="17"/>
      <c r="G68" s="17"/>
    </row>
    <row r="69" spans="2:7" x14ac:dyDescent="0.25">
      <c r="B69" s="17"/>
      <c r="C69" s="17"/>
      <c r="D69" s="17"/>
      <c r="E69" s="17"/>
      <c r="F69" s="17"/>
      <c r="G69" s="17"/>
    </row>
  </sheetData>
  <mergeCells count="9">
    <mergeCell ref="A1:M1"/>
    <mergeCell ref="A22:D22"/>
    <mergeCell ref="A23:D23"/>
    <mergeCell ref="J23:M23"/>
    <mergeCell ref="A3:A6"/>
    <mergeCell ref="A7:A10"/>
    <mergeCell ref="A11:A14"/>
    <mergeCell ref="A15:A18"/>
    <mergeCell ref="A19:A20"/>
  </mergeCells>
  <hyperlinks>
    <hyperlink ref="J23:M23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3" ht="15.75" x14ac:dyDescent="0.25">
      <c r="A1" s="207" t="s">
        <v>262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60" x14ac:dyDescent="0.25">
      <c r="A2" s="105" t="s">
        <v>272</v>
      </c>
      <c r="B2" s="105" t="s">
        <v>271</v>
      </c>
      <c r="C2" s="106" t="s">
        <v>247</v>
      </c>
      <c r="D2" s="106" t="s">
        <v>246</v>
      </c>
      <c r="E2" s="106" t="s">
        <v>245</v>
      </c>
      <c r="F2" s="106" t="s">
        <v>244</v>
      </c>
      <c r="G2" s="106" t="s">
        <v>243</v>
      </c>
      <c r="H2" s="106" t="s">
        <v>242</v>
      </c>
      <c r="I2" s="106" t="s">
        <v>241</v>
      </c>
      <c r="J2" s="106" t="s">
        <v>240</v>
      </c>
    </row>
    <row r="3" spans="1:13" x14ac:dyDescent="0.25">
      <c r="A3" s="217">
        <v>2017</v>
      </c>
      <c r="B3" s="76">
        <v>1</v>
      </c>
      <c r="C3" s="12">
        <v>-2.2319559193751393E-4</v>
      </c>
      <c r="D3" s="12">
        <v>3.5490014575908571E-3</v>
      </c>
      <c r="E3" s="12">
        <v>5.3906950252846891E-4</v>
      </c>
      <c r="F3" s="12">
        <v>5.6329804055221516E-3</v>
      </c>
      <c r="G3" s="12">
        <v>-1.5561460198216018E-3</v>
      </c>
      <c r="H3" s="12">
        <v>-8.8559371225484912E-4</v>
      </c>
      <c r="I3" s="12">
        <v>3.6791324715449683E-3</v>
      </c>
      <c r="J3" s="12">
        <v>1.0735248513172202E-2</v>
      </c>
    </row>
    <row r="4" spans="1:13" x14ac:dyDescent="0.25">
      <c r="A4" s="218"/>
      <c r="B4" s="76">
        <v>2</v>
      </c>
      <c r="C4" s="12">
        <v>5.9080195740849736E-3</v>
      </c>
      <c r="D4" s="12">
        <v>4.6097608131145645E-3</v>
      </c>
      <c r="E4" s="12">
        <v>3.321690901407044E-3</v>
      </c>
      <c r="F4" s="12">
        <v>5.0255164446220265E-3</v>
      </c>
      <c r="G4" s="12">
        <v>-5.6465460469200517E-4</v>
      </c>
      <c r="H4" s="12">
        <v>1.4275686705526559E-3</v>
      </c>
      <c r="I4" s="12">
        <v>4.8466403816318565E-3</v>
      </c>
      <c r="J4" s="12">
        <v>2.4574542180721082E-2</v>
      </c>
    </row>
    <row r="5" spans="1:13" x14ac:dyDescent="0.25">
      <c r="A5" s="218"/>
      <c r="B5" s="76">
        <v>3</v>
      </c>
      <c r="C5" s="12">
        <v>6.9676116494177482E-4</v>
      </c>
      <c r="D5" s="12">
        <v>4.1291250282893873E-3</v>
      </c>
      <c r="E5" s="12">
        <v>2.2266641291323937E-3</v>
      </c>
      <c r="F5" s="12">
        <v>5.5082187271350922E-3</v>
      </c>
      <c r="G5" s="12">
        <v>-9.2292909457136123E-4</v>
      </c>
      <c r="H5" s="12">
        <v>1.2274839230480403E-3</v>
      </c>
      <c r="I5" s="12">
        <v>5.5481639186612504E-3</v>
      </c>
      <c r="J5" s="12">
        <v>1.8413487796636652E-2</v>
      </c>
    </row>
    <row r="6" spans="1:13" x14ac:dyDescent="0.25">
      <c r="A6" s="219"/>
      <c r="B6" s="76">
        <v>4</v>
      </c>
      <c r="C6" s="12">
        <v>4.5431393115334603E-3</v>
      </c>
      <c r="D6" s="12">
        <v>3.5873694152398247E-3</v>
      </c>
      <c r="E6" s="12">
        <v>1.7584913402702888E-3</v>
      </c>
      <c r="F6" s="12">
        <v>5.5874155944969492E-3</v>
      </c>
      <c r="G6" s="12">
        <v>-5.2052380499580792E-4</v>
      </c>
      <c r="H6" s="12">
        <v>2.5162420984081849E-3</v>
      </c>
      <c r="I6" s="12">
        <v>3.5210359612479515E-3</v>
      </c>
      <c r="J6" s="12">
        <v>2.0993169916200705E-2</v>
      </c>
    </row>
    <row r="7" spans="1:13" x14ac:dyDescent="0.25">
      <c r="A7" s="217">
        <v>2018</v>
      </c>
      <c r="B7" s="76">
        <v>1</v>
      </c>
      <c r="C7" s="12">
        <v>8.2738775480595047E-3</v>
      </c>
      <c r="D7" s="12">
        <v>2.0546928501570146E-3</v>
      </c>
      <c r="E7" s="12">
        <v>1.7141760365313003E-3</v>
      </c>
      <c r="F7" s="12">
        <v>6.0550532040605882E-3</v>
      </c>
      <c r="G7" s="12">
        <v>7.168788929940131E-5</v>
      </c>
      <c r="H7" s="12">
        <v>3.9100857507153612E-3</v>
      </c>
      <c r="I7" s="12">
        <v>2.2499346542165684E-3</v>
      </c>
      <c r="J7" s="12">
        <v>2.4329507933039674E-2</v>
      </c>
    </row>
    <row r="8" spans="1:13" x14ac:dyDescent="0.25">
      <c r="A8" s="218"/>
      <c r="B8" s="76">
        <v>2</v>
      </c>
      <c r="C8" s="12">
        <v>2.8737515388855082E-3</v>
      </c>
      <c r="D8" s="12">
        <v>-1.5025268669452167E-3</v>
      </c>
      <c r="E8" s="12">
        <v>4.2057928003412151E-4</v>
      </c>
      <c r="F8" s="12">
        <v>3.3206434560878214E-3</v>
      </c>
      <c r="G8" s="12">
        <v>-1.7064607036398288E-3</v>
      </c>
      <c r="H8" s="12">
        <v>2.6354826550577682E-3</v>
      </c>
      <c r="I8" s="12">
        <v>3.088780112298301E-3</v>
      </c>
      <c r="J8" s="12">
        <v>9.1302494717784288E-3</v>
      </c>
    </row>
    <row r="9" spans="1:13" x14ac:dyDescent="0.25">
      <c r="A9" s="218"/>
      <c r="B9" s="76">
        <v>3</v>
      </c>
      <c r="C9" s="12">
        <v>7.1045286189246985E-3</v>
      </c>
      <c r="D9" s="12">
        <v>-1.5662192351810684E-3</v>
      </c>
      <c r="E9" s="12">
        <v>1.7832042501806855E-4</v>
      </c>
      <c r="F9" s="12">
        <v>4.9869018134478778E-3</v>
      </c>
      <c r="G9" s="12">
        <v>-1.1022146760215771E-3</v>
      </c>
      <c r="H9" s="12">
        <v>2.1097918966801288E-3</v>
      </c>
      <c r="I9" s="12">
        <v>2.7582634953997051E-3</v>
      </c>
      <c r="J9" s="12">
        <v>1.4469372338267839E-2</v>
      </c>
    </row>
    <row r="10" spans="1:13" x14ac:dyDescent="0.25">
      <c r="A10" s="219"/>
      <c r="B10" s="76">
        <v>4</v>
      </c>
      <c r="C10" s="12">
        <v>3.9020314678372939E-3</v>
      </c>
      <c r="D10" s="12">
        <v>-3.9349389792387715E-3</v>
      </c>
      <c r="E10" s="12">
        <v>5.0905411333193183E-4</v>
      </c>
      <c r="F10" s="12">
        <v>3.9433870110351663E-3</v>
      </c>
      <c r="G10" s="12">
        <v>-1.780159991401144E-3</v>
      </c>
      <c r="H10" s="12">
        <v>2.0688437603028748E-3</v>
      </c>
      <c r="I10" s="12">
        <v>4.561937811660967E-3</v>
      </c>
      <c r="J10" s="12">
        <v>9.2701551935283621E-3</v>
      </c>
    </row>
    <row r="11" spans="1:13" x14ac:dyDescent="0.25">
      <c r="A11" s="217">
        <v>2019</v>
      </c>
      <c r="B11" s="76">
        <v>1</v>
      </c>
      <c r="C11" s="12">
        <v>-4.3610345289723119E-4</v>
      </c>
      <c r="D11" s="12">
        <v>-1.4915327068870028E-3</v>
      </c>
      <c r="E11" s="12">
        <v>4.2808155495203796E-4</v>
      </c>
      <c r="F11" s="12">
        <v>4.3043791943033509E-3</v>
      </c>
      <c r="G11" s="12">
        <v>-2.2960213136693328E-3</v>
      </c>
      <c r="H11" s="12">
        <v>2.5872038955440393E-3</v>
      </c>
      <c r="I11" s="12">
        <v>2.3213369870510557E-3</v>
      </c>
      <c r="J11" s="12">
        <v>5.4173441583971194E-3</v>
      </c>
    </row>
    <row r="12" spans="1:13" x14ac:dyDescent="0.25">
      <c r="A12" s="218"/>
      <c r="B12" s="76">
        <v>2</v>
      </c>
      <c r="C12" s="12">
        <v>-3.3162429310510142E-4</v>
      </c>
      <c r="D12" s="12">
        <v>-1.7319732222020828E-3</v>
      </c>
      <c r="E12" s="12">
        <v>6.129836023631909E-4</v>
      </c>
      <c r="F12" s="12">
        <v>5.2989979800066702E-3</v>
      </c>
      <c r="G12" s="12">
        <v>-4.8435745015588949E-4</v>
      </c>
      <c r="H12" s="12">
        <v>3.9137435056175963E-4</v>
      </c>
      <c r="I12" s="12">
        <v>5.5801498886063141E-4</v>
      </c>
      <c r="J12" s="12">
        <v>4.3134159563293917E-3</v>
      </c>
    </row>
    <row r="13" spans="1:13" x14ac:dyDescent="0.25">
      <c r="A13" s="218"/>
      <c r="B13" s="76">
        <v>3</v>
      </c>
      <c r="C13" s="12">
        <v>-3.2610981109670921E-4</v>
      </c>
      <c r="D13" s="12">
        <v>2.7900407060551369E-4</v>
      </c>
      <c r="E13" s="12">
        <v>6.3359905096854979E-4</v>
      </c>
      <c r="F13" s="12">
        <v>5.1056719329945956E-3</v>
      </c>
      <c r="G13" s="12">
        <v>-1.6699513783207012E-3</v>
      </c>
      <c r="H13" s="12">
        <v>1.3168200178506379E-3</v>
      </c>
      <c r="I13" s="12">
        <v>2.1488891736831436E-3</v>
      </c>
      <c r="J13" s="12">
        <v>7.4879230566848864E-3</v>
      </c>
    </row>
    <row r="14" spans="1:13" x14ac:dyDescent="0.25">
      <c r="A14" s="219"/>
      <c r="B14" s="76">
        <v>4</v>
      </c>
      <c r="C14" s="12">
        <v>4.2738239127777236E-3</v>
      </c>
      <c r="D14" s="12">
        <v>5.7755603002334862E-4</v>
      </c>
      <c r="E14" s="12">
        <v>1.3207932883469169E-3</v>
      </c>
      <c r="F14" s="12">
        <v>5.0971185510119855E-3</v>
      </c>
      <c r="G14" s="12">
        <v>-7.1077424791747481E-4</v>
      </c>
      <c r="H14" s="12">
        <v>6.1509766815862424E-4</v>
      </c>
      <c r="I14" s="12">
        <v>1.4026044761145343E-3</v>
      </c>
      <c r="J14" s="12">
        <v>1.2576219678515743E-2</v>
      </c>
    </row>
    <row r="15" spans="1:13" x14ac:dyDescent="0.25">
      <c r="A15" s="217">
        <v>2020</v>
      </c>
      <c r="B15" s="76">
        <v>1</v>
      </c>
      <c r="C15" s="12">
        <v>1.4461203561639577E-3</v>
      </c>
      <c r="D15" s="12">
        <v>-1.3387837242508394E-4</v>
      </c>
      <c r="E15" s="12">
        <v>3.5839488726447906E-4</v>
      </c>
      <c r="F15" s="12">
        <v>5.9877110714850589E-3</v>
      </c>
      <c r="G15" s="12">
        <v>7.0782158122785144E-5</v>
      </c>
      <c r="H15" s="12">
        <v>9.442349368555279E-4</v>
      </c>
      <c r="I15" s="12">
        <v>4.3582164319289525E-3</v>
      </c>
      <c r="J15" s="12">
        <v>1.3031581469395759E-2</v>
      </c>
    </row>
    <row r="16" spans="1:13" x14ac:dyDescent="0.25">
      <c r="A16" s="218"/>
      <c r="B16" s="76">
        <v>2</v>
      </c>
      <c r="C16" s="12">
        <v>2.6472654498480011E-3</v>
      </c>
      <c r="D16" s="12">
        <v>7.5174323915007727E-4</v>
      </c>
      <c r="E16" s="12">
        <v>6.2671549595079879E-4</v>
      </c>
      <c r="F16" s="12">
        <v>5.0131879471534821E-3</v>
      </c>
      <c r="G16" s="12">
        <v>-5.2597535119492886E-4</v>
      </c>
      <c r="H16" s="12">
        <v>2.9467806534774314E-3</v>
      </c>
      <c r="I16" s="12">
        <v>3.4504599438993509E-3</v>
      </c>
      <c r="J16" s="12">
        <v>1.491017737828404E-2</v>
      </c>
    </row>
    <row r="17" spans="1:13" x14ac:dyDescent="0.25">
      <c r="A17" s="218"/>
      <c r="B17" s="76">
        <v>3</v>
      </c>
      <c r="C17" s="12">
        <v>3.0449297954358218E-3</v>
      </c>
      <c r="D17" s="12">
        <v>-6.551557528670076E-4</v>
      </c>
      <c r="E17" s="12">
        <v>1.6572483523470875E-3</v>
      </c>
      <c r="F17" s="12">
        <v>4.8536671525235024E-3</v>
      </c>
      <c r="G17" s="12">
        <v>3.5036458910002379E-4</v>
      </c>
      <c r="H17" s="12">
        <v>1.5692851629161026E-3</v>
      </c>
      <c r="I17" s="12">
        <v>2.8842680003888024E-3</v>
      </c>
      <c r="J17" s="12">
        <v>1.3704607299844351E-2</v>
      </c>
    </row>
    <row r="18" spans="1:13" x14ac:dyDescent="0.25">
      <c r="A18" s="219"/>
      <c r="B18" s="76">
        <v>4</v>
      </c>
      <c r="C18" s="12">
        <v>-1.8061540572009466E-4</v>
      </c>
      <c r="D18" s="12">
        <v>1.6809532151504359E-3</v>
      </c>
      <c r="E18" s="12">
        <v>1.172899000039174E-3</v>
      </c>
      <c r="F18" s="12">
        <v>4.9961537178532722E-3</v>
      </c>
      <c r="G18" s="12">
        <v>-8.2602866880758844E-4</v>
      </c>
      <c r="H18" s="12">
        <v>2.3905286920467466E-3</v>
      </c>
      <c r="I18" s="12">
        <v>5.8619562320345528E-3</v>
      </c>
      <c r="J18" s="12">
        <v>1.5095846782596345E-2</v>
      </c>
    </row>
    <row r="19" spans="1:13" x14ac:dyDescent="0.25">
      <c r="A19" s="217">
        <v>2021</v>
      </c>
      <c r="B19" s="76">
        <v>1</v>
      </c>
      <c r="C19" s="12">
        <v>-1.8061540572009466E-4</v>
      </c>
      <c r="D19" s="12">
        <v>1.6809532151504359E-3</v>
      </c>
      <c r="E19" s="12">
        <v>1.172899000039174E-3</v>
      </c>
      <c r="F19" s="12">
        <v>4.9961537178532722E-3</v>
      </c>
      <c r="G19" s="12">
        <v>-8.2602866880758844E-4</v>
      </c>
      <c r="H19" s="12">
        <v>2.3905286920467466E-3</v>
      </c>
      <c r="I19" s="12">
        <v>5.8619562320345528E-3</v>
      </c>
      <c r="J19" s="12">
        <v>1.5095846782596345E-2</v>
      </c>
    </row>
    <row r="20" spans="1:13" x14ac:dyDescent="0.25">
      <c r="A20" s="219"/>
      <c r="B20" s="76">
        <v>2</v>
      </c>
      <c r="C20" s="12">
        <v>-1.8061540572009466E-4</v>
      </c>
      <c r="D20" s="12">
        <v>1.6809532151504359E-3</v>
      </c>
      <c r="E20" s="12">
        <v>1.172899000039174E-3</v>
      </c>
      <c r="F20" s="12">
        <v>4.9961537178532722E-3</v>
      </c>
      <c r="G20" s="12">
        <v>-8.2602866880758844E-4</v>
      </c>
      <c r="H20" s="12">
        <v>2.3905286920467466E-3</v>
      </c>
      <c r="I20" s="12">
        <v>5.8619562320345528E-3</v>
      </c>
      <c r="J20" s="12">
        <v>1.5095846782596345E-2</v>
      </c>
    </row>
    <row r="22" spans="1:13" ht="39" customHeight="1" x14ac:dyDescent="0.25">
      <c r="A22" s="103"/>
      <c r="B22" s="103"/>
      <c r="C22" s="103"/>
      <c r="D22" s="103"/>
    </row>
    <row r="23" spans="1:13" ht="39" customHeight="1" x14ac:dyDescent="0.25">
      <c r="A23" s="103"/>
      <c r="B23" s="103"/>
      <c r="C23" s="103"/>
      <c r="D23" s="103"/>
    </row>
    <row r="24" spans="1:13" ht="39" customHeight="1" x14ac:dyDescent="0.25">
      <c r="A24" s="103"/>
      <c r="B24" s="103"/>
      <c r="C24" s="103"/>
      <c r="D24" s="103"/>
    </row>
    <row r="25" spans="1:13" ht="39" customHeight="1" x14ac:dyDescent="0.25">
      <c r="A25" s="118"/>
      <c r="B25" s="118"/>
      <c r="C25" s="118"/>
      <c r="D25" s="118"/>
    </row>
    <row r="26" spans="1:13" ht="39" customHeight="1" x14ac:dyDescent="0.25">
      <c r="A26" s="118"/>
      <c r="B26" s="118"/>
      <c r="C26" s="118"/>
      <c r="D26" s="118"/>
    </row>
    <row r="27" spans="1:13" ht="39" customHeight="1" x14ac:dyDescent="0.25">
      <c r="A27" s="103"/>
      <c r="B27" s="103"/>
      <c r="C27" s="103"/>
      <c r="D27" s="103"/>
    </row>
    <row r="28" spans="1:13" ht="15.75" x14ac:dyDescent="0.25">
      <c r="A28" s="202" t="s">
        <v>93</v>
      </c>
      <c r="B28" s="202"/>
      <c r="C28" s="202"/>
      <c r="D28" s="202"/>
    </row>
    <row r="29" spans="1:13" ht="15.75" x14ac:dyDescent="0.25">
      <c r="A29" s="208" t="s">
        <v>149</v>
      </c>
      <c r="B29" s="208"/>
      <c r="C29" s="208"/>
      <c r="D29" s="208"/>
      <c r="J29" s="204" t="s">
        <v>0</v>
      </c>
      <c r="K29" s="204"/>
      <c r="L29" s="204"/>
      <c r="M29" s="204"/>
    </row>
    <row r="30" spans="1:13" x14ac:dyDescent="0.25">
      <c r="A30" s="17"/>
      <c r="B30" s="17"/>
      <c r="C30" s="17"/>
      <c r="D30" s="17"/>
      <c r="E30" s="17"/>
      <c r="F30" s="17"/>
    </row>
    <row r="31" spans="1:13" x14ac:dyDescent="0.25">
      <c r="A31" s="17">
        <v>2017</v>
      </c>
      <c r="B31" s="17">
        <v>1</v>
      </c>
      <c r="C31" s="17"/>
      <c r="D31" s="17"/>
      <c r="E31" s="17"/>
      <c r="F31" s="17"/>
    </row>
    <row r="32" spans="1:13" x14ac:dyDescent="0.25">
      <c r="A32" s="17"/>
      <c r="B32" s="17">
        <v>2</v>
      </c>
      <c r="C32" s="17"/>
      <c r="D32" s="17"/>
      <c r="E32" s="17"/>
      <c r="F32" s="17"/>
    </row>
    <row r="33" spans="1:6" x14ac:dyDescent="0.25">
      <c r="A33" s="17"/>
      <c r="B33" s="17">
        <v>3</v>
      </c>
      <c r="C33" s="17"/>
      <c r="D33" s="17"/>
      <c r="E33" s="17"/>
      <c r="F33" s="17"/>
    </row>
    <row r="34" spans="1:6" x14ac:dyDescent="0.25">
      <c r="A34" s="17"/>
      <c r="B34" s="17">
        <v>4</v>
      </c>
      <c r="C34" s="17"/>
      <c r="D34" s="17"/>
      <c r="E34" s="17"/>
      <c r="F34" s="17"/>
    </row>
    <row r="35" spans="1:6" x14ac:dyDescent="0.25">
      <c r="A35" s="17">
        <v>2018</v>
      </c>
      <c r="B35" s="17">
        <v>1</v>
      </c>
      <c r="C35" s="17"/>
      <c r="D35" s="17"/>
      <c r="E35" s="17"/>
      <c r="F35" s="17"/>
    </row>
    <row r="36" spans="1:6" x14ac:dyDescent="0.25">
      <c r="A36" s="17"/>
      <c r="B36" s="17">
        <v>2</v>
      </c>
      <c r="C36" s="17"/>
      <c r="D36" s="17"/>
      <c r="E36" s="17"/>
      <c r="F36" s="17"/>
    </row>
    <row r="37" spans="1:6" x14ac:dyDescent="0.25">
      <c r="A37" s="17"/>
      <c r="B37" s="17">
        <v>3</v>
      </c>
      <c r="C37" s="17"/>
      <c r="D37" s="17"/>
      <c r="E37" s="17"/>
      <c r="F37" s="17"/>
    </row>
    <row r="38" spans="1:6" x14ac:dyDescent="0.25">
      <c r="A38" s="17"/>
      <c r="B38" s="17">
        <v>4</v>
      </c>
      <c r="C38" s="17"/>
      <c r="D38" s="17"/>
      <c r="E38" s="17"/>
      <c r="F38" s="17"/>
    </row>
    <row r="39" spans="1:6" x14ac:dyDescent="0.25">
      <c r="A39" s="17">
        <v>2019</v>
      </c>
      <c r="B39" s="17">
        <v>1</v>
      </c>
      <c r="C39" s="17"/>
      <c r="D39" s="17"/>
      <c r="E39" s="17"/>
      <c r="F39" s="17"/>
    </row>
    <row r="40" spans="1:6" x14ac:dyDescent="0.25">
      <c r="A40" s="17"/>
      <c r="B40" s="17">
        <v>2</v>
      </c>
      <c r="C40" s="17"/>
      <c r="D40" s="17"/>
      <c r="E40" s="17"/>
      <c r="F40" s="17"/>
    </row>
    <row r="41" spans="1:6" x14ac:dyDescent="0.25">
      <c r="A41" s="17"/>
      <c r="B41" s="17">
        <v>3</v>
      </c>
      <c r="C41" s="17"/>
      <c r="D41" s="17"/>
      <c r="E41" s="17"/>
      <c r="F41" s="17"/>
    </row>
    <row r="42" spans="1:6" x14ac:dyDescent="0.25">
      <c r="A42" s="17"/>
      <c r="B42" s="17">
        <v>4</v>
      </c>
      <c r="C42" s="17">
        <v>-0.01</v>
      </c>
      <c r="D42" s="17">
        <v>0.03</v>
      </c>
      <c r="E42" s="17"/>
      <c r="F42" s="17"/>
    </row>
    <row r="43" spans="1:6" x14ac:dyDescent="0.25">
      <c r="A43" s="17">
        <v>2020</v>
      </c>
      <c r="B43" s="17">
        <v>1</v>
      </c>
      <c r="C43" s="17">
        <v>-0.01</v>
      </c>
      <c r="D43" s="17">
        <v>0.03</v>
      </c>
      <c r="E43" s="17"/>
      <c r="F43" s="17"/>
    </row>
    <row r="44" spans="1:6" x14ac:dyDescent="0.25">
      <c r="A44" s="17"/>
      <c r="B44" s="17">
        <v>2</v>
      </c>
      <c r="C44" s="17">
        <v>-0.01</v>
      </c>
      <c r="D44" s="17">
        <v>0.03</v>
      </c>
      <c r="E44" s="17"/>
      <c r="F44" s="17"/>
    </row>
    <row r="45" spans="1:6" x14ac:dyDescent="0.25">
      <c r="A45" s="17"/>
      <c r="B45" s="17">
        <v>3</v>
      </c>
      <c r="C45" s="17">
        <v>-0.01</v>
      </c>
      <c r="D45" s="17">
        <v>0.03</v>
      </c>
      <c r="E45" s="17"/>
      <c r="F45" s="17"/>
    </row>
    <row r="46" spans="1:6" x14ac:dyDescent="0.25">
      <c r="A46" s="17"/>
      <c r="B46" s="17">
        <v>4</v>
      </c>
      <c r="C46" s="17">
        <v>-0.01</v>
      </c>
      <c r="D46" s="17">
        <v>0.03</v>
      </c>
      <c r="E46" s="17"/>
      <c r="F46" s="17"/>
    </row>
    <row r="47" spans="1:6" x14ac:dyDescent="0.25">
      <c r="A47" s="17">
        <v>2021</v>
      </c>
      <c r="B47" s="17">
        <v>1</v>
      </c>
      <c r="C47" s="17">
        <v>-0.01</v>
      </c>
      <c r="D47" s="17">
        <v>0.03</v>
      </c>
      <c r="E47" s="17"/>
      <c r="F47" s="17"/>
    </row>
    <row r="48" spans="1:6" x14ac:dyDescent="0.25">
      <c r="A48" s="17"/>
      <c r="B48" s="17">
        <v>2</v>
      </c>
      <c r="C48" s="17">
        <v>-0.01</v>
      </c>
      <c r="D48" s="17">
        <v>0.03</v>
      </c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A51" s="17"/>
      <c r="B51" s="17"/>
      <c r="C51" s="17"/>
      <c r="D51" s="17"/>
      <c r="E51" s="17"/>
      <c r="F51" s="17"/>
    </row>
    <row r="52" spans="1:6" x14ac:dyDescent="0.25">
      <c r="A52" s="17"/>
      <c r="B52" s="17"/>
      <c r="C52" s="17"/>
      <c r="D52" s="17"/>
      <c r="E52" s="17"/>
      <c r="F52" s="17"/>
    </row>
    <row r="53" spans="1:6" x14ac:dyDescent="0.25">
      <c r="A53" s="17"/>
      <c r="B53" s="17"/>
      <c r="C53" s="17"/>
      <c r="D53" s="17"/>
      <c r="E53" s="17"/>
      <c r="F53" s="17"/>
    </row>
    <row r="54" spans="1:6" x14ac:dyDescent="0.25">
      <c r="A54" s="17"/>
      <c r="B54" s="17"/>
      <c r="C54" s="17"/>
      <c r="D54" s="17"/>
      <c r="E54" s="17"/>
      <c r="F54" s="17"/>
    </row>
  </sheetData>
  <mergeCells count="9">
    <mergeCell ref="A1:M1"/>
    <mergeCell ref="A28:D28"/>
    <mergeCell ref="A29:D29"/>
    <mergeCell ref="J29:M29"/>
    <mergeCell ref="A3:A6"/>
    <mergeCell ref="A7:A10"/>
    <mergeCell ref="A11:A14"/>
    <mergeCell ref="A15:A18"/>
    <mergeCell ref="A19:A20"/>
  </mergeCells>
  <hyperlinks>
    <hyperlink ref="J29:M29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3"/>
  <sheetViews>
    <sheetView showGridLines="0"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7" t="s">
        <v>263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3" x14ac:dyDescent="0.25">
      <c r="E3" s="108"/>
      <c r="F3" s="108"/>
      <c r="G3" s="108"/>
      <c r="H3" s="108"/>
      <c r="I3" s="108"/>
      <c r="J3" s="108"/>
      <c r="K3" s="108"/>
      <c r="L3" s="108"/>
      <c r="M3" s="108"/>
    </row>
    <row r="4" spans="1:13" x14ac:dyDescent="0.25">
      <c r="E4" s="108"/>
      <c r="F4" s="108"/>
      <c r="G4" s="108"/>
      <c r="H4" s="108"/>
      <c r="I4" s="108"/>
      <c r="J4" s="108"/>
      <c r="K4" s="108"/>
      <c r="L4" s="108"/>
      <c r="M4" s="108"/>
    </row>
    <row r="5" spans="1:13" x14ac:dyDescent="0.25">
      <c r="E5" s="108"/>
      <c r="F5" s="108"/>
      <c r="G5" s="108"/>
      <c r="H5" s="108"/>
      <c r="I5" s="108"/>
      <c r="J5" s="108"/>
      <c r="K5" s="108"/>
      <c r="L5" s="108"/>
      <c r="M5" s="108"/>
    </row>
    <row r="6" spans="1:13" x14ac:dyDescent="0.25">
      <c r="E6" s="108"/>
      <c r="F6" s="108"/>
      <c r="G6" s="108"/>
      <c r="H6" s="108"/>
      <c r="I6" s="108"/>
      <c r="J6" s="108"/>
      <c r="K6" s="108"/>
      <c r="L6" s="108"/>
      <c r="M6" s="108"/>
    </row>
    <row r="7" spans="1:13" x14ac:dyDescent="0.25">
      <c r="E7" s="108"/>
      <c r="F7" s="108"/>
      <c r="G7" s="108"/>
      <c r="H7" s="108"/>
      <c r="I7" s="108"/>
      <c r="J7" s="108"/>
      <c r="K7" s="108"/>
      <c r="L7" s="108"/>
      <c r="M7" s="108"/>
    </row>
    <row r="8" spans="1:13" x14ac:dyDescent="0.25">
      <c r="E8" s="108"/>
      <c r="F8" s="108"/>
      <c r="G8" s="108"/>
      <c r="H8" s="108"/>
      <c r="I8" s="108"/>
      <c r="J8" s="108"/>
      <c r="K8" s="108"/>
      <c r="L8" s="108"/>
      <c r="M8" s="108"/>
    </row>
    <row r="9" spans="1:13" x14ac:dyDescent="0.25">
      <c r="E9" s="108"/>
      <c r="F9" s="108"/>
      <c r="G9" s="108"/>
      <c r="H9" s="108"/>
      <c r="I9" s="108"/>
      <c r="J9" s="108"/>
      <c r="K9" s="108"/>
      <c r="L9" s="108"/>
      <c r="M9" s="108"/>
    </row>
    <row r="10" spans="1:13" x14ac:dyDescent="0.25"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 x14ac:dyDescent="0.25">
      <c r="E11" s="108"/>
      <c r="F11" s="108"/>
      <c r="G11" s="108"/>
      <c r="H11" s="108"/>
      <c r="I11" s="108"/>
      <c r="J11" s="108"/>
      <c r="K11" s="108"/>
      <c r="L11" s="108"/>
      <c r="M11" s="108"/>
    </row>
    <row r="12" spans="1:13" x14ac:dyDescent="0.25">
      <c r="E12" s="108"/>
      <c r="F12" s="108"/>
      <c r="G12" s="108"/>
      <c r="H12" s="108"/>
      <c r="I12" s="108"/>
      <c r="J12" s="108"/>
      <c r="K12" s="108"/>
      <c r="L12" s="108"/>
      <c r="M12" s="108"/>
    </row>
    <row r="13" spans="1:13" x14ac:dyDescent="0.25"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3" x14ac:dyDescent="0.25"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E15" s="108"/>
      <c r="F15" s="108"/>
      <c r="G15" s="108"/>
      <c r="H15" s="108"/>
      <c r="I15" s="108"/>
      <c r="J15" s="108"/>
      <c r="K15" s="108"/>
      <c r="L15" s="108"/>
      <c r="M15" s="108"/>
    </row>
    <row r="16" spans="1:13" x14ac:dyDescent="0.25"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 x14ac:dyDescent="0.25">
      <c r="E17" s="108"/>
      <c r="F17" s="108"/>
      <c r="G17" s="108"/>
      <c r="H17" s="108"/>
      <c r="I17" s="108"/>
      <c r="J17" s="108"/>
      <c r="K17" s="108"/>
      <c r="L17" s="108"/>
      <c r="M17" s="108"/>
    </row>
    <row r="18" spans="1:13" x14ac:dyDescent="0.25">
      <c r="E18" s="108"/>
      <c r="F18" s="108"/>
      <c r="G18" s="108"/>
      <c r="H18" s="108"/>
      <c r="I18" s="108"/>
      <c r="J18" s="108"/>
      <c r="K18" s="108"/>
      <c r="L18" s="108"/>
      <c r="M18" s="108"/>
    </row>
    <row r="19" spans="1:13" x14ac:dyDescent="0.25"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x14ac:dyDescent="0.25"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 ht="14.25" customHeight="1" x14ac:dyDescent="0.25"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3" ht="14.25" customHeight="1" x14ac:dyDescent="0.25">
      <c r="A22" s="202" t="s">
        <v>93</v>
      </c>
      <c r="B22" s="202"/>
      <c r="C22" s="202"/>
      <c r="D22" s="202"/>
    </row>
    <row r="23" spans="1:13" ht="14.25" customHeight="1" x14ac:dyDescent="0.25">
      <c r="A23" s="220" t="s">
        <v>230</v>
      </c>
      <c r="B23" s="220"/>
      <c r="C23" s="220"/>
      <c r="D23" s="220"/>
      <c r="J23" s="204" t="s">
        <v>0</v>
      </c>
      <c r="K23" s="204"/>
      <c r="L23" s="204"/>
      <c r="M23" s="204"/>
    </row>
  </sheetData>
  <mergeCells count="4">
    <mergeCell ref="A1:M1"/>
    <mergeCell ref="A22:D22"/>
    <mergeCell ref="A23:D23"/>
    <mergeCell ref="J23:M23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123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3" width="16.28515625" customWidth="1"/>
  </cols>
  <sheetData>
    <row r="1" spans="1:20" ht="15.75" x14ac:dyDescent="0.25">
      <c r="A1" s="207" t="s">
        <v>264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20" x14ac:dyDescent="0.25">
      <c r="A2" s="77" t="s">
        <v>91</v>
      </c>
      <c r="B2" s="77" t="s">
        <v>140</v>
      </c>
      <c r="C2" s="77" t="s">
        <v>252</v>
      </c>
      <c r="D2" s="77" t="s">
        <v>251</v>
      </c>
      <c r="E2" s="77" t="s">
        <v>250</v>
      </c>
      <c r="F2" s="77" t="s">
        <v>249</v>
      </c>
    </row>
    <row r="3" spans="1:20" x14ac:dyDescent="0.25">
      <c r="A3" s="209">
        <v>2018</v>
      </c>
      <c r="B3" s="7">
        <v>1</v>
      </c>
      <c r="C3" s="89">
        <v>0.2304957801246077</v>
      </c>
      <c r="D3" s="89">
        <v>0.22270382361147981</v>
      </c>
      <c r="E3" s="89">
        <v>0.25966944853542784</v>
      </c>
      <c r="F3" s="89">
        <v>0.14319774709608551</v>
      </c>
      <c r="T3" s="152"/>
    </row>
    <row r="4" spans="1:20" x14ac:dyDescent="0.25">
      <c r="A4" s="210"/>
      <c r="B4" s="7">
        <v>2</v>
      </c>
      <c r="C4" s="89">
        <v>0.17289399435711417</v>
      </c>
      <c r="D4" s="89">
        <v>0.17909496226379359</v>
      </c>
      <c r="E4" s="89">
        <v>0.24220713043172665</v>
      </c>
      <c r="F4" s="89">
        <v>0.11706143197058182</v>
      </c>
      <c r="T4" s="152"/>
    </row>
    <row r="5" spans="1:20" x14ac:dyDescent="0.25">
      <c r="A5" s="210"/>
      <c r="B5" s="7">
        <v>3</v>
      </c>
      <c r="C5" s="89">
        <v>8.5344777581012318E-2</v>
      </c>
      <c r="D5" s="89">
        <v>0.16651729194374382</v>
      </c>
      <c r="E5" s="89">
        <v>0.17773400270602438</v>
      </c>
      <c r="F5" s="89">
        <v>4.7296342486995255E-2</v>
      </c>
      <c r="T5" s="152"/>
    </row>
    <row r="6" spans="1:20" x14ac:dyDescent="0.25">
      <c r="A6" s="210"/>
      <c r="B6" s="7">
        <v>4</v>
      </c>
      <c r="C6" s="89">
        <v>0.1685231791038109</v>
      </c>
      <c r="D6" s="89">
        <v>0.20448727760601146</v>
      </c>
      <c r="E6" s="89">
        <v>0.22113198543457016</v>
      </c>
      <c r="F6" s="89">
        <v>5.9343164493837579E-2</v>
      </c>
      <c r="T6" s="152"/>
    </row>
    <row r="7" spans="1:20" x14ac:dyDescent="0.25">
      <c r="A7" s="210"/>
      <c r="B7" s="7">
        <v>5</v>
      </c>
      <c r="C7" s="89">
        <v>0.19841039015528963</v>
      </c>
      <c r="D7" s="89">
        <v>0.21357165074906986</v>
      </c>
      <c r="E7" s="89">
        <v>0.17893503231902058</v>
      </c>
      <c r="F7" s="89">
        <v>0.11384947361008699</v>
      </c>
      <c r="T7" s="152"/>
    </row>
    <row r="8" spans="1:20" x14ac:dyDescent="0.25">
      <c r="A8" s="210"/>
      <c r="B8" s="7">
        <v>6</v>
      </c>
      <c r="C8" s="89">
        <v>0.18684257717668346</v>
      </c>
      <c r="D8" s="89">
        <v>0.21967780482508245</v>
      </c>
      <c r="E8" s="89">
        <v>0.20202325249336936</v>
      </c>
      <c r="F8" s="89">
        <v>0.1431069769992635</v>
      </c>
      <c r="T8" s="152"/>
    </row>
    <row r="9" spans="1:20" x14ac:dyDescent="0.25">
      <c r="A9" s="210"/>
      <c r="B9" s="7">
        <v>7</v>
      </c>
      <c r="C9" s="89">
        <v>9.4207942836961531E-2</v>
      </c>
      <c r="D9" s="89">
        <v>4.4381899552461447E-2</v>
      </c>
      <c r="E9" s="89">
        <v>-4.7024226478276462E-2</v>
      </c>
      <c r="F9" s="89">
        <v>-2.7682101396620737E-2</v>
      </c>
      <c r="T9" s="152"/>
    </row>
    <row r="10" spans="1:20" x14ac:dyDescent="0.25">
      <c r="A10" s="210"/>
      <c r="B10" s="7">
        <v>8</v>
      </c>
      <c r="C10" s="89">
        <v>9.9808513141988447E-3</v>
      </c>
      <c r="D10" s="89">
        <v>-6.7547224785121221E-2</v>
      </c>
      <c r="E10" s="89">
        <v>-0.15781575535061265</v>
      </c>
      <c r="F10" s="89">
        <v>-0.12478060121057183</v>
      </c>
      <c r="T10" s="152"/>
    </row>
    <row r="11" spans="1:20" x14ac:dyDescent="0.25">
      <c r="A11" s="210"/>
      <c r="B11" s="7">
        <v>9</v>
      </c>
      <c r="C11" s="89">
        <v>-3.2329884600079455E-2</v>
      </c>
      <c r="D11" s="89">
        <v>-8.3001124002966123E-2</v>
      </c>
      <c r="E11" s="89">
        <v>-0.21991738122120169</v>
      </c>
      <c r="F11" s="89">
        <v>-0.14545027081122669</v>
      </c>
      <c r="T11" s="152"/>
    </row>
    <row r="12" spans="1:20" x14ac:dyDescent="0.25">
      <c r="A12" s="210"/>
      <c r="B12" s="7">
        <v>10</v>
      </c>
      <c r="C12" s="89">
        <v>-4.7680263913977686E-2</v>
      </c>
      <c r="D12" s="89">
        <v>-8.6376273561287603E-2</v>
      </c>
      <c r="E12" s="89">
        <v>-0.18101082775701444</v>
      </c>
      <c r="F12" s="89">
        <v>-0.20441049927131799</v>
      </c>
      <c r="T12" s="152"/>
    </row>
    <row r="13" spans="1:20" x14ac:dyDescent="0.25">
      <c r="A13" s="210"/>
      <c r="B13" s="7">
        <v>11</v>
      </c>
      <c r="C13" s="89">
        <v>-7.5773074114125899E-2</v>
      </c>
      <c r="D13" s="89">
        <v>-9.2378349224950682E-2</v>
      </c>
      <c r="E13" s="89">
        <v>-0.19620732003420371</v>
      </c>
      <c r="F13" s="89">
        <v>-0.21301348993102692</v>
      </c>
      <c r="T13" s="152"/>
    </row>
    <row r="14" spans="1:20" x14ac:dyDescent="0.25">
      <c r="A14" s="211"/>
      <c r="B14" s="7">
        <v>12</v>
      </c>
      <c r="C14" s="89">
        <v>-8.1440358012011563E-2</v>
      </c>
      <c r="D14" s="89">
        <v>-0.11437694653955419</v>
      </c>
      <c r="E14" s="89">
        <v>-0.18344613643664801</v>
      </c>
      <c r="F14" s="89">
        <v>-0.21269946808510626</v>
      </c>
      <c r="T14" s="152"/>
    </row>
    <row r="15" spans="1:20" x14ac:dyDescent="0.25">
      <c r="A15" s="209">
        <v>2019</v>
      </c>
      <c r="B15" s="7">
        <v>1</v>
      </c>
      <c r="C15" s="89">
        <v>-0.1612551839027607</v>
      </c>
      <c r="D15" s="89">
        <v>-0.15978322628770542</v>
      </c>
      <c r="E15" s="89">
        <v>-0.25223982548115031</v>
      </c>
      <c r="F15" s="89">
        <v>-0.22707880105851047</v>
      </c>
      <c r="T15" s="152"/>
    </row>
    <row r="16" spans="1:20" x14ac:dyDescent="0.25">
      <c r="A16" s="210"/>
      <c r="B16" s="7">
        <v>2</v>
      </c>
      <c r="C16" s="89">
        <v>-0.14638281299220496</v>
      </c>
      <c r="D16" s="89">
        <v>-0.10055996516723993</v>
      </c>
      <c r="E16" s="89">
        <v>-0.23412464062295554</v>
      </c>
      <c r="F16" s="89">
        <v>-0.20111634481790419</v>
      </c>
      <c r="T16" s="152"/>
    </row>
    <row r="17" spans="1:20" x14ac:dyDescent="0.25">
      <c r="A17" s="210"/>
      <c r="B17" s="7">
        <v>3</v>
      </c>
      <c r="C17" s="89">
        <v>-9.4057332114582545E-2</v>
      </c>
      <c r="D17" s="89">
        <v>-5.2145600315034811E-2</v>
      </c>
      <c r="E17" s="89">
        <v>-0.12821895292607408</v>
      </c>
      <c r="F17" s="89">
        <v>-0.1438120684666721</v>
      </c>
      <c r="T17" s="152"/>
    </row>
    <row r="18" spans="1:20" x14ac:dyDescent="0.25">
      <c r="A18" s="210"/>
      <c r="B18" s="7">
        <v>4</v>
      </c>
      <c r="C18" s="89">
        <v>-0.17654095355054353</v>
      </c>
      <c r="D18" s="89">
        <v>-5.8876745985983803E-2</v>
      </c>
      <c r="E18" s="89">
        <v>-8.3297513881450125E-2</v>
      </c>
      <c r="F18" s="89">
        <v>-0.17714128507672555</v>
      </c>
      <c r="T18" s="152"/>
    </row>
    <row r="19" spans="1:20" x14ac:dyDescent="0.25">
      <c r="A19" s="210"/>
      <c r="B19" s="7">
        <v>5</v>
      </c>
      <c r="C19" s="89">
        <v>-0.2261886763927734</v>
      </c>
      <c r="D19" s="89">
        <v>-0.11751844113487821</v>
      </c>
      <c r="E19" s="89">
        <v>-9.6851913051821448E-2</v>
      </c>
      <c r="F19" s="89">
        <v>-0.22793356252329872</v>
      </c>
      <c r="T19" s="152"/>
    </row>
    <row r="20" spans="1:20" x14ac:dyDescent="0.25">
      <c r="A20" s="210"/>
      <c r="B20" s="7">
        <v>6</v>
      </c>
      <c r="C20" s="89">
        <v>-0.21525962970844859</v>
      </c>
      <c r="D20" s="89">
        <v>-0.15556336006234489</v>
      </c>
      <c r="E20" s="89">
        <v>-0.15779024051803886</v>
      </c>
      <c r="F20" s="89">
        <v>-0.22024744927876155</v>
      </c>
      <c r="T20" s="152"/>
    </row>
    <row r="21" spans="1:20" x14ac:dyDescent="0.25">
      <c r="A21" s="210"/>
      <c r="B21" s="7">
        <v>7</v>
      </c>
      <c r="C21" s="89">
        <v>-0.13699174578136039</v>
      </c>
      <c r="D21" s="89">
        <v>-4.9522752921823357E-2</v>
      </c>
      <c r="E21" s="89">
        <v>-7.8917268741035398E-2</v>
      </c>
      <c r="F21" s="89">
        <v>-0.10483871328811617</v>
      </c>
      <c r="T21" s="152"/>
    </row>
    <row r="22" spans="1:20" x14ac:dyDescent="0.25">
      <c r="A22" s="210"/>
      <c r="B22" s="7">
        <v>8</v>
      </c>
      <c r="C22" s="89">
        <v>-0.15117252044231663</v>
      </c>
      <c r="D22" s="89">
        <v>-5.6035829601083262E-2</v>
      </c>
      <c r="E22" s="89">
        <v>-9.3023959865063552E-2</v>
      </c>
      <c r="F22" s="89">
        <v>-5.1379195394392237E-3</v>
      </c>
      <c r="T22" s="152"/>
    </row>
    <row r="23" spans="1:20" x14ac:dyDescent="0.25">
      <c r="A23" s="210"/>
      <c r="B23" s="7">
        <v>9</v>
      </c>
      <c r="C23" s="89">
        <v>-0.13597560108896134</v>
      </c>
      <c r="D23" s="89">
        <v>-4.9273613826787681E-2</v>
      </c>
      <c r="E23" s="89">
        <v>-4.5497992991654572E-2</v>
      </c>
      <c r="F23" s="89">
        <v>2.2605428731013292E-2</v>
      </c>
      <c r="T23" s="159"/>
    </row>
    <row r="24" spans="1:20" x14ac:dyDescent="0.25">
      <c r="A24" s="210"/>
      <c r="B24" s="7">
        <v>10</v>
      </c>
      <c r="C24" s="89">
        <v>-0.14971592582477897</v>
      </c>
      <c r="D24" s="89">
        <v>-7.4327947123568092E-2</v>
      </c>
      <c r="E24" s="89">
        <v>-8.3039946661896666E-2</v>
      </c>
      <c r="F24" s="89">
        <v>9.8881627519072451E-2</v>
      </c>
      <c r="Q24" s="16"/>
      <c r="R24" s="16"/>
      <c r="S24" s="16"/>
      <c r="T24" s="159"/>
    </row>
    <row r="25" spans="1:20" x14ac:dyDescent="0.25">
      <c r="A25" s="210"/>
      <c r="B25" s="7">
        <v>11</v>
      </c>
      <c r="C25" s="89">
        <v>-8.4459473605315485E-2</v>
      </c>
      <c r="D25" s="89">
        <v>-5.4224077932859986E-2</v>
      </c>
      <c r="E25" s="89">
        <v>-6.5576699331914623E-2</v>
      </c>
      <c r="F25" s="89">
        <v>4.3384716293096946E-2</v>
      </c>
      <c r="T25" s="152"/>
    </row>
    <row r="26" spans="1:20" x14ac:dyDescent="0.25">
      <c r="A26" s="211"/>
      <c r="B26" s="7">
        <v>12</v>
      </c>
      <c r="C26" s="89">
        <v>-7.3888519556710011E-2</v>
      </c>
      <c r="D26" s="89">
        <v>-3.67887759678149E-2</v>
      </c>
      <c r="E26" s="89">
        <v>-8.644286116813589E-2</v>
      </c>
      <c r="F26" s="89">
        <v>2.5082341018495099E-2</v>
      </c>
      <c r="T26" s="152"/>
    </row>
    <row r="27" spans="1:20" x14ac:dyDescent="0.25">
      <c r="A27" s="209">
        <v>2020</v>
      </c>
      <c r="B27" s="7">
        <v>1</v>
      </c>
      <c r="C27" s="89">
        <v>-1.9267196724024702E-2</v>
      </c>
      <c r="D27" s="89">
        <v>5.5391750742860776E-3</v>
      </c>
      <c r="E27" s="89">
        <v>-8.0049881928414099E-2</v>
      </c>
      <c r="F27" s="89">
        <v>1.9345881603203452E-3</v>
      </c>
      <c r="T27" s="152"/>
    </row>
    <row r="28" spans="1:20" x14ac:dyDescent="0.25">
      <c r="A28" s="210"/>
      <c r="B28" s="7">
        <v>2</v>
      </c>
      <c r="C28" s="89">
        <v>-2.414804178772002E-2</v>
      </c>
      <c r="D28" s="89">
        <v>-5.2136838617646786E-2</v>
      </c>
      <c r="E28" s="89">
        <v>-0.12676901766131821</v>
      </c>
      <c r="F28" s="89">
        <v>-2.9953400435090885E-2</v>
      </c>
      <c r="T28" s="152"/>
    </row>
    <row r="29" spans="1:20" x14ac:dyDescent="0.25">
      <c r="A29" s="210"/>
      <c r="B29" s="7">
        <v>3</v>
      </c>
      <c r="C29" s="89">
        <v>-2.8438370805817501E-2</v>
      </c>
      <c r="D29" s="89">
        <v>-7.2593660741521265E-2</v>
      </c>
      <c r="E29" s="89">
        <v>-0.17069951973272082</v>
      </c>
      <c r="F29" s="89">
        <v>-2.2216017172475233E-2</v>
      </c>
      <c r="T29" s="152"/>
    </row>
    <row r="30" spans="1:20" x14ac:dyDescent="0.25">
      <c r="A30" s="210"/>
      <c r="B30" s="7">
        <v>4</v>
      </c>
      <c r="C30" s="89">
        <v>-7.3864335836617558E-5</v>
      </c>
      <c r="D30" s="89">
        <v>-5.7977432929572643E-2</v>
      </c>
      <c r="E30" s="89">
        <v>-0.19157593924239363</v>
      </c>
      <c r="F30" s="89">
        <v>3.1304439634693607E-2</v>
      </c>
      <c r="T30" s="152"/>
    </row>
    <row r="31" spans="1:20" x14ac:dyDescent="0.25">
      <c r="A31" s="210"/>
      <c r="B31" s="7">
        <v>5</v>
      </c>
      <c r="C31" s="89">
        <v>3.6901360295015451E-2</v>
      </c>
      <c r="D31" s="89">
        <v>7.2453437613349079E-3</v>
      </c>
      <c r="E31" s="89">
        <v>-0.14354289131786233</v>
      </c>
      <c r="F31" s="89">
        <v>9.5708154506437784E-2</v>
      </c>
      <c r="T31" s="152"/>
    </row>
    <row r="32" spans="1:20" x14ac:dyDescent="0.25">
      <c r="A32" s="210"/>
      <c r="B32" s="7">
        <v>6</v>
      </c>
      <c r="C32" s="89">
        <v>5.1282781400381623E-2</v>
      </c>
      <c r="D32" s="89">
        <v>3.1412433220422427E-2</v>
      </c>
      <c r="E32" s="89">
        <v>-9.0428548087920155E-2</v>
      </c>
      <c r="F32" s="89">
        <v>5.1745012370374183E-2</v>
      </c>
      <c r="T32" s="152"/>
    </row>
    <row r="33" spans="1:20" x14ac:dyDescent="0.25">
      <c r="A33" s="210"/>
      <c r="B33" s="7">
        <v>7</v>
      </c>
      <c r="C33" s="89">
        <v>3.3951718756615887E-2</v>
      </c>
      <c r="D33" s="89">
        <v>3.9858028869902425E-2</v>
      </c>
      <c r="E33" s="89">
        <v>-3.4543426974529015E-2</v>
      </c>
      <c r="F33" s="89">
        <v>1.131718374330859E-2</v>
      </c>
      <c r="T33" s="152"/>
    </row>
    <row r="34" spans="1:20" x14ac:dyDescent="0.25">
      <c r="A34" s="210"/>
      <c r="B34" s="7">
        <v>8</v>
      </c>
      <c r="C34" s="89">
        <v>6.6490307526251083E-2</v>
      </c>
      <c r="D34" s="89">
        <v>8.1273993919954962E-2</v>
      </c>
      <c r="E34" s="89">
        <v>3.6206970545178907E-2</v>
      </c>
      <c r="F34" s="89">
        <v>-2.2338524380903807E-2</v>
      </c>
      <c r="T34" s="152"/>
    </row>
    <row r="35" spans="1:20" x14ac:dyDescent="0.25">
      <c r="A35" s="210"/>
      <c r="B35" s="7">
        <v>9</v>
      </c>
      <c r="C35" s="89">
        <v>6.1160636686449409E-2</v>
      </c>
      <c r="D35" s="89">
        <v>7.3945518204372007E-2</v>
      </c>
      <c r="E35" s="89">
        <v>1.6393902684296933E-2</v>
      </c>
      <c r="F35" s="89">
        <v>-3.4148648293618467E-2</v>
      </c>
      <c r="T35" s="152"/>
    </row>
    <row r="36" spans="1:20" x14ac:dyDescent="0.25">
      <c r="A36" s="210"/>
      <c r="B36" s="7">
        <v>10</v>
      </c>
      <c r="C36" s="89">
        <v>9.0409854648965796E-2</v>
      </c>
      <c r="D36" s="89">
        <v>8.6968259943806595E-2</v>
      </c>
      <c r="E36" s="89">
        <v>-3.4528623111300331E-2</v>
      </c>
      <c r="F36" s="89">
        <v>-7.5586256320420375E-2</v>
      </c>
      <c r="T36" s="152"/>
    </row>
    <row r="37" spans="1:20" x14ac:dyDescent="0.25">
      <c r="A37" s="210"/>
      <c r="B37" s="7">
        <v>11</v>
      </c>
      <c r="C37" s="89">
        <v>6.0409707409345259E-2</v>
      </c>
      <c r="D37" s="89">
        <v>6.7926766835420413E-2</v>
      </c>
      <c r="E37" s="89">
        <v>-2.4109158731716887E-2</v>
      </c>
      <c r="F37" s="89">
        <v>-1.066104360425726E-3</v>
      </c>
      <c r="T37" s="152"/>
    </row>
    <row r="38" spans="1:20" x14ac:dyDescent="0.25">
      <c r="A38" s="211"/>
      <c r="B38" s="7">
        <v>12</v>
      </c>
      <c r="C38" s="89">
        <v>5.8492688413948314E-2</v>
      </c>
      <c r="D38" s="89">
        <v>6.9743589743589782E-2</v>
      </c>
      <c r="E38" s="89">
        <v>-9.2088740058602521E-3</v>
      </c>
      <c r="F38" s="89">
        <v>-1.9772614928324117E-3</v>
      </c>
      <c r="T38" s="152"/>
    </row>
    <row r="39" spans="1:20" x14ac:dyDescent="0.25">
      <c r="A39" s="212">
        <v>2021</v>
      </c>
      <c r="B39" s="7">
        <v>1</v>
      </c>
      <c r="C39" s="89">
        <v>5.2805280528052806E-2</v>
      </c>
      <c r="D39" s="89">
        <v>6.3630274614869364E-2</v>
      </c>
      <c r="E39" s="89">
        <v>-6.7681895093062395E-3</v>
      </c>
      <c r="F39" s="89">
        <v>1.5492253873063504E-2</v>
      </c>
      <c r="T39" s="152"/>
    </row>
    <row r="40" spans="1:20" x14ac:dyDescent="0.25">
      <c r="A40" s="212"/>
      <c r="B40" s="7">
        <v>2</v>
      </c>
      <c r="C40" s="89">
        <v>5.2805280528052806E-2</v>
      </c>
      <c r="D40" s="89">
        <v>6.3630274614869364E-2</v>
      </c>
      <c r="E40" s="89">
        <v>-6.7681895093062395E-3</v>
      </c>
      <c r="F40" s="89">
        <v>1.5492253873063504E-2</v>
      </c>
      <c r="T40" s="152"/>
    </row>
    <row r="41" spans="1:20" x14ac:dyDescent="0.25">
      <c r="A41" s="212"/>
      <c r="B41" s="7">
        <v>3</v>
      </c>
      <c r="C41" s="89">
        <v>5.2805280528052806E-2</v>
      </c>
      <c r="D41" s="89">
        <v>6.3630274614869364E-2</v>
      </c>
      <c r="E41" s="89">
        <v>-6.7681895093062395E-3</v>
      </c>
      <c r="F41" s="89">
        <v>1.5492253873063504E-2</v>
      </c>
      <c r="T41" s="152"/>
    </row>
    <row r="42" spans="1:20" x14ac:dyDescent="0.25">
      <c r="A42" s="212"/>
      <c r="B42" s="7">
        <v>4</v>
      </c>
      <c r="C42" s="89">
        <v>4.3336944745395553E-2</v>
      </c>
      <c r="D42" s="89">
        <v>5.7853964067908381E-2</v>
      </c>
      <c r="E42" s="89">
        <v>-2.5359256128486152E-3</v>
      </c>
      <c r="F42" s="89">
        <v>1.4014014014013866E-2</v>
      </c>
    </row>
    <row r="43" spans="1:20" x14ac:dyDescent="0.25">
      <c r="A43" s="212"/>
      <c r="B43" s="7">
        <v>5</v>
      </c>
      <c r="C43" s="89">
        <v>4.3336944745395553E-2</v>
      </c>
      <c r="D43" s="89">
        <v>5.7853964067908381E-2</v>
      </c>
      <c r="E43" s="89">
        <v>-2.5359256128486152E-3</v>
      </c>
      <c r="F43" s="89">
        <v>1.4014014014013866E-2</v>
      </c>
    </row>
    <row r="44" spans="1:20" x14ac:dyDescent="0.25">
      <c r="A44" s="212"/>
      <c r="B44" s="7">
        <v>6</v>
      </c>
      <c r="C44" s="89">
        <v>4.3336944745395553E-2</v>
      </c>
      <c r="D44" s="89">
        <v>5.7853964067908381E-2</v>
      </c>
      <c r="E44" s="89">
        <v>-2.5359256128486152E-3</v>
      </c>
      <c r="F44" s="89">
        <v>1.4014014014013866E-2</v>
      </c>
    </row>
    <row r="46" spans="1:20" ht="15.75" x14ac:dyDescent="0.25">
      <c r="A46" s="202" t="s">
        <v>93</v>
      </c>
      <c r="B46" s="202"/>
      <c r="C46" s="202"/>
      <c r="D46" s="202"/>
    </row>
    <row r="47" spans="1:20" ht="15.75" x14ac:dyDescent="0.25">
      <c r="A47" s="203" t="s">
        <v>248</v>
      </c>
      <c r="B47" s="203"/>
      <c r="C47" s="203"/>
      <c r="D47" s="203"/>
      <c r="J47" s="204" t="s">
        <v>0</v>
      </c>
      <c r="K47" s="204"/>
      <c r="L47" s="204"/>
      <c r="M47" s="204"/>
    </row>
    <row r="56" spans="1:9" x14ac:dyDescent="0.25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25">
      <c r="A57" s="17"/>
      <c r="B57" s="17"/>
      <c r="C57" s="17"/>
      <c r="D57" s="17"/>
      <c r="E57" s="17"/>
      <c r="F57" s="17"/>
      <c r="G57" s="17"/>
      <c r="H57" s="17"/>
      <c r="I57" s="17"/>
    </row>
    <row r="58" spans="1:9" x14ac:dyDescent="0.25">
      <c r="A58" s="17"/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s="17"/>
      <c r="B59" s="17"/>
      <c r="C59" s="17"/>
      <c r="D59" s="17"/>
      <c r="E59" s="17"/>
      <c r="F59" s="17"/>
      <c r="G59" s="17"/>
      <c r="H59" s="17"/>
      <c r="I59" s="17"/>
    </row>
    <row r="60" spans="1:9" x14ac:dyDescent="0.25">
      <c r="A60" s="17"/>
      <c r="B60" s="17">
        <v>2018</v>
      </c>
      <c r="C60" s="17" t="s">
        <v>128</v>
      </c>
      <c r="D60" s="17"/>
      <c r="E60" s="17"/>
      <c r="F60" s="17"/>
      <c r="G60" s="17"/>
      <c r="H60" s="17"/>
      <c r="I60" s="17"/>
    </row>
    <row r="61" spans="1:9" x14ac:dyDescent="0.25">
      <c r="A61" s="17"/>
      <c r="B61" s="17"/>
      <c r="C61" s="17" t="s">
        <v>127</v>
      </c>
      <c r="D61" s="17"/>
      <c r="E61" s="17"/>
      <c r="F61" s="17"/>
      <c r="G61" s="17"/>
      <c r="H61" s="17"/>
      <c r="I61" s="17"/>
    </row>
    <row r="62" spans="1:9" x14ac:dyDescent="0.25">
      <c r="A62" s="17"/>
      <c r="B62" s="17"/>
      <c r="C62" s="17" t="s">
        <v>126</v>
      </c>
      <c r="D62" s="17"/>
      <c r="E62" s="17"/>
      <c r="F62" s="17"/>
      <c r="G62" s="17"/>
      <c r="H62" s="17"/>
      <c r="I62" s="17"/>
    </row>
    <row r="63" spans="1:9" x14ac:dyDescent="0.25">
      <c r="A63" s="17"/>
      <c r="B63" s="17"/>
      <c r="C63" s="17" t="s">
        <v>125</v>
      </c>
      <c r="D63" s="17"/>
      <c r="E63" s="17"/>
      <c r="F63" s="17"/>
      <c r="G63" s="17"/>
      <c r="H63" s="17"/>
      <c r="I63" s="17"/>
    </row>
    <row r="64" spans="1:9" x14ac:dyDescent="0.25">
      <c r="A64" s="17"/>
      <c r="B64" s="17"/>
      <c r="C64" s="17" t="s">
        <v>124</v>
      </c>
      <c r="D64" s="17"/>
      <c r="E64" s="17"/>
      <c r="F64" s="17"/>
      <c r="G64" s="17"/>
      <c r="H64" s="17"/>
      <c r="I64" s="17"/>
    </row>
    <row r="65" spans="1:9" x14ac:dyDescent="0.25">
      <c r="A65" s="17"/>
      <c r="B65" s="17"/>
      <c r="C65" s="17" t="s">
        <v>123</v>
      </c>
      <c r="D65" s="17"/>
      <c r="E65" s="17"/>
      <c r="F65" s="17"/>
      <c r="G65" s="17"/>
      <c r="H65" s="17"/>
      <c r="I65" s="17"/>
    </row>
    <row r="66" spans="1:9" x14ac:dyDescent="0.25">
      <c r="A66" s="17"/>
      <c r="B66" s="17"/>
      <c r="C66" s="17" t="s">
        <v>122</v>
      </c>
      <c r="D66" s="17"/>
      <c r="E66" s="17"/>
      <c r="F66" s="17"/>
      <c r="G66" s="17"/>
      <c r="H66" s="17"/>
      <c r="I66" s="17"/>
    </row>
    <row r="67" spans="1:9" x14ac:dyDescent="0.25">
      <c r="A67" s="17"/>
      <c r="B67" s="17"/>
      <c r="C67" s="17" t="s">
        <v>133</v>
      </c>
      <c r="D67" s="17"/>
      <c r="E67" s="17"/>
      <c r="F67" s="17"/>
      <c r="G67" s="17"/>
      <c r="H67" s="17"/>
      <c r="I67" s="17"/>
    </row>
    <row r="68" spans="1:9" x14ac:dyDescent="0.25">
      <c r="A68" s="17"/>
      <c r="B68" s="17"/>
      <c r="C68" s="17" t="s">
        <v>132</v>
      </c>
      <c r="D68" s="17"/>
      <c r="E68" s="17"/>
      <c r="F68" s="17"/>
      <c r="G68" s="17"/>
      <c r="H68" s="17"/>
      <c r="I68" s="17"/>
    </row>
    <row r="69" spans="1:9" x14ac:dyDescent="0.25">
      <c r="A69" s="17"/>
      <c r="B69" s="17"/>
      <c r="C69" s="17" t="s">
        <v>131</v>
      </c>
      <c r="D69" s="17"/>
      <c r="E69" s="17"/>
      <c r="F69" s="17"/>
      <c r="G69" s="17"/>
      <c r="H69" s="17"/>
      <c r="I69" s="17"/>
    </row>
    <row r="70" spans="1:9" x14ac:dyDescent="0.25">
      <c r="A70" s="17"/>
      <c r="B70" s="17"/>
      <c r="C70" s="17" t="s">
        <v>130</v>
      </c>
      <c r="D70" s="17"/>
      <c r="E70" s="17"/>
      <c r="F70" s="17"/>
      <c r="G70" s="17"/>
      <c r="H70" s="17"/>
      <c r="I70" s="17"/>
    </row>
    <row r="71" spans="1:9" x14ac:dyDescent="0.25">
      <c r="A71" s="17"/>
      <c r="B71" s="17"/>
      <c r="C71" s="17" t="s">
        <v>129</v>
      </c>
      <c r="D71" s="17"/>
      <c r="E71" s="17"/>
      <c r="F71" s="17"/>
      <c r="G71" s="17"/>
      <c r="H71" s="17"/>
      <c r="I71" s="17"/>
    </row>
    <row r="72" spans="1:9" x14ac:dyDescent="0.25">
      <c r="A72" s="17"/>
      <c r="B72" s="17">
        <v>2019</v>
      </c>
      <c r="C72" s="17" t="s">
        <v>128</v>
      </c>
      <c r="D72" s="17"/>
      <c r="E72" s="17"/>
      <c r="F72" s="17"/>
      <c r="G72" s="17"/>
      <c r="H72" s="17"/>
      <c r="I72" s="17"/>
    </row>
    <row r="73" spans="1:9" x14ac:dyDescent="0.25">
      <c r="A73" s="17"/>
      <c r="B73" s="17"/>
      <c r="C73" s="17" t="s">
        <v>127</v>
      </c>
      <c r="D73" s="17"/>
      <c r="E73" s="17"/>
      <c r="F73" s="17"/>
      <c r="G73" s="17"/>
      <c r="H73" s="17"/>
      <c r="I73" s="17"/>
    </row>
    <row r="74" spans="1:9" x14ac:dyDescent="0.25">
      <c r="A74" s="17"/>
      <c r="B74" s="17"/>
      <c r="C74" s="17" t="s">
        <v>126</v>
      </c>
      <c r="D74" s="17"/>
      <c r="E74" s="17"/>
      <c r="F74" s="17"/>
      <c r="G74" s="17"/>
      <c r="H74" s="17"/>
      <c r="I74" s="17"/>
    </row>
    <row r="75" spans="1:9" x14ac:dyDescent="0.25">
      <c r="A75" s="17"/>
      <c r="B75" s="17"/>
      <c r="C75" s="17" t="s">
        <v>125</v>
      </c>
      <c r="D75" s="17"/>
      <c r="E75" s="17"/>
      <c r="F75" s="17"/>
      <c r="G75" s="17"/>
      <c r="H75" s="17"/>
      <c r="I75" s="17"/>
    </row>
    <row r="76" spans="1:9" x14ac:dyDescent="0.25">
      <c r="A76" s="17"/>
      <c r="B76" s="17"/>
      <c r="C76" s="17" t="s">
        <v>124</v>
      </c>
      <c r="D76" s="17"/>
      <c r="E76" s="17"/>
      <c r="F76" s="17"/>
      <c r="G76" s="17"/>
      <c r="H76" s="17"/>
      <c r="I76" s="17"/>
    </row>
    <row r="77" spans="1:9" x14ac:dyDescent="0.25">
      <c r="A77" s="17"/>
      <c r="B77" s="17"/>
      <c r="C77" s="17" t="s">
        <v>123</v>
      </c>
      <c r="D77" s="17"/>
      <c r="E77" s="17"/>
      <c r="F77" s="17"/>
      <c r="G77" s="17"/>
      <c r="H77" s="17"/>
      <c r="I77" s="17"/>
    </row>
    <row r="78" spans="1:9" x14ac:dyDescent="0.25">
      <c r="A78" s="17"/>
      <c r="B78" s="17"/>
      <c r="C78" s="17" t="s">
        <v>122</v>
      </c>
      <c r="D78" s="17"/>
      <c r="E78" s="17"/>
      <c r="F78" s="17"/>
      <c r="G78" s="17"/>
      <c r="H78" s="17"/>
      <c r="I78" s="17"/>
    </row>
    <row r="79" spans="1:9" x14ac:dyDescent="0.25">
      <c r="A79" s="17"/>
      <c r="B79" s="17"/>
      <c r="C79" s="17" t="s">
        <v>133</v>
      </c>
      <c r="D79" s="17"/>
      <c r="E79" s="17"/>
      <c r="F79" s="17"/>
      <c r="G79" s="17"/>
      <c r="H79" s="17"/>
      <c r="I79" s="17"/>
    </row>
    <row r="80" spans="1:9" x14ac:dyDescent="0.25">
      <c r="A80" s="17"/>
      <c r="B80" s="17"/>
      <c r="C80" s="17" t="s">
        <v>132</v>
      </c>
      <c r="D80" s="17"/>
      <c r="E80" s="17"/>
      <c r="F80" s="17"/>
      <c r="G80" s="17"/>
      <c r="H80" s="17"/>
      <c r="I80" s="17"/>
    </row>
    <row r="81" spans="1:9" x14ac:dyDescent="0.25">
      <c r="A81" s="17"/>
      <c r="B81" s="17"/>
      <c r="C81" s="17" t="s">
        <v>131</v>
      </c>
      <c r="D81" s="17"/>
      <c r="E81" s="17"/>
      <c r="F81" s="17"/>
      <c r="G81" s="17"/>
      <c r="H81" s="17"/>
      <c r="I81" s="17"/>
    </row>
    <row r="82" spans="1:9" x14ac:dyDescent="0.25">
      <c r="A82" s="17"/>
      <c r="B82" s="17"/>
      <c r="C82" s="17" t="s">
        <v>130</v>
      </c>
      <c r="D82" s="17"/>
      <c r="E82" s="17"/>
      <c r="F82" s="17"/>
      <c r="G82" s="17"/>
      <c r="H82" s="17"/>
      <c r="I82" s="17"/>
    </row>
    <row r="83" spans="1:9" x14ac:dyDescent="0.25">
      <c r="A83" s="17"/>
      <c r="B83" s="17"/>
      <c r="C83" s="17" t="s">
        <v>129</v>
      </c>
      <c r="D83" s="17">
        <v>-0.3</v>
      </c>
      <c r="E83" s="17">
        <v>0.3</v>
      </c>
      <c r="F83" s="17"/>
      <c r="G83" s="17"/>
      <c r="H83" s="17"/>
      <c r="I83" s="17"/>
    </row>
    <row r="84" spans="1:9" x14ac:dyDescent="0.25">
      <c r="A84" s="17"/>
      <c r="B84" s="17">
        <v>2020</v>
      </c>
      <c r="C84" s="17" t="s">
        <v>128</v>
      </c>
      <c r="D84" s="17">
        <v>-0.3</v>
      </c>
      <c r="E84" s="17">
        <v>0.3</v>
      </c>
      <c r="F84" s="17"/>
      <c r="G84" s="17"/>
      <c r="H84" s="17"/>
      <c r="I84" s="17"/>
    </row>
    <row r="85" spans="1:9" x14ac:dyDescent="0.25">
      <c r="A85" s="17"/>
      <c r="B85" s="17"/>
      <c r="C85" s="17" t="s">
        <v>127</v>
      </c>
      <c r="D85" s="17">
        <v>-0.3</v>
      </c>
      <c r="E85" s="17">
        <v>0.3</v>
      </c>
      <c r="F85" s="17"/>
      <c r="G85" s="17"/>
      <c r="H85" s="17"/>
      <c r="I85" s="17"/>
    </row>
    <row r="86" spans="1:9" x14ac:dyDescent="0.25">
      <c r="A86" s="17"/>
      <c r="B86" s="17"/>
      <c r="C86" s="17" t="s">
        <v>126</v>
      </c>
      <c r="D86" s="17">
        <v>-0.3</v>
      </c>
      <c r="E86" s="17">
        <v>0.3</v>
      </c>
      <c r="F86" s="17"/>
      <c r="G86" s="17"/>
      <c r="H86" s="17"/>
      <c r="I86" s="17"/>
    </row>
    <row r="87" spans="1:9" x14ac:dyDescent="0.25">
      <c r="A87" s="17"/>
      <c r="B87" s="17"/>
      <c r="C87" s="17" t="s">
        <v>125</v>
      </c>
      <c r="D87" s="17">
        <v>-0.3</v>
      </c>
      <c r="E87" s="17">
        <v>0.3</v>
      </c>
      <c r="F87" s="17"/>
      <c r="G87" s="17"/>
      <c r="H87" s="17"/>
      <c r="I87" s="17"/>
    </row>
    <row r="88" spans="1:9" x14ac:dyDescent="0.25">
      <c r="A88" s="17"/>
      <c r="B88" s="17"/>
      <c r="C88" s="17" t="s">
        <v>124</v>
      </c>
      <c r="D88" s="17">
        <v>-0.3</v>
      </c>
      <c r="E88" s="17">
        <v>0.3</v>
      </c>
      <c r="F88" s="17"/>
      <c r="G88" s="17"/>
      <c r="H88" s="17"/>
      <c r="I88" s="17"/>
    </row>
    <row r="89" spans="1:9" x14ac:dyDescent="0.25">
      <c r="A89" s="17"/>
      <c r="B89" s="17"/>
      <c r="C89" s="17" t="s">
        <v>123</v>
      </c>
      <c r="D89" s="17">
        <v>-0.3</v>
      </c>
      <c r="E89" s="17">
        <v>0.3</v>
      </c>
      <c r="F89" s="17"/>
      <c r="G89" s="17"/>
      <c r="H89" s="17"/>
      <c r="I89" s="17"/>
    </row>
    <row r="90" spans="1:9" x14ac:dyDescent="0.25">
      <c r="A90" s="17"/>
      <c r="B90" s="17"/>
      <c r="C90" s="17" t="s">
        <v>122</v>
      </c>
      <c r="D90" s="17">
        <v>-0.3</v>
      </c>
      <c r="E90" s="17">
        <v>0.3</v>
      </c>
      <c r="F90" s="17"/>
      <c r="G90" s="17"/>
      <c r="H90" s="17"/>
      <c r="I90" s="17"/>
    </row>
    <row r="91" spans="1:9" x14ac:dyDescent="0.25">
      <c r="A91" s="17"/>
      <c r="B91" s="17"/>
      <c r="C91" s="17" t="s">
        <v>133</v>
      </c>
      <c r="D91" s="17">
        <v>-0.3</v>
      </c>
      <c r="E91" s="17">
        <v>0.3</v>
      </c>
      <c r="F91" s="17"/>
      <c r="G91" s="17"/>
      <c r="H91" s="17"/>
      <c r="I91" s="17"/>
    </row>
    <row r="92" spans="1:9" x14ac:dyDescent="0.25">
      <c r="A92" s="17"/>
      <c r="B92" s="17"/>
      <c r="C92" s="17" t="s">
        <v>132</v>
      </c>
      <c r="D92" s="17">
        <v>-0.3</v>
      </c>
      <c r="E92" s="17">
        <v>0.3</v>
      </c>
      <c r="F92" s="17"/>
      <c r="G92" s="17"/>
      <c r="H92" s="17"/>
      <c r="I92" s="17"/>
    </row>
    <row r="93" spans="1:9" x14ac:dyDescent="0.25">
      <c r="A93" s="17"/>
      <c r="B93" s="17"/>
      <c r="C93" s="17" t="s">
        <v>131</v>
      </c>
      <c r="D93" s="17">
        <v>-0.3</v>
      </c>
      <c r="E93" s="17">
        <v>0.3</v>
      </c>
      <c r="F93" s="17"/>
      <c r="G93" s="17"/>
      <c r="H93" s="17"/>
      <c r="I93" s="17"/>
    </row>
    <row r="94" spans="1:9" x14ac:dyDescent="0.25">
      <c r="A94" s="17"/>
      <c r="B94" s="17"/>
      <c r="C94" s="17" t="s">
        <v>130</v>
      </c>
      <c r="D94" s="17">
        <v>-0.3</v>
      </c>
      <c r="E94" s="17">
        <v>0.3</v>
      </c>
      <c r="F94" s="17"/>
      <c r="G94" s="17"/>
      <c r="H94" s="17"/>
      <c r="I94" s="17"/>
    </row>
    <row r="95" spans="1:9" x14ac:dyDescent="0.25">
      <c r="A95" s="17"/>
      <c r="B95" s="17"/>
      <c r="C95" s="17" t="s">
        <v>129</v>
      </c>
      <c r="D95" s="17">
        <v>-0.3</v>
      </c>
      <c r="E95" s="17">
        <v>0.3</v>
      </c>
      <c r="F95" s="17"/>
      <c r="G95" s="17"/>
      <c r="H95" s="17"/>
      <c r="I95" s="17"/>
    </row>
    <row r="96" spans="1:9" x14ac:dyDescent="0.25">
      <c r="A96" s="17"/>
      <c r="B96" s="17">
        <v>2021</v>
      </c>
      <c r="C96" s="17" t="s">
        <v>128</v>
      </c>
      <c r="D96" s="17">
        <v>-0.3</v>
      </c>
      <c r="E96" s="17">
        <v>0.3</v>
      </c>
      <c r="F96" s="17"/>
      <c r="G96" s="17"/>
      <c r="H96" s="17"/>
      <c r="I96" s="17"/>
    </row>
    <row r="97" spans="1:9" x14ac:dyDescent="0.25">
      <c r="A97" s="17"/>
      <c r="B97" s="17"/>
      <c r="C97" s="17" t="s">
        <v>127</v>
      </c>
      <c r="D97" s="17">
        <v>-0.3</v>
      </c>
      <c r="E97" s="17">
        <v>0.3</v>
      </c>
      <c r="F97" s="17"/>
      <c r="G97" s="17"/>
      <c r="H97" s="17"/>
      <c r="I97" s="17"/>
    </row>
    <row r="98" spans="1:9" x14ac:dyDescent="0.25">
      <c r="A98" s="17"/>
      <c r="B98" s="17"/>
      <c r="C98" s="17" t="s">
        <v>126</v>
      </c>
      <c r="D98" s="17">
        <v>-0.3</v>
      </c>
      <c r="E98" s="17">
        <v>0.3</v>
      </c>
      <c r="F98" s="17"/>
      <c r="G98" s="17"/>
      <c r="H98" s="17"/>
      <c r="I98" s="17"/>
    </row>
    <row r="99" spans="1:9" x14ac:dyDescent="0.25">
      <c r="A99" s="17"/>
      <c r="B99" s="17"/>
      <c r="C99" s="17" t="s">
        <v>125</v>
      </c>
      <c r="D99" s="17">
        <v>-0.3</v>
      </c>
      <c r="E99" s="17">
        <v>0.3</v>
      </c>
      <c r="F99" s="17"/>
      <c r="G99" s="17"/>
      <c r="H99" s="17"/>
      <c r="I99" s="17"/>
    </row>
    <row r="100" spans="1:9" x14ac:dyDescent="0.25">
      <c r="A100" s="17"/>
      <c r="B100" s="17"/>
      <c r="C100" s="17" t="s">
        <v>124</v>
      </c>
      <c r="D100" s="17">
        <v>-0.3</v>
      </c>
      <c r="E100" s="17">
        <v>0.3</v>
      </c>
      <c r="F100" s="17"/>
      <c r="G100" s="17"/>
      <c r="H100" s="17"/>
      <c r="I100" s="17"/>
    </row>
    <row r="101" spans="1:9" x14ac:dyDescent="0.25">
      <c r="A101" s="17"/>
      <c r="B101" s="17"/>
      <c r="C101" s="17" t="s">
        <v>123</v>
      </c>
      <c r="D101" s="17">
        <v>-0.3</v>
      </c>
      <c r="E101" s="17">
        <v>0.3</v>
      </c>
      <c r="F101" s="17"/>
      <c r="G101" s="17"/>
      <c r="H101" s="17"/>
      <c r="I101" s="17"/>
    </row>
    <row r="102" spans="1:9" x14ac:dyDescent="0.25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5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5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5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s="17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5">
      <c r="A109" s="17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5">
      <c r="A110" s="17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5">
      <c r="A111" s="17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s="17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5">
      <c r="A113" s="17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5">
      <c r="A114" s="17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5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s="17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5">
      <c r="A117" s="17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5">
      <c r="A118" s="17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5">
      <c r="A119" s="17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5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5">
      <c r="A123" s="17"/>
      <c r="B123" s="17"/>
      <c r="C123" s="17"/>
      <c r="D123" s="17"/>
      <c r="E123" s="17"/>
      <c r="F123" s="17"/>
      <c r="G123" s="17"/>
      <c r="H123" s="17"/>
      <c r="I123" s="17"/>
    </row>
  </sheetData>
  <mergeCells count="8">
    <mergeCell ref="A1:O1"/>
    <mergeCell ref="A46:D46"/>
    <mergeCell ref="A47:D47"/>
    <mergeCell ref="J47:M47"/>
    <mergeCell ref="A3:A14"/>
    <mergeCell ref="A15:A26"/>
    <mergeCell ref="A27:A38"/>
    <mergeCell ref="A39:A44"/>
  </mergeCells>
  <hyperlinks>
    <hyperlink ref="J47:M47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9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115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60" x14ac:dyDescent="0.25">
      <c r="A2" s="161" t="s">
        <v>91</v>
      </c>
      <c r="B2" s="161" t="s">
        <v>140</v>
      </c>
      <c r="C2" s="33" t="s">
        <v>222</v>
      </c>
      <c r="D2" s="33" t="s">
        <v>221</v>
      </c>
      <c r="E2" s="33" t="s">
        <v>220</v>
      </c>
    </row>
    <row r="3" spans="1:13" x14ac:dyDescent="0.25">
      <c r="A3" s="212">
        <v>2018</v>
      </c>
      <c r="B3" s="34">
        <v>1</v>
      </c>
      <c r="C3" s="12">
        <v>5.9999999999999429E-3</v>
      </c>
      <c r="D3" s="12">
        <v>6.8490493202823757E-2</v>
      </c>
      <c r="E3" s="12">
        <v>6.0699999999999935E-2</v>
      </c>
    </row>
    <row r="4" spans="1:13" x14ac:dyDescent="0.25">
      <c r="A4" s="212"/>
      <c r="B4" s="34">
        <v>2</v>
      </c>
      <c r="C4" s="12">
        <v>7.0000000000000288E-3</v>
      </c>
      <c r="D4" s="12">
        <v>6.5316759064597538E-2</v>
      </c>
      <c r="E4" s="12">
        <v>5.7800000000000011E-2</v>
      </c>
    </row>
    <row r="5" spans="1:13" x14ac:dyDescent="0.25">
      <c r="A5" s="212"/>
      <c r="B5" s="34">
        <v>3</v>
      </c>
      <c r="C5" s="12">
        <v>5.0000000000000001E-3</v>
      </c>
      <c r="D5" s="12">
        <v>6.5634890686854561E-2</v>
      </c>
      <c r="E5" s="12">
        <v>5.8854005579912182E-2</v>
      </c>
    </row>
    <row r="6" spans="1:13" x14ac:dyDescent="0.25">
      <c r="A6" s="212"/>
      <c r="B6" s="34">
        <v>4</v>
      </c>
      <c r="C6" s="12">
        <v>4.0000000000000565E-3</v>
      </c>
      <c r="D6" s="12">
        <v>6.4998437437390214E-2</v>
      </c>
      <c r="E6" s="12">
        <v>6.0400000000000065E-2</v>
      </c>
    </row>
    <row r="7" spans="1:13" x14ac:dyDescent="0.25">
      <c r="A7" s="212"/>
      <c r="B7" s="34">
        <v>5</v>
      </c>
      <c r="C7" s="12">
        <v>2.0000000000000282E-3</v>
      </c>
      <c r="D7" s="12">
        <v>6.1819337624144308E-2</v>
      </c>
      <c r="E7" s="12">
        <v>6.1562487542356055E-2</v>
      </c>
    </row>
    <row r="8" spans="1:13" x14ac:dyDescent="0.25">
      <c r="A8" s="212"/>
      <c r="B8" s="34">
        <v>6</v>
      </c>
      <c r="C8" s="12">
        <v>2.0000000000000282E-3</v>
      </c>
      <c r="D8" s="12">
        <v>5.9335578908531375E-2</v>
      </c>
      <c r="E8" s="12">
        <v>6.3199999999999937E-2</v>
      </c>
    </row>
    <row r="9" spans="1:13" x14ac:dyDescent="0.25">
      <c r="A9" s="212"/>
      <c r="B9" s="34">
        <v>7</v>
      </c>
      <c r="C9" s="12">
        <v>9.9999999999994321E-4</v>
      </c>
      <c r="D9" s="12">
        <v>5.9335578908531514E-2</v>
      </c>
      <c r="E9" s="12">
        <v>6.3411582089552207E-2</v>
      </c>
    </row>
    <row r="10" spans="1:13" x14ac:dyDescent="0.25">
      <c r="A10" s="212"/>
      <c r="B10" s="34">
        <v>8</v>
      </c>
      <c r="C10" s="12">
        <v>2.0000000000000282E-3</v>
      </c>
      <c r="D10" s="12">
        <v>6.0393856210138638E-2</v>
      </c>
      <c r="E10" s="12">
        <v>5.9192113457116592E-2</v>
      </c>
    </row>
    <row r="11" spans="1:13" x14ac:dyDescent="0.25">
      <c r="A11" s="212"/>
      <c r="B11" s="34">
        <v>9</v>
      </c>
      <c r="C11" s="12">
        <v>4.0000000000000565E-3</v>
      </c>
      <c r="D11" s="12">
        <v>6.1451078399779958E-2</v>
      </c>
      <c r="E11" s="12">
        <v>6.2036855033098137E-2</v>
      </c>
    </row>
    <row r="12" spans="1:13" x14ac:dyDescent="0.25">
      <c r="A12" s="212"/>
      <c r="B12" s="34">
        <v>10</v>
      </c>
      <c r="C12" s="12">
        <v>4.0000000000000565E-3</v>
      </c>
      <c r="D12" s="12">
        <v>5.3372425336936972E-2</v>
      </c>
      <c r="E12" s="12">
        <v>6.3199999999999937E-2</v>
      </c>
    </row>
    <row r="13" spans="1:13" x14ac:dyDescent="0.25">
      <c r="A13" s="212"/>
      <c r="B13" s="34">
        <v>11</v>
      </c>
      <c r="C13" s="12">
        <v>9.0000000000000566E-3</v>
      </c>
      <c r="D13" s="12">
        <v>5.338286934714262E-2</v>
      </c>
      <c r="E13" s="12">
        <v>6.7699999999999955E-2</v>
      </c>
    </row>
    <row r="14" spans="1:13" x14ac:dyDescent="0.25">
      <c r="A14" s="212"/>
      <c r="B14" s="34">
        <v>12</v>
      </c>
      <c r="C14" s="12">
        <v>7.0000000000000288E-3</v>
      </c>
      <c r="D14" s="12">
        <v>5.3069051213275598E-2</v>
      </c>
      <c r="E14" s="12">
        <v>6.7199999999999982E-2</v>
      </c>
    </row>
    <row r="15" spans="1:13" x14ac:dyDescent="0.25">
      <c r="A15" s="212">
        <v>2019</v>
      </c>
      <c r="B15" s="34">
        <v>1</v>
      </c>
      <c r="C15" s="12">
        <v>5.0000000000000001E-3</v>
      </c>
      <c r="D15" s="12">
        <v>5.2336080808732394E-2</v>
      </c>
      <c r="E15" s="12">
        <v>6.8599999999999994E-2</v>
      </c>
    </row>
    <row r="16" spans="1:13" x14ac:dyDescent="0.25">
      <c r="A16" s="212"/>
      <c r="B16" s="34">
        <v>2</v>
      </c>
      <c r="C16" s="12">
        <v>3.0000000000000001E-3</v>
      </c>
      <c r="D16" s="12">
        <v>4.8000000000000001E-2</v>
      </c>
      <c r="E16" s="12">
        <v>7.0999999999999994E-2</v>
      </c>
    </row>
    <row r="17" spans="1:13" x14ac:dyDescent="0.25">
      <c r="A17" s="212"/>
      <c r="B17" s="34">
        <v>3</v>
      </c>
      <c r="C17" s="12">
        <v>5.0000000000000001E-3</v>
      </c>
      <c r="D17" s="12">
        <v>4.8000000000000001E-2</v>
      </c>
      <c r="E17" s="12">
        <v>7.0999999999999994E-2</v>
      </c>
    </row>
    <row r="18" spans="1:13" x14ac:dyDescent="0.25">
      <c r="A18" s="212"/>
      <c r="B18" s="34">
        <v>4</v>
      </c>
      <c r="C18" s="12">
        <v>5.0000000000000001E-3</v>
      </c>
      <c r="D18" s="12">
        <v>4.9000000000000002E-2</v>
      </c>
      <c r="E18" s="12">
        <v>7.2999999999999995E-2</v>
      </c>
    </row>
    <row r="19" spans="1:13" x14ac:dyDescent="0.25">
      <c r="A19" s="212"/>
      <c r="B19" s="34">
        <v>5</v>
      </c>
      <c r="C19" s="12">
        <v>6.0000000000000001E-3</v>
      </c>
      <c r="D19" s="12">
        <v>5.2999999999999999E-2</v>
      </c>
      <c r="E19" s="12">
        <v>7.4999999999999997E-2</v>
      </c>
    </row>
    <row r="20" spans="1:13" x14ac:dyDescent="0.25">
      <c r="A20" s="212"/>
      <c r="B20" s="34">
        <v>6</v>
      </c>
      <c r="C20" s="12">
        <v>2E-3</v>
      </c>
      <c r="D20" s="12">
        <v>5.3999999999999999E-2</v>
      </c>
      <c r="E20" s="12">
        <v>7.6999999999999999E-2</v>
      </c>
    </row>
    <row r="21" spans="1:13" x14ac:dyDescent="0.25">
      <c r="A21" s="212"/>
      <c r="B21" s="34">
        <v>7</v>
      </c>
      <c r="C21" s="12">
        <v>2E-3</v>
      </c>
      <c r="D21" s="12">
        <v>5.3999999999999999E-2</v>
      </c>
      <c r="E21" s="12">
        <v>7.6999999999999999E-2</v>
      </c>
    </row>
    <row r="22" spans="1:13" x14ac:dyDescent="0.25">
      <c r="A22" s="212"/>
      <c r="B22" s="34">
        <v>8</v>
      </c>
      <c r="C22" s="88">
        <v>2E-3</v>
      </c>
      <c r="D22" s="88">
        <v>5.5E-2</v>
      </c>
      <c r="E22" s="88">
        <v>7.9000000000000001E-2</v>
      </c>
    </row>
    <row r="23" spans="1:13" x14ac:dyDescent="0.25">
      <c r="A23" s="212"/>
      <c r="B23" s="34">
        <v>9</v>
      </c>
      <c r="C23" s="12">
        <v>3.0000000000000001E-3</v>
      </c>
      <c r="D23" s="12">
        <v>5.2999999999999999E-2</v>
      </c>
      <c r="E23" s="12">
        <v>7.6999999999999999E-2</v>
      </c>
    </row>
    <row r="24" spans="1:13" x14ac:dyDescent="0.25">
      <c r="A24" s="212"/>
      <c r="B24" s="34">
        <v>10</v>
      </c>
      <c r="C24" s="12">
        <v>6.0000000000000001E-3</v>
      </c>
      <c r="D24" s="12">
        <v>5.5E-2</v>
      </c>
      <c r="E24" s="12">
        <v>7.5999999999999998E-2</v>
      </c>
    </row>
    <row r="25" spans="1:13" x14ac:dyDescent="0.25">
      <c r="A25" s="212"/>
      <c r="B25" s="34">
        <v>11</v>
      </c>
      <c r="C25" s="88">
        <v>7.0000000000000001E-3</v>
      </c>
      <c r="D25" s="88">
        <v>5.3999999999999999E-2</v>
      </c>
      <c r="E25" s="88">
        <v>7.2999999999999995E-2</v>
      </c>
    </row>
    <row r="26" spans="1:13" x14ac:dyDescent="0.25">
      <c r="A26" s="131"/>
      <c r="B26" s="132"/>
      <c r="C26" s="133"/>
      <c r="D26" s="133"/>
      <c r="E26" s="133"/>
    </row>
    <row r="28" spans="1:13" ht="15.75" x14ac:dyDescent="0.25">
      <c r="A28" s="202" t="s">
        <v>93</v>
      </c>
      <c r="B28" s="202"/>
      <c r="C28" s="202"/>
      <c r="D28" s="202"/>
    </row>
    <row r="29" spans="1:13" ht="15.75" x14ac:dyDescent="0.25">
      <c r="A29" s="203" t="s">
        <v>219</v>
      </c>
      <c r="B29" s="203"/>
      <c r="C29" s="203"/>
      <c r="D29" s="203"/>
      <c r="J29" s="204" t="s">
        <v>0</v>
      </c>
      <c r="K29" s="204"/>
      <c r="L29" s="204"/>
      <c r="M29" s="204"/>
    </row>
  </sheetData>
  <mergeCells count="6">
    <mergeCell ref="A1:M1"/>
    <mergeCell ref="A28:D28"/>
    <mergeCell ref="A29:D29"/>
    <mergeCell ref="J29:M29"/>
    <mergeCell ref="A3:A14"/>
    <mergeCell ref="A15:A25"/>
  </mergeCells>
  <hyperlinks>
    <hyperlink ref="J29:M29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0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116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60" x14ac:dyDescent="0.25">
      <c r="A2" s="161" t="s">
        <v>91</v>
      </c>
      <c r="B2" s="161" t="s">
        <v>140</v>
      </c>
      <c r="C2" s="33" t="s">
        <v>222</v>
      </c>
      <c r="D2" s="33" t="s">
        <v>221</v>
      </c>
    </row>
    <row r="3" spans="1:13" x14ac:dyDescent="0.25">
      <c r="A3" s="209">
        <v>2018</v>
      </c>
      <c r="B3" s="34">
        <v>1</v>
      </c>
      <c r="C3" s="12">
        <v>5.9999999999999429E-3</v>
      </c>
      <c r="D3" s="12">
        <v>5.9000000000000059E-2</v>
      </c>
    </row>
    <row r="4" spans="1:13" x14ac:dyDescent="0.25">
      <c r="A4" s="210"/>
      <c r="B4" s="34">
        <v>2</v>
      </c>
      <c r="C4" s="12">
        <v>7.9999999999999724E-3</v>
      </c>
      <c r="D4" s="12">
        <v>5.2999999999999971E-2</v>
      </c>
    </row>
    <row r="5" spans="1:13" x14ac:dyDescent="0.25">
      <c r="A5" s="210"/>
      <c r="B5" s="34">
        <v>3</v>
      </c>
      <c r="C5" s="12">
        <v>7.9999999999999724E-3</v>
      </c>
      <c r="D5" s="12">
        <v>5.5E-2</v>
      </c>
    </row>
    <row r="6" spans="1:13" x14ac:dyDescent="0.25">
      <c r="A6" s="210"/>
      <c r="B6" s="34">
        <v>4</v>
      </c>
      <c r="C6" s="12">
        <v>5.9999999999999429E-3</v>
      </c>
      <c r="D6" s="12">
        <v>5.5E-2</v>
      </c>
    </row>
    <row r="7" spans="1:13" x14ac:dyDescent="0.25">
      <c r="A7" s="210"/>
      <c r="B7" s="34">
        <v>5</v>
      </c>
      <c r="C7" s="12">
        <v>9.9999999999994321E-4</v>
      </c>
      <c r="D7" s="12">
        <v>5.0999999999999941E-2</v>
      </c>
    </row>
    <row r="8" spans="1:13" x14ac:dyDescent="0.25">
      <c r="A8" s="210"/>
      <c r="B8" s="34">
        <v>6</v>
      </c>
      <c r="C8" s="12">
        <v>-9.9999999999994321E-4</v>
      </c>
      <c r="D8" s="12">
        <v>4.200000000000003E-2</v>
      </c>
    </row>
    <row r="9" spans="1:13" x14ac:dyDescent="0.25">
      <c r="A9" s="210"/>
      <c r="B9" s="34">
        <v>7</v>
      </c>
      <c r="C9" s="12">
        <v>-4.0000000000000565E-3</v>
      </c>
      <c r="D9" s="12">
        <v>4.400000000000006E-2</v>
      </c>
    </row>
    <row r="10" spans="1:13" x14ac:dyDescent="0.25">
      <c r="A10" s="210"/>
      <c r="B10" s="34">
        <v>8</v>
      </c>
      <c r="C10" s="12">
        <v>-2.0000000000000282E-3</v>
      </c>
      <c r="D10" s="12">
        <v>5.0999999999999941E-2</v>
      </c>
    </row>
    <row r="11" spans="1:13" x14ac:dyDescent="0.25">
      <c r="A11" s="210"/>
      <c r="B11" s="34">
        <v>9</v>
      </c>
      <c r="C11" s="12">
        <v>0</v>
      </c>
      <c r="D11" s="12">
        <v>5.700000000000003E-2</v>
      </c>
    </row>
    <row r="12" spans="1:13" x14ac:dyDescent="0.25">
      <c r="A12" s="210"/>
      <c r="B12" s="34">
        <v>10</v>
      </c>
      <c r="C12" s="12">
        <v>2.9999999999999701E-3</v>
      </c>
      <c r="D12" s="12">
        <v>4.7000000000000028E-2</v>
      </c>
    </row>
    <row r="13" spans="1:13" x14ac:dyDescent="0.25">
      <c r="A13" s="210"/>
      <c r="B13" s="34">
        <v>11</v>
      </c>
      <c r="C13" s="12">
        <v>1.0999999999999944E-2</v>
      </c>
      <c r="D13" s="12">
        <v>0.05</v>
      </c>
    </row>
    <row r="14" spans="1:13" x14ac:dyDescent="0.25">
      <c r="A14" s="211"/>
      <c r="B14" s="34">
        <v>12</v>
      </c>
      <c r="C14" s="12">
        <v>1.2000000000000028E-2</v>
      </c>
      <c r="D14" s="12">
        <v>5.0999999999999941E-2</v>
      </c>
    </row>
    <row r="15" spans="1:13" x14ac:dyDescent="0.25">
      <c r="A15" s="212">
        <v>2019</v>
      </c>
      <c r="B15" s="34">
        <v>1</v>
      </c>
      <c r="C15" s="12">
        <v>1.2999999999999999E-2</v>
      </c>
      <c r="D15" s="12">
        <v>5.7999999999999968E-2</v>
      </c>
    </row>
    <row r="16" spans="1:13" x14ac:dyDescent="0.25">
      <c r="A16" s="212"/>
      <c r="B16" s="34">
        <v>2</v>
      </c>
      <c r="C16" s="12">
        <v>1.4999999999999999E-2</v>
      </c>
      <c r="D16" s="12">
        <v>6.5999999999999948E-2</v>
      </c>
    </row>
    <row r="17" spans="1:13" x14ac:dyDescent="0.25">
      <c r="A17" s="212"/>
      <c r="B17" s="34">
        <v>3</v>
      </c>
      <c r="C17" s="12">
        <v>0.01</v>
      </c>
      <c r="D17" s="12">
        <v>6.7000000000000032E-2</v>
      </c>
    </row>
    <row r="18" spans="1:13" x14ac:dyDescent="0.25">
      <c r="A18" s="212"/>
      <c r="B18" s="34">
        <v>4</v>
      </c>
      <c r="C18" s="12">
        <v>8.9999999999999993E-3</v>
      </c>
      <c r="D18" s="12">
        <v>7.0999999999999938E-2</v>
      </c>
    </row>
    <row r="19" spans="1:13" x14ac:dyDescent="0.25">
      <c r="A19" s="212"/>
      <c r="B19" s="34">
        <v>5</v>
      </c>
      <c r="C19" s="12">
        <v>8.9999999999999993E-3</v>
      </c>
      <c r="D19" s="12">
        <v>7.9000000000000001E-2</v>
      </c>
    </row>
    <row r="20" spans="1:13" x14ac:dyDescent="0.25">
      <c r="A20" s="212"/>
      <c r="B20" s="34">
        <v>6</v>
      </c>
      <c r="C20" s="12">
        <v>2E-3</v>
      </c>
      <c r="D20" s="12">
        <v>8.2000000000000003E-2</v>
      </c>
    </row>
    <row r="21" spans="1:13" x14ac:dyDescent="0.25">
      <c r="A21" s="212"/>
      <c r="B21" s="34">
        <v>7</v>
      </c>
      <c r="C21" s="12">
        <v>1E-3</v>
      </c>
      <c r="D21" s="12">
        <v>8.6999999999999994E-2</v>
      </c>
    </row>
    <row r="22" spans="1:13" x14ac:dyDescent="0.25">
      <c r="A22" s="212"/>
      <c r="B22" s="34">
        <v>8</v>
      </c>
      <c r="C22" s="12">
        <v>1E-3</v>
      </c>
      <c r="D22" s="12">
        <v>0.09</v>
      </c>
    </row>
    <row r="23" spans="1:13" x14ac:dyDescent="0.25">
      <c r="A23" s="212"/>
      <c r="B23" s="34">
        <v>9</v>
      </c>
      <c r="C23" s="12">
        <v>1E-3</v>
      </c>
      <c r="D23" s="12">
        <v>9.0999999999999998E-2</v>
      </c>
    </row>
    <row r="24" spans="1:13" x14ac:dyDescent="0.25">
      <c r="A24" s="212"/>
      <c r="B24" s="34">
        <v>10</v>
      </c>
      <c r="C24" s="12">
        <v>8.9999999999999993E-3</v>
      </c>
      <c r="D24" s="12">
        <v>9.7000000000000003E-2</v>
      </c>
    </row>
    <row r="25" spans="1:13" x14ac:dyDescent="0.25">
      <c r="A25" s="212"/>
      <c r="B25" s="34">
        <v>11</v>
      </c>
      <c r="C25" s="12">
        <v>1.2E-2</v>
      </c>
      <c r="D25" s="12">
        <v>9.7000000000000003E-2</v>
      </c>
    </row>
    <row r="26" spans="1:13" x14ac:dyDescent="0.25">
      <c r="B26" s="165"/>
      <c r="C26" s="132"/>
      <c r="D26" s="134"/>
    </row>
    <row r="27" spans="1:13" x14ac:dyDescent="0.25">
      <c r="A27" s="131"/>
      <c r="B27" s="132"/>
      <c r="C27" s="134"/>
      <c r="D27" s="134"/>
    </row>
    <row r="29" spans="1:13" ht="15.75" x14ac:dyDescent="0.25">
      <c r="A29" s="202" t="s">
        <v>93</v>
      </c>
      <c r="B29" s="202"/>
      <c r="C29" s="202"/>
      <c r="D29" s="202"/>
    </row>
    <row r="30" spans="1:13" ht="15.75" x14ac:dyDescent="0.25">
      <c r="A30" s="203" t="s">
        <v>219</v>
      </c>
      <c r="B30" s="203"/>
      <c r="C30" s="203"/>
      <c r="D30" s="203"/>
      <c r="J30" s="204" t="s">
        <v>0</v>
      </c>
      <c r="K30" s="204"/>
      <c r="L30" s="204"/>
      <c r="M30" s="204"/>
    </row>
  </sheetData>
  <mergeCells count="6">
    <mergeCell ref="A1:M1"/>
    <mergeCell ref="A29:D29"/>
    <mergeCell ref="A30:D30"/>
    <mergeCell ref="J30:M30"/>
    <mergeCell ref="A3:A14"/>
    <mergeCell ref="A15:A25"/>
  </mergeCells>
  <hyperlinks>
    <hyperlink ref="J30:M30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activeCell="A26" sqref="A26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202" t="s">
        <v>117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81.75" customHeight="1" x14ac:dyDescent="0.25">
      <c r="A2" s="161" t="s">
        <v>272</v>
      </c>
      <c r="B2" s="161" t="s">
        <v>92</v>
      </c>
      <c r="C2" s="33" t="s">
        <v>296</v>
      </c>
      <c r="D2" s="33" t="s">
        <v>297</v>
      </c>
      <c r="E2" s="33" t="s">
        <v>298</v>
      </c>
      <c r="F2" s="33" t="s">
        <v>299</v>
      </c>
    </row>
    <row r="3" spans="1:13" x14ac:dyDescent="0.25">
      <c r="A3" s="217">
        <v>2017</v>
      </c>
      <c r="B3" s="76">
        <v>1</v>
      </c>
      <c r="C3" s="135">
        <v>7.787426426053394E-4</v>
      </c>
      <c r="D3" s="135">
        <v>5.5462858164288817E-3</v>
      </c>
      <c r="E3" s="136">
        <v>111.4</v>
      </c>
      <c r="F3" s="136">
        <v>110.8</v>
      </c>
    </row>
    <row r="4" spans="1:13" x14ac:dyDescent="0.25">
      <c r="A4" s="218"/>
      <c r="B4" s="76">
        <v>2</v>
      </c>
      <c r="C4" s="135">
        <v>4.4485355959645234E-4</v>
      </c>
      <c r="D4" s="135">
        <v>3.6940936674350233E-3</v>
      </c>
      <c r="E4" s="136">
        <v>111.8</v>
      </c>
      <c r="F4" s="136">
        <v>109</v>
      </c>
    </row>
    <row r="5" spans="1:13" x14ac:dyDescent="0.25">
      <c r="A5" s="218"/>
      <c r="B5" s="76">
        <v>3</v>
      </c>
      <c r="C5" s="135">
        <v>4.4787179482638789E-4</v>
      </c>
      <c r="D5" s="135">
        <v>2.7979927836281103E-3</v>
      </c>
      <c r="E5" s="136">
        <v>114.4</v>
      </c>
      <c r="F5" s="136">
        <v>105.5</v>
      </c>
    </row>
    <row r="6" spans="1:13" x14ac:dyDescent="0.25">
      <c r="A6" s="219"/>
      <c r="B6" s="76">
        <v>4</v>
      </c>
      <c r="C6" s="135">
        <v>5.7797922045338228E-4</v>
      </c>
      <c r="D6" s="135">
        <v>2.1099438594426203E-3</v>
      </c>
      <c r="E6" s="136">
        <v>101.6</v>
      </c>
      <c r="F6" s="136">
        <v>102.3</v>
      </c>
    </row>
    <row r="7" spans="1:13" x14ac:dyDescent="0.25">
      <c r="A7" s="217">
        <v>2018</v>
      </c>
      <c r="B7" s="76">
        <v>1</v>
      </c>
      <c r="C7" s="135">
        <v>1.4195646763662298E-3</v>
      </c>
      <c r="D7" s="135">
        <v>6.4109098536399541E-3</v>
      </c>
      <c r="E7" s="136">
        <v>88.1</v>
      </c>
      <c r="F7" s="136">
        <v>100.1</v>
      </c>
    </row>
    <row r="8" spans="1:13" x14ac:dyDescent="0.25">
      <c r="A8" s="218"/>
      <c r="B8" s="76">
        <v>2</v>
      </c>
      <c r="C8" s="135">
        <v>2.1427471631234683E-3</v>
      </c>
      <c r="D8" s="135">
        <v>5.073106849538953E-3</v>
      </c>
      <c r="E8" s="136">
        <v>85.9</v>
      </c>
      <c r="F8" s="136">
        <v>99.7</v>
      </c>
    </row>
    <row r="9" spans="1:13" x14ac:dyDescent="0.25">
      <c r="A9" s="218"/>
      <c r="B9" s="76">
        <v>3</v>
      </c>
      <c r="C9" s="135">
        <v>5.5191132949734831E-3</v>
      </c>
      <c r="D9" s="135">
        <v>4.4398417895525118E-3</v>
      </c>
      <c r="E9" s="136">
        <v>81.099999999999994</v>
      </c>
      <c r="F9" s="136">
        <v>100.6</v>
      </c>
    </row>
    <row r="10" spans="1:13" x14ac:dyDescent="0.25">
      <c r="A10" s="219"/>
      <c r="B10" s="76">
        <v>4</v>
      </c>
      <c r="C10" s="135">
        <v>2.9778720748071062E-3</v>
      </c>
      <c r="D10" s="135">
        <v>4.7051306330113864E-3</v>
      </c>
      <c r="E10" s="136">
        <v>103.2</v>
      </c>
      <c r="F10" s="136">
        <v>105.8</v>
      </c>
    </row>
    <row r="11" spans="1:13" x14ac:dyDescent="0.25">
      <c r="A11" s="217">
        <v>2019</v>
      </c>
      <c r="B11" s="76">
        <v>1</v>
      </c>
      <c r="C11" s="135">
        <v>1.1302657782274635E-2</v>
      </c>
      <c r="D11" s="135">
        <v>1.3873887004238574E-2</v>
      </c>
      <c r="E11" s="136">
        <v>133.1</v>
      </c>
      <c r="F11" s="136">
        <v>110.5</v>
      </c>
    </row>
    <row r="12" spans="1:13" x14ac:dyDescent="0.25">
      <c r="A12" s="218"/>
      <c r="B12" s="76">
        <v>2</v>
      </c>
      <c r="C12" s="135">
        <v>1.5784122991967166E-2</v>
      </c>
      <c r="D12" s="135">
        <v>1.8903030571291418E-2</v>
      </c>
      <c r="E12" s="136">
        <v>140.6</v>
      </c>
      <c r="F12" s="136">
        <v>110.8</v>
      </c>
    </row>
    <row r="13" spans="1:13" x14ac:dyDescent="0.25">
      <c r="A13" s="219"/>
      <c r="B13" s="76">
        <v>3</v>
      </c>
      <c r="C13" s="135">
        <v>6.9551703950883224E-3</v>
      </c>
      <c r="D13" s="135">
        <v>6.9576497065047364E-3</v>
      </c>
      <c r="E13" s="136">
        <v>137.69999999999999</v>
      </c>
      <c r="F13" s="136">
        <v>112.4</v>
      </c>
    </row>
    <row r="14" spans="1:13" x14ac:dyDescent="0.25">
      <c r="A14" s="167"/>
      <c r="B14" s="166"/>
    </row>
    <row r="24" spans="1:13" ht="15.75" x14ac:dyDescent="0.25">
      <c r="A24" s="202" t="s">
        <v>93</v>
      </c>
      <c r="B24" s="202"/>
      <c r="C24" s="202"/>
      <c r="D24" s="202"/>
    </row>
    <row r="25" spans="1:13" ht="15.75" x14ac:dyDescent="0.25">
      <c r="A25" s="203" t="s">
        <v>359</v>
      </c>
      <c r="B25" s="203"/>
      <c r="C25" s="203"/>
      <c r="D25" s="203"/>
      <c r="J25" s="204" t="s">
        <v>0</v>
      </c>
      <c r="K25" s="204"/>
      <c r="L25" s="204"/>
      <c r="M25" s="204"/>
    </row>
  </sheetData>
  <mergeCells count="7">
    <mergeCell ref="A1:M1"/>
    <mergeCell ref="A24:D24"/>
    <mergeCell ref="A25:D25"/>
    <mergeCell ref="J25:M25"/>
    <mergeCell ref="A3:A6"/>
    <mergeCell ref="A7:A10"/>
    <mergeCell ref="A11:A13"/>
  </mergeCells>
  <hyperlinks>
    <hyperlink ref="J25:M25" location="Содержание!A1" display="Содержание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activeCell="H22" sqref="H22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202" t="s">
        <v>345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81.75" customHeight="1" x14ac:dyDescent="0.25">
      <c r="A2" s="161" t="s">
        <v>272</v>
      </c>
      <c r="B2" s="161" t="s">
        <v>140</v>
      </c>
      <c r="C2" s="33" t="s">
        <v>344</v>
      </c>
      <c r="D2" s="33" t="s">
        <v>343</v>
      </c>
      <c r="E2" s="173" t="s">
        <v>342</v>
      </c>
      <c r="F2" s="172"/>
    </row>
    <row r="3" spans="1:13" x14ac:dyDescent="0.25">
      <c r="A3" s="221">
        <v>2019</v>
      </c>
      <c r="B3" s="76">
        <v>1</v>
      </c>
      <c r="C3" s="171">
        <v>100</v>
      </c>
      <c r="D3" s="171">
        <v>100</v>
      </c>
      <c r="E3" s="171">
        <v>100</v>
      </c>
      <c r="F3" s="168"/>
    </row>
    <row r="4" spans="1:13" x14ac:dyDescent="0.25">
      <c r="A4" s="221"/>
      <c r="B4" s="76">
        <v>2</v>
      </c>
      <c r="C4" s="171">
        <v>100</v>
      </c>
      <c r="D4" s="171">
        <v>100</v>
      </c>
      <c r="E4" s="170">
        <v>101.63934426229508</v>
      </c>
      <c r="F4" s="168"/>
    </row>
    <row r="5" spans="1:13" x14ac:dyDescent="0.25">
      <c r="A5" s="221"/>
      <c r="B5" s="76">
        <v>3</v>
      </c>
      <c r="C5" s="171">
        <v>102.04081632653062</v>
      </c>
      <c r="D5" s="171">
        <v>100</v>
      </c>
      <c r="E5" s="170">
        <v>104.91803278688523</v>
      </c>
      <c r="F5" s="168"/>
    </row>
    <row r="6" spans="1:13" x14ac:dyDescent="0.25">
      <c r="A6" s="221"/>
      <c r="B6" s="76">
        <v>4</v>
      </c>
      <c r="C6" s="171">
        <v>104.08163265306122</v>
      </c>
      <c r="D6" s="171">
        <v>100</v>
      </c>
      <c r="E6" s="170">
        <v>111.47540983606555</v>
      </c>
      <c r="F6" s="168"/>
    </row>
    <row r="7" spans="1:13" x14ac:dyDescent="0.25">
      <c r="A7" s="221"/>
      <c r="B7" s="76">
        <v>5</v>
      </c>
      <c r="C7" s="171">
        <v>108.16326530612247</v>
      </c>
      <c r="D7" s="171">
        <v>101.85185185185186</v>
      </c>
      <c r="E7" s="170">
        <v>111.47540983606555</v>
      </c>
      <c r="F7" s="168"/>
    </row>
    <row r="8" spans="1:13" x14ac:dyDescent="0.25">
      <c r="A8" s="221"/>
      <c r="B8" s="76">
        <v>6</v>
      </c>
      <c r="C8" s="171">
        <v>108.16326530612247</v>
      </c>
      <c r="D8" s="171">
        <v>98.148148148148152</v>
      </c>
      <c r="E8" s="170">
        <v>111.47540983606555</v>
      </c>
      <c r="F8" s="168"/>
    </row>
    <row r="9" spans="1:13" x14ac:dyDescent="0.25">
      <c r="A9" s="221"/>
      <c r="B9" s="76">
        <v>7</v>
      </c>
      <c r="C9" s="171">
        <v>108.16326530612247</v>
      </c>
      <c r="D9" s="171">
        <v>98.148148148148152</v>
      </c>
      <c r="E9" s="170">
        <v>113.11475409836062</v>
      </c>
      <c r="F9" s="168"/>
    </row>
    <row r="10" spans="1:13" x14ac:dyDescent="0.25">
      <c r="A10" s="221"/>
      <c r="B10" s="76">
        <v>8</v>
      </c>
      <c r="C10" s="171">
        <v>112.24489795918369</v>
      </c>
      <c r="D10" s="171">
        <v>100</v>
      </c>
      <c r="E10" s="170">
        <v>113.11475409836062</v>
      </c>
      <c r="F10" s="168"/>
    </row>
    <row r="11" spans="1:13" x14ac:dyDescent="0.25">
      <c r="A11" s="221"/>
      <c r="B11" s="76">
        <v>9</v>
      </c>
      <c r="C11" s="171">
        <v>116.32653061224491</v>
      </c>
      <c r="D11" s="171">
        <v>105.55555555555557</v>
      </c>
      <c r="E11" s="170">
        <v>114.7540983606557</v>
      </c>
      <c r="F11" s="168"/>
    </row>
    <row r="12" spans="1:13" x14ac:dyDescent="0.25">
      <c r="A12" s="221"/>
      <c r="B12" s="76">
        <v>10</v>
      </c>
      <c r="C12" s="171">
        <v>118.36734693877554</v>
      </c>
      <c r="D12" s="171">
        <v>105.55555555555557</v>
      </c>
      <c r="E12" s="170">
        <v>116.39344262295077</v>
      </c>
      <c r="F12" s="168"/>
    </row>
    <row r="13" spans="1:13" x14ac:dyDescent="0.25">
      <c r="A13" s="167"/>
      <c r="B13" s="166"/>
      <c r="C13" s="169"/>
      <c r="D13" s="169"/>
      <c r="E13" s="168"/>
      <c r="F13" s="168"/>
    </row>
    <row r="14" spans="1:13" x14ac:dyDescent="0.25">
      <c r="A14" s="167"/>
      <c r="B14" s="166"/>
      <c r="C14" s="37"/>
      <c r="F14" s="37"/>
    </row>
    <row r="24" spans="1:13" ht="15.75" x14ac:dyDescent="0.25">
      <c r="A24" s="202" t="s">
        <v>93</v>
      </c>
      <c r="B24" s="202"/>
      <c r="C24" s="202"/>
      <c r="D24" s="202"/>
    </row>
    <row r="25" spans="1:13" ht="15.75" x14ac:dyDescent="0.25">
      <c r="A25" s="203" t="s">
        <v>94</v>
      </c>
      <c r="B25" s="203"/>
      <c r="C25" s="203"/>
      <c r="D25" s="203"/>
      <c r="J25" s="204" t="s">
        <v>0</v>
      </c>
      <c r="K25" s="204"/>
      <c r="L25" s="204"/>
      <c r="M25" s="204"/>
    </row>
  </sheetData>
  <mergeCells count="5">
    <mergeCell ref="A1:M1"/>
    <mergeCell ref="A24:D24"/>
    <mergeCell ref="A25:D25"/>
    <mergeCell ref="J25:M25"/>
    <mergeCell ref="A3:A12"/>
  </mergeCells>
  <hyperlinks>
    <hyperlink ref="J25:M25" location="Содержание!A1" display="Содержание"/>
  </hyperlinks>
  <pageMargins left="0.7" right="0.7" top="0.75" bottom="0.75" header="0.3" footer="0.3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7"/>
  <sheetViews>
    <sheetView view="pageBreakPreview" zoomScale="75" zoomScaleNormal="40" zoomScaleSheetLayoutView="75" workbookViewId="0">
      <selection activeCell="L22" sqref="L22"/>
    </sheetView>
  </sheetViews>
  <sheetFormatPr defaultRowHeight="15" x14ac:dyDescent="0.25"/>
  <sheetData>
    <row r="1" spans="1:13" ht="15.75" x14ac:dyDescent="0.25">
      <c r="A1" s="202" t="s">
        <v>346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05" x14ac:dyDescent="0.25">
      <c r="A2" s="161" t="s">
        <v>91</v>
      </c>
      <c r="B2" s="161" t="s">
        <v>140</v>
      </c>
      <c r="C2" s="161" t="s">
        <v>225</v>
      </c>
      <c r="D2" s="161" t="s">
        <v>224</v>
      </c>
      <c r="E2" s="162" t="s">
        <v>223</v>
      </c>
    </row>
    <row r="3" spans="1:13" x14ac:dyDescent="0.25">
      <c r="A3" s="209">
        <v>2018</v>
      </c>
      <c r="B3" s="7">
        <v>1</v>
      </c>
      <c r="C3" s="35">
        <v>94.7</v>
      </c>
      <c r="D3" s="12">
        <v>8.2985678191074719E-2</v>
      </c>
      <c r="E3" s="36">
        <v>95.6</v>
      </c>
    </row>
    <row r="4" spans="1:13" x14ac:dyDescent="0.25">
      <c r="A4" s="210"/>
      <c r="B4" s="7">
        <v>2</v>
      </c>
      <c r="C4" s="35">
        <v>95.9</v>
      </c>
      <c r="D4" s="12">
        <v>3.0717037048398232E-2</v>
      </c>
      <c r="E4" s="36">
        <v>95.4</v>
      </c>
    </row>
    <row r="5" spans="1:13" x14ac:dyDescent="0.25">
      <c r="A5" s="210"/>
      <c r="B5" s="7">
        <v>3</v>
      </c>
      <c r="C5" s="35">
        <v>96.2</v>
      </c>
      <c r="D5" s="12">
        <v>3.0935893696550476E-2</v>
      </c>
      <c r="E5" s="36">
        <v>95.6</v>
      </c>
    </row>
    <row r="6" spans="1:13" x14ac:dyDescent="0.25">
      <c r="A6" s="210"/>
      <c r="B6" s="7">
        <v>4</v>
      </c>
      <c r="C6" s="35">
        <v>99.4</v>
      </c>
      <c r="D6" s="12">
        <v>3.41597039195769E-2</v>
      </c>
      <c r="E6" s="36">
        <v>95.9</v>
      </c>
    </row>
    <row r="7" spans="1:13" x14ac:dyDescent="0.25">
      <c r="A7" s="210"/>
      <c r="B7" s="7">
        <v>5</v>
      </c>
      <c r="C7" s="35">
        <v>99.9</v>
      </c>
      <c r="D7" s="12">
        <v>7.3932130026615361E-2</v>
      </c>
      <c r="E7" s="36">
        <v>96.1</v>
      </c>
    </row>
    <row r="8" spans="1:13" x14ac:dyDescent="0.25">
      <c r="A8" s="210"/>
      <c r="B8" s="7">
        <v>6</v>
      </c>
      <c r="C8" s="35">
        <v>98.4</v>
      </c>
      <c r="D8" s="12">
        <v>8.5998237577262993E-2</v>
      </c>
      <c r="E8" s="36">
        <v>96.3</v>
      </c>
    </row>
    <row r="9" spans="1:13" x14ac:dyDescent="0.25">
      <c r="A9" s="210"/>
      <c r="B9" s="7">
        <v>7</v>
      </c>
      <c r="C9" s="35">
        <v>99.2</v>
      </c>
      <c r="D9" s="12">
        <v>4.6317885355682265E-2</v>
      </c>
      <c r="E9" s="36">
        <v>98</v>
      </c>
    </row>
    <row r="10" spans="1:13" x14ac:dyDescent="0.25">
      <c r="A10" s="210"/>
      <c r="B10" s="7">
        <v>8</v>
      </c>
      <c r="C10" s="35">
        <v>101</v>
      </c>
      <c r="D10" s="12">
        <v>-0.15175843440306247</v>
      </c>
      <c r="E10" s="36">
        <v>98.8</v>
      </c>
    </row>
    <row r="11" spans="1:13" x14ac:dyDescent="0.25">
      <c r="A11" s="210"/>
      <c r="B11" s="7">
        <v>9</v>
      </c>
      <c r="C11" s="35">
        <v>107.7</v>
      </c>
      <c r="D11" s="12">
        <v>-0.13129510508838493</v>
      </c>
      <c r="E11" s="36">
        <v>100.9</v>
      </c>
    </row>
    <row r="12" spans="1:13" x14ac:dyDescent="0.25">
      <c r="A12" s="210"/>
      <c r="B12" s="7">
        <v>10</v>
      </c>
      <c r="C12" s="35">
        <v>111.4</v>
      </c>
      <c r="D12" s="12">
        <v>-7.5275009742122756E-2</v>
      </c>
      <c r="E12" s="35">
        <v>107.4</v>
      </c>
    </row>
    <row r="13" spans="1:13" x14ac:dyDescent="0.25">
      <c r="A13" s="210"/>
      <c r="B13" s="7">
        <v>11</v>
      </c>
      <c r="C13" s="35">
        <v>114.5</v>
      </c>
      <c r="D13" s="12">
        <v>-0.10819181026195734</v>
      </c>
      <c r="E13" s="35">
        <v>112.9</v>
      </c>
    </row>
    <row r="14" spans="1:13" x14ac:dyDescent="0.25">
      <c r="A14" s="211"/>
      <c r="B14" s="7">
        <v>12</v>
      </c>
      <c r="C14" s="35">
        <v>121</v>
      </c>
      <c r="D14" s="12">
        <v>-0.10562923584736916</v>
      </c>
      <c r="E14" s="35">
        <v>116.1</v>
      </c>
    </row>
    <row r="15" spans="1:13" x14ac:dyDescent="0.25">
      <c r="A15" s="212">
        <v>2019</v>
      </c>
      <c r="B15" s="7">
        <v>1</v>
      </c>
      <c r="C15" s="35">
        <v>124.6</v>
      </c>
      <c r="D15" s="12">
        <v>-0.16471054342835711</v>
      </c>
      <c r="E15" s="35">
        <v>119.7</v>
      </c>
    </row>
    <row r="16" spans="1:13" x14ac:dyDescent="0.25">
      <c r="A16" s="212"/>
      <c r="B16" s="7">
        <v>2</v>
      </c>
      <c r="C16" s="35">
        <v>126.9</v>
      </c>
      <c r="D16" s="12">
        <v>-0.15034254944216263</v>
      </c>
      <c r="E16" s="36">
        <v>124.7</v>
      </c>
    </row>
    <row r="17" spans="1:13" x14ac:dyDescent="0.25">
      <c r="A17" s="212"/>
      <c r="B17" s="7">
        <v>3</v>
      </c>
      <c r="C17" s="35">
        <v>127.1</v>
      </c>
      <c r="D17" s="12">
        <v>-0.13289257284778322</v>
      </c>
      <c r="E17" s="36">
        <v>129.19999999999999</v>
      </c>
    </row>
    <row r="18" spans="1:13" x14ac:dyDescent="0.25">
      <c r="A18" s="212"/>
      <c r="B18" s="7">
        <v>4</v>
      </c>
      <c r="C18" s="35">
        <v>138.1</v>
      </c>
      <c r="D18" s="12">
        <v>-0.17135648720078434</v>
      </c>
      <c r="E18" s="36">
        <v>131.9</v>
      </c>
    </row>
    <row r="19" spans="1:13" x14ac:dyDescent="0.25">
      <c r="A19" s="212"/>
      <c r="B19" s="7">
        <v>5</v>
      </c>
      <c r="C19" s="35">
        <v>143.30000000000001</v>
      </c>
      <c r="D19" s="12">
        <v>-0.24607574380840214</v>
      </c>
      <c r="E19" s="36">
        <v>134.80000000000001</v>
      </c>
    </row>
    <row r="20" spans="1:13" x14ac:dyDescent="0.25">
      <c r="A20" s="212"/>
      <c r="B20" s="7">
        <v>6</v>
      </c>
      <c r="C20" s="35">
        <v>142.30000000000001</v>
      </c>
      <c r="D20" s="12">
        <v>-0.23099742873837115</v>
      </c>
      <c r="E20" s="36">
        <v>136.4</v>
      </c>
    </row>
    <row r="21" spans="1:13" x14ac:dyDescent="0.25">
      <c r="A21" s="212"/>
      <c r="B21" s="7">
        <v>7</v>
      </c>
      <c r="C21" s="35">
        <v>138</v>
      </c>
      <c r="D21" s="93">
        <v>-0.21</v>
      </c>
      <c r="E21" s="35">
        <v>136.9</v>
      </c>
    </row>
    <row r="22" spans="1:13" x14ac:dyDescent="0.25">
      <c r="A22" s="212"/>
      <c r="B22" s="7">
        <v>8</v>
      </c>
      <c r="C22" s="35">
        <v>135</v>
      </c>
      <c r="D22" s="89">
        <v>-0.08</v>
      </c>
      <c r="E22" s="36">
        <v>136.6</v>
      </c>
    </row>
    <row r="23" spans="1:13" x14ac:dyDescent="0.25">
      <c r="A23" s="212"/>
      <c r="B23" s="7">
        <v>9</v>
      </c>
      <c r="C23" s="188">
        <v>127.8</v>
      </c>
      <c r="D23" s="89">
        <v>-0.1908740292916653</v>
      </c>
      <c r="E23" s="36">
        <v>136.4</v>
      </c>
    </row>
    <row r="24" spans="1:13" x14ac:dyDescent="0.25">
      <c r="A24" s="212"/>
      <c r="B24" s="7">
        <v>10</v>
      </c>
      <c r="C24" s="87"/>
      <c r="D24" s="89">
        <v>-0.157</v>
      </c>
      <c r="E24" s="36">
        <v>133.69999999999999</v>
      </c>
    </row>
    <row r="26" spans="1:13" ht="15.75" x14ac:dyDescent="0.25">
      <c r="A26" s="202" t="s">
        <v>93</v>
      </c>
      <c r="B26" s="202"/>
      <c r="C26" s="202"/>
      <c r="D26" s="202"/>
    </row>
    <row r="27" spans="1:13" ht="15.75" x14ac:dyDescent="0.25">
      <c r="A27" s="203" t="s">
        <v>94</v>
      </c>
      <c r="B27" s="203"/>
      <c r="C27" s="203"/>
      <c r="D27" s="203"/>
      <c r="J27" s="204" t="s">
        <v>0</v>
      </c>
      <c r="K27" s="204"/>
      <c r="L27" s="204"/>
      <c r="M27" s="204"/>
    </row>
  </sheetData>
  <mergeCells count="6">
    <mergeCell ref="A1:M1"/>
    <mergeCell ref="A26:D26"/>
    <mergeCell ref="A27:D27"/>
    <mergeCell ref="J27:M27"/>
    <mergeCell ref="A3:A14"/>
    <mergeCell ref="A15:A24"/>
  </mergeCells>
  <hyperlinks>
    <hyperlink ref="J27:M27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347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60" x14ac:dyDescent="0.25">
      <c r="A2" s="160" t="s">
        <v>91</v>
      </c>
      <c r="B2" s="160" t="s">
        <v>140</v>
      </c>
      <c r="C2" s="161" t="s">
        <v>222</v>
      </c>
      <c r="D2" s="161" t="s">
        <v>221</v>
      </c>
    </row>
    <row r="3" spans="1:13" x14ac:dyDescent="0.25">
      <c r="A3" s="209">
        <v>2018</v>
      </c>
      <c r="B3" s="38">
        <v>1</v>
      </c>
      <c r="C3" s="39">
        <v>2.9999999999999714E-3</v>
      </c>
      <c r="D3" s="39">
        <v>8.5000000000000006E-2</v>
      </c>
    </row>
    <row r="4" spans="1:13" x14ac:dyDescent="0.25">
      <c r="A4" s="210"/>
      <c r="B4" s="38">
        <v>2</v>
      </c>
      <c r="C4" s="39">
        <v>5.0000000000000001E-3</v>
      </c>
      <c r="D4" s="39">
        <v>8.4000000000000061E-2</v>
      </c>
    </row>
    <row r="5" spans="1:13" x14ac:dyDescent="0.25">
      <c r="A5" s="210"/>
      <c r="B5" s="38">
        <v>3</v>
      </c>
      <c r="C5" s="39">
        <v>5.0000000000000001E-3</v>
      </c>
      <c r="D5" s="39">
        <v>8.5000000000000006E-2</v>
      </c>
    </row>
    <row r="6" spans="1:13" x14ac:dyDescent="0.25">
      <c r="A6" s="210"/>
      <c r="B6" s="38">
        <v>4</v>
      </c>
      <c r="C6" s="39">
        <v>4.0000000000000565E-3</v>
      </c>
      <c r="D6" s="39">
        <v>8.5000000000000006E-2</v>
      </c>
    </row>
    <row r="7" spans="1:13" x14ac:dyDescent="0.25">
      <c r="A7" s="210"/>
      <c r="B7" s="38">
        <v>5</v>
      </c>
      <c r="C7" s="39">
        <v>4.0000000000000565E-3</v>
      </c>
      <c r="D7" s="39">
        <v>8.4000000000000061E-2</v>
      </c>
    </row>
    <row r="8" spans="1:13" x14ac:dyDescent="0.25">
      <c r="A8" s="210"/>
      <c r="B8" s="38">
        <v>6</v>
      </c>
      <c r="C8" s="39">
        <v>4.0000000000000565E-3</v>
      </c>
      <c r="D8" s="39">
        <v>8.4000000000000061E-2</v>
      </c>
    </row>
    <row r="9" spans="1:13" x14ac:dyDescent="0.25">
      <c r="A9" s="210"/>
      <c r="B9" s="38">
        <v>7</v>
      </c>
      <c r="C9" s="39">
        <v>4.0000000000000565E-3</v>
      </c>
      <c r="D9" s="39">
        <v>8.4000000000000061E-2</v>
      </c>
    </row>
    <row r="10" spans="1:13" x14ac:dyDescent="0.25">
      <c r="A10" s="210"/>
      <c r="B10" s="38">
        <v>8</v>
      </c>
      <c r="C10" s="39">
        <v>5.9999999999999429E-3</v>
      </c>
      <c r="D10" s="39">
        <v>8.2000000000000031E-2</v>
      </c>
    </row>
    <row r="11" spans="1:13" x14ac:dyDescent="0.25">
      <c r="A11" s="210"/>
      <c r="B11" s="38">
        <v>9</v>
      </c>
      <c r="C11" s="39">
        <v>7.9999999999999724E-3</v>
      </c>
      <c r="D11" s="39">
        <v>7.7000000000000027E-2</v>
      </c>
    </row>
    <row r="12" spans="1:13" x14ac:dyDescent="0.25">
      <c r="A12" s="210"/>
      <c r="B12" s="38">
        <v>10</v>
      </c>
      <c r="C12" s="39">
        <v>7.0000000000000288E-3</v>
      </c>
      <c r="D12" s="39">
        <v>6.5000000000000002E-2</v>
      </c>
    </row>
    <row r="13" spans="1:13" x14ac:dyDescent="0.25">
      <c r="A13" s="210"/>
      <c r="B13" s="38">
        <v>11</v>
      </c>
      <c r="C13" s="39">
        <v>7.9999999999999724E-3</v>
      </c>
      <c r="D13" s="39">
        <v>6.5000000000000002E-2</v>
      </c>
    </row>
    <row r="14" spans="1:13" x14ac:dyDescent="0.25">
      <c r="A14" s="211"/>
      <c r="B14" s="38">
        <v>12</v>
      </c>
      <c r="C14" s="39">
        <v>5.0000000000000001E-3</v>
      </c>
      <c r="D14" s="39">
        <v>6.4000000000000098E-2</v>
      </c>
    </row>
    <row r="15" spans="1:13" x14ac:dyDescent="0.25">
      <c r="A15" s="209">
        <v>2019</v>
      </c>
      <c r="B15" s="38">
        <v>1</v>
      </c>
      <c r="C15" s="39">
        <v>3.0000000000000001E-3</v>
      </c>
      <c r="D15" s="39">
        <v>6.4000000000000057E-2</v>
      </c>
    </row>
    <row r="16" spans="1:13" x14ac:dyDescent="0.25">
      <c r="A16" s="210"/>
      <c r="B16" s="38">
        <v>2</v>
      </c>
      <c r="C16" s="39">
        <v>3.0000000000000001E-3</v>
      </c>
      <c r="D16" s="39">
        <v>6.2000000000000027E-2</v>
      </c>
    </row>
    <row r="17" spans="1:13" x14ac:dyDescent="0.25">
      <c r="A17" s="210"/>
      <c r="B17" s="38">
        <v>3</v>
      </c>
      <c r="C17" s="39">
        <v>3.0000000000000001E-3</v>
      </c>
      <c r="D17" s="39">
        <v>0.06</v>
      </c>
    </row>
    <row r="18" spans="1:13" x14ac:dyDescent="0.25">
      <c r="A18" s="210"/>
      <c r="B18" s="38">
        <v>4</v>
      </c>
      <c r="C18" s="39">
        <v>4.0000000000000001E-3</v>
      </c>
      <c r="D18" s="39">
        <v>0.06</v>
      </c>
    </row>
    <row r="19" spans="1:13" x14ac:dyDescent="0.25">
      <c r="A19" s="210"/>
      <c r="B19" s="38">
        <v>5</v>
      </c>
      <c r="C19" s="39">
        <v>5.0000000000000001E-3</v>
      </c>
      <c r="D19" s="39">
        <v>6.0999999999999999E-2</v>
      </c>
    </row>
    <row r="20" spans="1:13" x14ac:dyDescent="0.25">
      <c r="A20" s="210"/>
      <c r="B20" s="38">
        <v>6</v>
      </c>
      <c r="C20" s="39">
        <v>4.0000000000000001E-3</v>
      </c>
      <c r="D20" s="39">
        <v>6.0999999999999999E-2</v>
      </c>
    </row>
    <row r="21" spans="1:13" x14ac:dyDescent="0.25">
      <c r="A21" s="210"/>
      <c r="B21" s="38">
        <v>7</v>
      </c>
      <c r="C21" s="39">
        <v>3.0000000000000001E-3</v>
      </c>
      <c r="D21" s="39">
        <v>0.06</v>
      </c>
    </row>
    <row r="22" spans="1:13" x14ac:dyDescent="0.25">
      <c r="A22" s="210"/>
      <c r="B22" s="38">
        <v>8</v>
      </c>
      <c r="C22" s="39">
        <v>4.0000000000000001E-3</v>
      </c>
      <c r="D22" s="39">
        <v>5.7000000000000002E-2</v>
      </c>
      <c r="E22" s="37"/>
    </row>
    <row r="23" spans="1:13" x14ac:dyDescent="0.25">
      <c r="A23" s="210"/>
      <c r="B23" s="38">
        <v>9</v>
      </c>
      <c r="C23" s="39">
        <v>4.0000000000000001E-3</v>
      </c>
      <c r="D23" s="39">
        <v>5.3999999999999999E-2</v>
      </c>
      <c r="E23" s="37"/>
    </row>
    <row r="24" spans="1:13" x14ac:dyDescent="0.25">
      <c r="A24" s="210"/>
      <c r="B24" s="38">
        <v>10</v>
      </c>
      <c r="C24" s="39">
        <v>5.0000000000000001E-3</v>
      </c>
      <c r="D24" s="39">
        <v>5.1999999999999998E-2</v>
      </c>
      <c r="E24" s="37"/>
    </row>
    <row r="25" spans="1:13" x14ac:dyDescent="0.25">
      <c r="A25" s="211"/>
      <c r="B25" s="38">
        <v>11</v>
      </c>
      <c r="C25" s="39">
        <v>5.0000000000000001E-3</v>
      </c>
      <c r="D25" s="39">
        <v>4.8000000000000001E-2</v>
      </c>
      <c r="E25" s="37"/>
    </row>
    <row r="27" spans="1:13" ht="15.75" x14ac:dyDescent="0.25">
      <c r="A27" s="202" t="s">
        <v>93</v>
      </c>
      <c r="B27" s="202"/>
      <c r="C27" s="202"/>
      <c r="D27" s="202"/>
    </row>
    <row r="28" spans="1:13" ht="15.75" x14ac:dyDescent="0.25">
      <c r="A28" s="203" t="s">
        <v>219</v>
      </c>
      <c r="B28" s="203"/>
      <c r="C28" s="203"/>
      <c r="D28" s="203"/>
      <c r="J28" s="204" t="s">
        <v>0</v>
      </c>
      <c r="K28" s="204"/>
      <c r="L28" s="204"/>
      <c r="M28" s="204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1"/>
  <sheetViews>
    <sheetView showGridLines="0"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358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6" spans="1:13" x14ac:dyDescent="0.25">
      <c r="B6" s="130"/>
      <c r="C6" s="130"/>
      <c r="D6" s="130"/>
      <c r="E6" s="130"/>
      <c r="F6" s="130"/>
      <c r="G6" s="130"/>
      <c r="H6" s="130"/>
      <c r="I6" s="130"/>
      <c r="J6" s="130"/>
      <c r="K6" s="37"/>
    </row>
    <row r="7" spans="1:13" x14ac:dyDescent="0.25">
      <c r="B7" s="130"/>
      <c r="C7" s="130"/>
      <c r="D7" s="130"/>
      <c r="E7" s="130"/>
      <c r="F7" s="130"/>
      <c r="G7" s="130"/>
      <c r="H7" s="130"/>
      <c r="I7" s="130"/>
      <c r="J7" s="130"/>
      <c r="K7" s="37"/>
    </row>
    <row r="8" spans="1:13" x14ac:dyDescent="0.25">
      <c r="B8" s="130"/>
      <c r="C8" s="130"/>
      <c r="D8" s="130"/>
      <c r="E8" s="130"/>
      <c r="F8" s="130"/>
      <c r="G8" s="130"/>
      <c r="H8" s="130"/>
      <c r="I8" s="130"/>
      <c r="J8" s="130"/>
      <c r="K8" s="37"/>
    </row>
    <row r="9" spans="1:13" x14ac:dyDescent="0.25">
      <c r="B9" s="130"/>
      <c r="C9" s="130"/>
      <c r="D9" s="130"/>
      <c r="E9" s="130"/>
      <c r="F9" s="130"/>
      <c r="G9" s="130"/>
      <c r="H9" s="130"/>
      <c r="I9" s="130"/>
      <c r="J9" s="130"/>
      <c r="K9" s="37"/>
    </row>
    <row r="10" spans="1:13" x14ac:dyDescent="0.25">
      <c r="B10" s="130"/>
      <c r="C10" s="130"/>
      <c r="D10" s="130"/>
      <c r="E10" s="130"/>
      <c r="F10" s="130"/>
      <c r="G10" s="130"/>
      <c r="H10" s="130"/>
      <c r="I10" s="130"/>
      <c r="J10" s="130"/>
      <c r="K10" s="37"/>
    </row>
    <row r="11" spans="1:13" x14ac:dyDescent="0.25">
      <c r="B11" s="130"/>
      <c r="C11" s="130"/>
      <c r="D11" s="130"/>
      <c r="E11" s="130"/>
      <c r="F11" s="130"/>
      <c r="G11" s="130"/>
      <c r="H11" s="130"/>
      <c r="I11" s="130"/>
      <c r="J11" s="130"/>
      <c r="K11" s="37"/>
    </row>
    <row r="12" spans="1:13" x14ac:dyDescent="0.25">
      <c r="B12" s="130"/>
      <c r="C12" s="130"/>
      <c r="D12" s="130"/>
      <c r="E12" s="130"/>
      <c r="F12" s="130"/>
      <c r="G12" s="130"/>
      <c r="H12" s="130"/>
      <c r="I12" s="130"/>
      <c r="J12" s="130"/>
      <c r="K12" s="37"/>
    </row>
    <row r="13" spans="1:13" x14ac:dyDescent="0.25">
      <c r="B13" s="130"/>
      <c r="C13" s="130"/>
      <c r="D13" s="130"/>
      <c r="E13" s="130"/>
      <c r="F13" s="130"/>
      <c r="G13" s="130"/>
      <c r="H13" s="130"/>
      <c r="I13" s="130"/>
      <c r="J13" s="130"/>
      <c r="K13" s="37"/>
    </row>
    <row r="14" spans="1:13" x14ac:dyDescent="0.25">
      <c r="B14" s="130"/>
      <c r="C14" s="130"/>
      <c r="D14" s="130"/>
      <c r="E14" s="130"/>
      <c r="F14" s="130"/>
      <c r="G14" s="130"/>
      <c r="H14" s="130"/>
      <c r="I14" s="130"/>
      <c r="J14" s="130"/>
      <c r="K14" s="37"/>
    </row>
    <row r="15" spans="1:13" x14ac:dyDescent="0.25">
      <c r="B15" s="130"/>
      <c r="C15" s="130"/>
      <c r="D15" s="130"/>
      <c r="E15" s="130"/>
      <c r="F15" s="130"/>
      <c r="G15" s="130"/>
      <c r="H15" s="130"/>
      <c r="I15" s="130"/>
      <c r="J15" s="130"/>
      <c r="K15" s="37"/>
    </row>
    <row r="16" spans="1:13" x14ac:dyDescent="0.25">
      <c r="B16" s="130"/>
      <c r="C16" s="130"/>
      <c r="D16" s="130"/>
      <c r="E16" s="130"/>
      <c r="F16" s="130"/>
      <c r="G16" s="130"/>
      <c r="H16" s="130"/>
      <c r="I16" s="130"/>
      <c r="J16" s="130"/>
      <c r="K16" s="37"/>
    </row>
    <row r="17" spans="1:13" x14ac:dyDescent="0.25">
      <c r="B17" s="130"/>
      <c r="C17" s="130"/>
      <c r="D17" s="130"/>
      <c r="E17" s="130"/>
      <c r="F17" s="130"/>
      <c r="G17" s="130"/>
      <c r="H17" s="130"/>
      <c r="I17" s="130"/>
      <c r="J17" s="130"/>
      <c r="K17" s="37"/>
    </row>
    <row r="18" spans="1:13" x14ac:dyDescent="0.25">
      <c r="B18" s="130"/>
      <c r="C18" s="130"/>
      <c r="D18" s="130"/>
      <c r="E18" s="130"/>
      <c r="F18" s="130"/>
      <c r="G18" s="130"/>
      <c r="H18" s="130"/>
      <c r="I18" s="130"/>
      <c r="J18" s="130"/>
      <c r="K18" s="37"/>
    </row>
    <row r="19" spans="1:13" x14ac:dyDescent="0.25">
      <c r="B19" s="130"/>
      <c r="C19" s="130"/>
      <c r="D19" s="130"/>
      <c r="E19" s="130"/>
      <c r="F19" s="130"/>
      <c r="G19" s="130"/>
      <c r="H19" s="130"/>
      <c r="I19" s="130"/>
      <c r="J19" s="130"/>
      <c r="K19" s="37"/>
    </row>
    <row r="20" spans="1:13" x14ac:dyDescent="0.25">
      <c r="B20" s="130"/>
      <c r="C20" s="130"/>
      <c r="D20" s="130"/>
      <c r="E20" s="130"/>
      <c r="F20" s="130"/>
      <c r="G20" s="130"/>
      <c r="H20" s="130"/>
      <c r="I20" s="130"/>
      <c r="J20" s="130"/>
      <c r="K20" s="37"/>
    </row>
    <row r="21" spans="1:13" x14ac:dyDescent="0.25">
      <c r="B21" s="130"/>
      <c r="C21" s="130"/>
      <c r="D21" s="130"/>
      <c r="E21" s="130"/>
      <c r="F21" s="130"/>
      <c r="G21" s="130"/>
      <c r="H21" s="130"/>
      <c r="I21" s="130"/>
      <c r="J21" s="130"/>
      <c r="K21" s="37"/>
    </row>
    <row r="22" spans="1:13" x14ac:dyDescent="0.25">
      <c r="B22" s="130"/>
      <c r="C22" s="130"/>
      <c r="D22" s="130"/>
      <c r="E22" s="130"/>
      <c r="F22" s="130"/>
      <c r="G22" s="130"/>
      <c r="H22" s="130"/>
      <c r="I22" s="130"/>
      <c r="J22" s="130"/>
      <c r="K22" s="37"/>
    </row>
    <row r="23" spans="1:13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37"/>
    </row>
    <row r="24" spans="1:13" x14ac:dyDescent="0.25">
      <c r="B24" s="130"/>
      <c r="C24" s="130"/>
      <c r="D24" s="130"/>
      <c r="E24" s="130"/>
      <c r="F24" s="130"/>
      <c r="G24" s="130"/>
      <c r="H24" s="130"/>
      <c r="I24" s="130"/>
      <c r="J24" s="130"/>
      <c r="K24" s="37"/>
    </row>
    <row r="25" spans="1:13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3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30" spans="1:13" ht="15.75" x14ac:dyDescent="0.25">
      <c r="A30" s="202" t="s">
        <v>93</v>
      </c>
      <c r="B30" s="202"/>
      <c r="C30" s="202"/>
      <c r="D30" s="202"/>
    </row>
    <row r="31" spans="1:13" ht="15.75" x14ac:dyDescent="0.25">
      <c r="A31" s="203" t="s">
        <v>219</v>
      </c>
      <c r="B31" s="203"/>
      <c r="C31" s="203"/>
      <c r="D31" s="203"/>
      <c r="J31" s="204" t="s">
        <v>0</v>
      </c>
      <c r="K31" s="204"/>
      <c r="L31" s="204"/>
      <c r="M31" s="204"/>
    </row>
  </sheetData>
  <mergeCells count="4">
    <mergeCell ref="A30:D30"/>
    <mergeCell ref="A31:D31"/>
    <mergeCell ref="J31:M31"/>
    <mergeCell ref="A1:M1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348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90" x14ac:dyDescent="0.25">
      <c r="A2" s="160" t="s">
        <v>91</v>
      </c>
      <c r="B2" s="160" t="s">
        <v>140</v>
      </c>
      <c r="C2" s="40" t="s">
        <v>227</v>
      </c>
      <c r="D2" s="40" t="s">
        <v>226</v>
      </c>
    </row>
    <row r="3" spans="1:13" x14ac:dyDescent="0.25">
      <c r="A3" s="209">
        <v>2018</v>
      </c>
      <c r="B3" s="38">
        <v>1</v>
      </c>
      <c r="C3" s="39">
        <v>-2.9999999999999714E-3</v>
      </c>
      <c r="D3" s="39">
        <v>0.16900000000000007</v>
      </c>
    </row>
    <row r="4" spans="1:13" x14ac:dyDescent="0.25">
      <c r="A4" s="210"/>
      <c r="B4" s="38">
        <v>2</v>
      </c>
      <c r="C4" s="39">
        <v>1.4000000000000058E-2</v>
      </c>
      <c r="D4" s="39">
        <v>0.16299999999999998</v>
      </c>
    </row>
    <row r="5" spans="1:13" x14ac:dyDescent="0.25">
      <c r="A5" s="210"/>
      <c r="B5" s="38">
        <v>3</v>
      </c>
      <c r="C5" s="39">
        <v>0.01</v>
      </c>
      <c r="D5" s="39">
        <v>0.16099999999999995</v>
      </c>
    </row>
    <row r="6" spans="1:13" x14ac:dyDescent="0.25">
      <c r="A6" s="210"/>
      <c r="B6" s="38">
        <v>4</v>
      </c>
      <c r="C6" s="39">
        <v>-7.9999999999999724E-3</v>
      </c>
      <c r="D6" s="39">
        <v>0.15200000000000002</v>
      </c>
    </row>
    <row r="7" spans="1:13" x14ac:dyDescent="0.25">
      <c r="A7" s="210"/>
      <c r="B7" s="38">
        <v>5</v>
      </c>
      <c r="C7" s="39">
        <v>-0.01</v>
      </c>
      <c r="D7" s="39">
        <v>0.13599999999999995</v>
      </c>
    </row>
    <row r="8" spans="1:13" x14ac:dyDescent="0.25">
      <c r="A8" s="210"/>
      <c r="B8" s="38">
        <v>6</v>
      </c>
      <c r="C8" s="39">
        <v>-2.0000000000000282E-3</v>
      </c>
      <c r="D8" s="39">
        <v>0.13200000000000003</v>
      </c>
    </row>
    <row r="9" spans="1:13" x14ac:dyDescent="0.25">
      <c r="A9" s="210"/>
      <c r="B9" s="38">
        <v>7</v>
      </c>
      <c r="C9" s="39">
        <v>2.0000000000000282E-3</v>
      </c>
      <c r="D9" s="39">
        <v>0.13599999999999995</v>
      </c>
    </row>
    <row r="10" spans="1:13" x14ac:dyDescent="0.25">
      <c r="A10" s="210"/>
      <c r="B10" s="38">
        <v>8</v>
      </c>
      <c r="C10" s="39">
        <v>5.0000000000000001E-3</v>
      </c>
      <c r="D10" s="39">
        <v>0.13299999999999998</v>
      </c>
    </row>
    <row r="11" spans="1:13" x14ac:dyDescent="0.25">
      <c r="A11" s="210"/>
      <c r="B11" s="38">
        <v>9</v>
      </c>
      <c r="C11" s="39">
        <v>-9.9999999999994321E-4</v>
      </c>
      <c r="D11" s="39">
        <v>0.1</v>
      </c>
    </row>
    <row r="12" spans="1:13" x14ac:dyDescent="0.25">
      <c r="A12" s="210"/>
      <c r="B12" s="38">
        <v>10</v>
      </c>
      <c r="C12" s="39">
        <v>9.9999999999994321E-4</v>
      </c>
      <c r="D12" s="39">
        <v>2.4000000000000056E-2</v>
      </c>
    </row>
    <row r="13" spans="1:13" x14ac:dyDescent="0.25">
      <c r="A13" s="210"/>
      <c r="B13" s="38">
        <v>11</v>
      </c>
      <c r="C13" s="39">
        <v>1.2000000000000028E-2</v>
      </c>
      <c r="D13" s="39">
        <v>0.01</v>
      </c>
    </row>
    <row r="14" spans="1:13" x14ac:dyDescent="0.25">
      <c r="A14" s="211"/>
      <c r="B14" s="38">
        <v>12</v>
      </c>
      <c r="C14" s="39">
        <v>9.9999999999994299E-4</v>
      </c>
      <c r="D14" s="39">
        <v>2.0999999999999942E-2</v>
      </c>
    </row>
    <row r="15" spans="1:13" x14ac:dyDescent="0.25">
      <c r="A15" s="212">
        <v>2019</v>
      </c>
      <c r="B15" s="38">
        <v>1</v>
      </c>
      <c r="C15" s="39">
        <v>-1.0999999999999944E-2</v>
      </c>
      <c r="D15" s="39">
        <v>1.2999999999999972E-2</v>
      </c>
    </row>
    <row r="16" spans="1:13" x14ac:dyDescent="0.25">
      <c r="A16" s="212"/>
      <c r="B16" s="38">
        <v>2</v>
      </c>
      <c r="C16" s="39">
        <v>-1.4000000000000058E-2</v>
      </c>
      <c r="D16" s="39">
        <v>-1.4000000000000058E-2</v>
      </c>
    </row>
    <row r="17" spans="1:13" x14ac:dyDescent="0.25">
      <c r="A17" s="212"/>
      <c r="B17" s="38">
        <v>3</v>
      </c>
      <c r="C17" s="39">
        <v>-5.9999999999999429E-3</v>
      </c>
      <c r="D17" s="39">
        <v>-2.9000000000000057E-2</v>
      </c>
    </row>
    <row r="18" spans="1:13" x14ac:dyDescent="0.25">
      <c r="A18" s="212"/>
      <c r="B18" s="38">
        <v>4</v>
      </c>
      <c r="C18" s="39">
        <v>-5.0000000000000001E-3</v>
      </c>
      <c r="D18" s="39">
        <v>-2.5999999999999943E-2</v>
      </c>
    </row>
    <row r="19" spans="1:13" x14ac:dyDescent="0.25">
      <c r="A19" s="212"/>
      <c r="B19" s="38">
        <v>5</v>
      </c>
      <c r="C19" s="39">
        <v>-4.0000000000000001E-3</v>
      </c>
      <c r="D19" s="39">
        <v>-0.02</v>
      </c>
    </row>
    <row r="20" spans="1:13" x14ac:dyDescent="0.25">
      <c r="A20" s="212"/>
      <c r="B20" s="38">
        <v>6</v>
      </c>
      <c r="C20" s="39">
        <v>-5.0000000000000001E-3</v>
      </c>
      <c r="D20" s="39">
        <v>-2.3E-2</v>
      </c>
    </row>
    <row r="21" spans="1:13" x14ac:dyDescent="0.25">
      <c r="A21" s="212"/>
      <c r="B21" s="38">
        <v>7</v>
      </c>
      <c r="C21" s="39">
        <v>0</v>
      </c>
      <c r="D21" s="39">
        <v>-2.5000000000000001E-2</v>
      </c>
    </row>
    <row r="22" spans="1:13" x14ac:dyDescent="0.25">
      <c r="A22" s="212"/>
      <c r="B22" s="38">
        <v>8</v>
      </c>
      <c r="C22" s="92">
        <v>2E-3</v>
      </c>
      <c r="D22" s="91">
        <v>-2.8000000000000001E-2</v>
      </c>
    </row>
    <row r="23" spans="1:13" x14ac:dyDescent="0.25">
      <c r="A23" s="212"/>
      <c r="B23" s="38">
        <v>9</v>
      </c>
      <c r="C23" s="92">
        <v>-1E-3</v>
      </c>
      <c r="D23" s="91">
        <v>-2.8000000000000001E-2</v>
      </c>
    </row>
    <row r="24" spans="1:13" x14ac:dyDescent="0.25">
      <c r="A24" s="212"/>
      <c r="B24" s="38">
        <v>10</v>
      </c>
      <c r="C24" s="92">
        <v>1E-3</v>
      </c>
      <c r="D24" s="91">
        <v>-2.8000000000000001E-2</v>
      </c>
    </row>
    <row r="25" spans="1:13" x14ac:dyDescent="0.25">
      <c r="A25" s="212"/>
      <c r="B25" s="38">
        <v>11</v>
      </c>
      <c r="C25" s="92">
        <v>1E-3</v>
      </c>
      <c r="D25" s="91">
        <v>-3.9E-2</v>
      </c>
    </row>
    <row r="27" spans="1:13" ht="15.75" x14ac:dyDescent="0.25">
      <c r="A27" s="202" t="s">
        <v>93</v>
      </c>
      <c r="B27" s="202"/>
      <c r="C27" s="202"/>
      <c r="D27" s="202"/>
    </row>
    <row r="28" spans="1:13" ht="15.75" x14ac:dyDescent="0.25">
      <c r="A28" s="203" t="s">
        <v>94</v>
      </c>
      <c r="B28" s="203"/>
      <c r="C28" s="203"/>
      <c r="D28" s="203"/>
      <c r="J28" s="204" t="s">
        <v>0</v>
      </c>
      <c r="K28" s="204"/>
      <c r="L28" s="204"/>
      <c r="M28" s="204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7" t="s">
        <v>349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60" x14ac:dyDescent="0.25">
      <c r="A2" s="160" t="s">
        <v>91</v>
      </c>
      <c r="B2" s="160" t="s">
        <v>140</v>
      </c>
      <c r="C2" s="161" t="s">
        <v>222</v>
      </c>
      <c r="D2" s="161" t="s">
        <v>221</v>
      </c>
    </row>
    <row r="3" spans="1:13" x14ac:dyDescent="0.25">
      <c r="A3" s="209">
        <v>2018</v>
      </c>
      <c r="B3" s="38">
        <v>1</v>
      </c>
      <c r="C3" s="39">
        <v>7.9999999999999724E-3</v>
      </c>
      <c r="D3" s="39">
        <v>6.4000000000000057E-2</v>
      </c>
    </row>
    <row r="4" spans="1:13" x14ac:dyDescent="0.25">
      <c r="A4" s="210"/>
      <c r="B4" s="38">
        <v>2</v>
      </c>
      <c r="C4" s="39">
        <v>7.0000000000000288E-3</v>
      </c>
      <c r="D4" s="39">
        <v>6.2000000000000027E-2</v>
      </c>
    </row>
    <row r="5" spans="1:13" x14ac:dyDescent="0.25">
      <c r="A5" s="210"/>
      <c r="B5" s="38">
        <v>3</v>
      </c>
      <c r="C5" s="39">
        <v>2.0000000000000282E-3</v>
      </c>
      <c r="D5" s="39">
        <v>0.06</v>
      </c>
    </row>
    <row r="6" spans="1:13" x14ac:dyDescent="0.25">
      <c r="A6" s="210"/>
      <c r="B6" s="38">
        <v>4</v>
      </c>
      <c r="C6" s="39">
        <v>2.0000000000000282E-3</v>
      </c>
      <c r="D6" s="39">
        <v>5.700000000000003E-2</v>
      </c>
    </row>
    <row r="7" spans="1:13" x14ac:dyDescent="0.25">
      <c r="A7" s="210"/>
      <c r="B7" s="38">
        <v>5</v>
      </c>
      <c r="C7" s="39">
        <v>2.0000000000000282E-3</v>
      </c>
      <c r="D7" s="39">
        <v>5.2999999999999971E-2</v>
      </c>
    </row>
    <row r="8" spans="1:13" x14ac:dyDescent="0.25">
      <c r="A8" s="210"/>
      <c r="B8" s="38">
        <v>6</v>
      </c>
      <c r="C8" s="39">
        <v>2.9999999999999714E-3</v>
      </c>
      <c r="D8" s="39">
        <v>5.5E-2</v>
      </c>
    </row>
    <row r="9" spans="1:13" x14ac:dyDescent="0.25">
      <c r="A9" s="210"/>
      <c r="B9" s="38">
        <v>7</v>
      </c>
      <c r="C9" s="39">
        <v>5.0000000000000001E-3</v>
      </c>
      <c r="D9" s="39">
        <v>5.4000000000000055E-2</v>
      </c>
    </row>
    <row r="10" spans="1:13" x14ac:dyDescent="0.25">
      <c r="A10" s="210"/>
      <c r="B10" s="38">
        <v>8</v>
      </c>
      <c r="C10" s="39">
        <v>2.0000000000000282E-3</v>
      </c>
      <c r="D10" s="39">
        <v>4.9000000000000057E-2</v>
      </c>
    </row>
    <row r="11" spans="1:13" x14ac:dyDescent="0.25">
      <c r="A11" s="210"/>
      <c r="B11" s="38">
        <v>9</v>
      </c>
      <c r="C11" s="39">
        <v>4.0000000000000565E-3</v>
      </c>
      <c r="D11" s="39">
        <v>4.9000000000000057E-2</v>
      </c>
    </row>
    <row r="12" spans="1:13" x14ac:dyDescent="0.25">
      <c r="A12" s="210"/>
      <c r="B12" s="38">
        <v>10</v>
      </c>
      <c r="C12" s="39">
        <v>2.0000000000000282E-3</v>
      </c>
      <c r="D12" s="39">
        <v>4.7999999999999973E-2</v>
      </c>
    </row>
    <row r="13" spans="1:13" x14ac:dyDescent="0.25">
      <c r="A13" s="210"/>
      <c r="B13" s="38">
        <v>11</v>
      </c>
      <c r="C13" s="39">
        <v>7.0000000000000288E-3</v>
      </c>
      <c r="D13" s="39">
        <v>4.4999999999999998E-2</v>
      </c>
    </row>
    <row r="14" spans="1:13" x14ac:dyDescent="0.25">
      <c r="A14" s="211"/>
      <c r="B14" s="38">
        <v>12</v>
      </c>
      <c r="C14" s="39">
        <v>2.0000000000000282E-3</v>
      </c>
      <c r="D14" s="39">
        <v>4.4999999999999998E-2</v>
      </c>
    </row>
    <row r="15" spans="1:13" x14ac:dyDescent="0.25">
      <c r="A15" s="212">
        <v>2019</v>
      </c>
      <c r="B15" s="38">
        <v>1</v>
      </c>
      <c r="C15" s="39">
        <v>-2E-3</v>
      </c>
      <c r="D15" s="39">
        <v>3.4000000000000058E-2</v>
      </c>
    </row>
    <row r="16" spans="1:13" x14ac:dyDescent="0.25">
      <c r="A16" s="212"/>
      <c r="B16" s="38">
        <v>2</v>
      </c>
      <c r="C16" s="39">
        <v>-1.2999999999999999E-2</v>
      </c>
      <c r="D16" s="39">
        <v>1.2999999999999972E-2</v>
      </c>
    </row>
    <row r="17" spans="1:13" x14ac:dyDescent="0.25">
      <c r="A17" s="212"/>
      <c r="B17" s="38">
        <v>3</v>
      </c>
      <c r="C17" s="39">
        <v>2E-3</v>
      </c>
      <c r="D17" s="39">
        <v>1.2000000000000028E-2</v>
      </c>
    </row>
    <row r="18" spans="1:13" x14ac:dyDescent="0.25">
      <c r="A18" s="212"/>
      <c r="B18" s="38">
        <v>4</v>
      </c>
      <c r="C18" s="39">
        <v>1E-3</v>
      </c>
      <c r="D18" s="39">
        <v>1.2000000000000028E-2</v>
      </c>
    </row>
    <row r="19" spans="1:13" x14ac:dyDescent="0.25">
      <c r="A19" s="212"/>
      <c r="B19" s="38">
        <v>5</v>
      </c>
      <c r="C19" s="39">
        <v>2E-3</v>
      </c>
      <c r="D19" s="39">
        <v>1.2999999999999999E-2</v>
      </c>
    </row>
    <row r="20" spans="1:13" x14ac:dyDescent="0.25">
      <c r="A20" s="212"/>
      <c r="B20" s="38">
        <v>6</v>
      </c>
      <c r="C20" s="39">
        <v>2E-3</v>
      </c>
      <c r="D20" s="39">
        <v>1.2E-2</v>
      </c>
    </row>
    <row r="21" spans="1:13" x14ac:dyDescent="0.25">
      <c r="A21" s="212"/>
      <c r="B21" s="38">
        <v>7</v>
      </c>
      <c r="C21" s="39">
        <v>1E-3</v>
      </c>
      <c r="D21" s="39">
        <v>8.0000000000000002E-3</v>
      </c>
    </row>
    <row r="22" spans="1:13" x14ac:dyDescent="0.25">
      <c r="A22" s="212"/>
      <c r="B22" s="38">
        <v>8</v>
      </c>
      <c r="C22" s="39">
        <v>1E-3</v>
      </c>
      <c r="D22" s="39">
        <v>8.0000000000000002E-3</v>
      </c>
    </row>
    <row r="23" spans="1:13" x14ac:dyDescent="0.25">
      <c r="A23" s="212"/>
      <c r="B23" s="38">
        <v>9</v>
      </c>
      <c r="C23" s="39">
        <v>3.0000000000000001E-3</v>
      </c>
      <c r="D23" s="39">
        <v>7.0000000000000001E-3</v>
      </c>
    </row>
    <row r="24" spans="1:13" x14ac:dyDescent="0.25">
      <c r="A24" s="212"/>
      <c r="B24" s="38">
        <v>10</v>
      </c>
      <c r="C24" s="39">
        <v>2E-3</v>
      </c>
      <c r="D24" s="39">
        <v>8.0000000000000002E-3</v>
      </c>
    </row>
    <row r="25" spans="1:13" x14ac:dyDescent="0.25">
      <c r="A25" s="212"/>
      <c r="B25" s="38">
        <v>11</v>
      </c>
      <c r="C25" s="39">
        <v>5.0000000000000001E-3</v>
      </c>
      <c r="D25" s="39">
        <v>6.0000000000000001E-3</v>
      </c>
    </row>
    <row r="27" spans="1:13" ht="15.75" x14ac:dyDescent="0.25">
      <c r="A27" s="202" t="s">
        <v>93</v>
      </c>
      <c r="B27" s="202"/>
      <c r="C27" s="202"/>
      <c r="D27" s="202"/>
    </row>
    <row r="28" spans="1:13" ht="15.75" x14ac:dyDescent="0.25">
      <c r="A28" s="203" t="s">
        <v>219</v>
      </c>
      <c r="B28" s="203"/>
      <c r="C28" s="203"/>
      <c r="D28" s="203"/>
      <c r="J28" s="204" t="s">
        <v>0</v>
      </c>
      <c r="K28" s="204"/>
      <c r="L28" s="204"/>
      <c r="M28" s="204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350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45" x14ac:dyDescent="0.25">
      <c r="A2" s="160" t="s">
        <v>91</v>
      </c>
      <c r="B2" s="160" t="s">
        <v>140</v>
      </c>
      <c r="C2" s="40" t="s">
        <v>229</v>
      </c>
      <c r="D2" s="40" t="s">
        <v>228</v>
      </c>
    </row>
    <row r="3" spans="1:13" x14ac:dyDescent="0.25">
      <c r="A3" s="222">
        <v>2018</v>
      </c>
      <c r="B3" s="137">
        <v>1</v>
      </c>
      <c r="C3" s="12">
        <v>8.2999999999999977E-2</v>
      </c>
      <c r="D3" s="12">
        <v>5.4000000000000055E-2</v>
      </c>
    </row>
    <row r="4" spans="1:13" x14ac:dyDescent="0.25">
      <c r="A4" s="223"/>
      <c r="B4" s="137">
        <v>2</v>
      </c>
      <c r="C4" s="12">
        <v>0.08</v>
      </c>
      <c r="D4" s="12">
        <v>5.4000000000000055E-2</v>
      </c>
    </row>
    <row r="5" spans="1:13" x14ac:dyDescent="0.25">
      <c r="A5" s="223"/>
      <c r="B5" s="137">
        <v>3</v>
      </c>
      <c r="C5" s="12">
        <v>7.4999999999999997E-2</v>
      </c>
      <c r="D5" s="12">
        <v>5.2999999999999971E-2</v>
      </c>
    </row>
    <row r="6" spans="1:13" x14ac:dyDescent="0.25">
      <c r="A6" s="223"/>
      <c r="B6" s="137">
        <v>4</v>
      </c>
      <c r="C6" s="12">
        <v>6.7999999999999977E-2</v>
      </c>
      <c r="D6" s="12">
        <v>5.2999999999999971E-2</v>
      </c>
    </row>
    <row r="7" spans="1:13" x14ac:dyDescent="0.25">
      <c r="A7" s="223"/>
      <c r="B7" s="137">
        <v>5</v>
      </c>
      <c r="C7" s="12">
        <v>5.5E-2</v>
      </c>
      <c r="D7" s="12">
        <v>5.2000000000000025E-2</v>
      </c>
    </row>
    <row r="8" spans="1:13" x14ac:dyDescent="0.25">
      <c r="A8" s="223"/>
      <c r="B8" s="137">
        <v>6</v>
      </c>
      <c r="C8" s="12">
        <v>5.5999999999999946E-2</v>
      </c>
      <c r="D8" s="12">
        <v>5.4000000000000055E-2</v>
      </c>
    </row>
    <row r="9" spans="1:13" x14ac:dyDescent="0.25">
      <c r="A9" s="223"/>
      <c r="B9" s="137">
        <v>7</v>
      </c>
      <c r="C9" s="12">
        <v>5.2000000000000025E-2</v>
      </c>
      <c r="D9" s="12">
        <v>5.5E-2</v>
      </c>
    </row>
    <row r="10" spans="1:13" x14ac:dyDescent="0.25">
      <c r="A10" s="223"/>
      <c r="B10" s="137">
        <v>8</v>
      </c>
      <c r="C10" s="12">
        <v>5.4000000000000055E-2</v>
      </c>
      <c r="D10" s="12">
        <v>4.5999999999999944E-2</v>
      </c>
    </row>
    <row r="11" spans="1:13" x14ac:dyDescent="0.25">
      <c r="A11" s="223"/>
      <c r="B11" s="137">
        <v>9</v>
      </c>
      <c r="C11" s="12">
        <v>5.2000000000000025E-2</v>
      </c>
      <c r="D11" s="12">
        <v>4.7999999999999973E-2</v>
      </c>
    </row>
    <row r="12" spans="1:13" x14ac:dyDescent="0.25">
      <c r="A12" s="223"/>
      <c r="B12" s="137">
        <v>10</v>
      </c>
      <c r="C12" s="12">
        <v>4.2999999999999969E-2</v>
      </c>
      <c r="D12" s="12">
        <v>0.05</v>
      </c>
    </row>
    <row r="13" spans="1:13" x14ac:dyDescent="0.25">
      <c r="A13" s="223"/>
      <c r="B13" s="137">
        <v>11</v>
      </c>
      <c r="C13" s="12">
        <v>1.5999999999999945E-2</v>
      </c>
      <c r="D13" s="12">
        <v>5.9000000000000059E-2</v>
      </c>
    </row>
    <row r="14" spans="1:13" x14ac:dyDescent="0.25">
      <c r="A14" s="224"/>
      <c r="B14" s="137">
        <v>12</v>
      </c>
      <c r="C14" s="12">
        <v>2.0999999999999942E-2</v>
      </c>
      <c r="D14" s="12">
        <v>5.5E-2</v>
      </c>
    </row>
    <row r="15" spans="1:13" x14ac:dyDescent="0.25">
      <c r="A15" s="209">
        <v>2019</v>
      </c>
      <c r="B15" s="137">
        <v>1</v>
      </c>
      <c r="C15" s="12">
        <v>-7.0000000000000288E-3</v>
      </c>
      <c r="D15" s="12">
        <v>5.2000000000000025E-2</v>
      </c>
    </row>
    <row r="16" spans="1:13" x14ac:dyDescent="0.25">
      <c r="A16" s="210"/>
      <c r="B16" s="137">
        <v>2</v>
      </c>
      <c r="C16" s="12">
        <v>-7.2999999999999968E-2</v>
      </c>
      <c r="D16" s="12">
        <v>0.05</v>
      </c>
    </row>
    <row r="17" spans="1:13" x14ac:dyDescent="0.25">
      <c r="A17" s="210"/>
      <c r="B17" s="137">
        <v>3</v>
      </c>
      <c r="C17" s="12">
        <v>-7.4999999999999997E-2</v>
      </c>
      <c r="D17" s="12">
        <v>5.0999999999999941E-2</v>
      </c>
    </row>
    <row r="18" spans="1:13" x14ac:dyDescent="0.25">
      <c r="A18" s="210"/>
      <c r="B18" s="137">
        <v>4</v>
      </c>
      <c r="C18" s="12">
        <v>-7.7000000000000027E-2</v>
      </c>
      <c r="D18" s="12">
        <v>5.0999999999999941E-2</v>
      </c>
    </row>
    <row r="19" spans="1:13" x14ac:dyDescent="0.25">
      <c r="A19" s="210"/>
      <c r="B19" s="137">
        <v>5</v>
      </c>
      <c r="C19" s="12">
        <v>-7.6999999999999999E-2</v>
      </c>
      <c r="D19" s="12">
        <v>5.1999999999999998E-2</v>
      </c>
    </row>
    <row r="20" spans="1:13" x14ac:dyDescent="0.25">
      <c r="A20" s="210"/>
      <c r="B20" s="137">
        <v>6</v>
      </c>
      <c r="C20" s="12">
        <v>-7.6999999999999999E-2</v>
      </c>
      <c r="D20" s="12">
        <v>0.05</v>
      </c>
    </row>
    <row r="21" spans="1:13" x14ac:dyDescent="0.25">
      <c r="A21" s="210"/>
      <c r="B21" s="137">
        <v>7</v>
      </c>
      <c r="C21" s="12">
        <v>-8.1000000000000003E-2</v>
      </c>
      <c r="D21" s="12">
        <v>4.7E-2</v>
      </c>
    </row>
    <row r="22" spans="1:13" x14ac:dyDescent="0.25">
      <c r="A22" s="210"/>
      <c r="B22" s="137">
        <v>8</v>
      </c>
      <c r="C22" s="12">
        <v>-8.3000000000000004E-2</v>
      </c>
      <c r="D22" s="12">
        <v>4.7E-2</v>
      </c>
    </row>
    <row r="23" spans="1:13" x14ac:dyDescent="0.25">
      <c r="A23" s="210"/>
      <c r="B23" s="137">
        <v>9</v>
      </c>
      <c r="C23" s="12">
        <v>-8.2000000000000003E-2</v>
      </c>
      <c r="D23" s="12">
        <v>4.4999999999999998E-2</v>
      </c>
    </row>
    <row r="24" spans="1:13" x14ac:dyDescent="0.25">
      <c r="A24" s="210"/>
      <c r="B24" s="137">
        <v>10</v>
      </c>
      <c r="C24" s="12">
        <v>-7.6999999999999999E-2</v>
      </c>
      <c r="D24" s="12">
        <v>4.3999999999999997E-2</v>
      </c>
    </row>
    <row r="25" spans="1:13" x14ac:dyDescent="0.25">
      <c r="A25" s="211"/>
      <c r="B25" s="174">
        <v>11</v>
      </c>
      <c r="C25" s="12">
        <v>-6.6000000000000003E-2</v>
      </c>
      <c r="D25" s="12">
        <v>3.5999999999999997E-2</v>
      </c>
    </row>
    <row r="31" spans="1:13" ht="15.75" x14ac:dyDescent="0.25">
      <c r="A31" s="202" t="s">
        <v>93</v>
      </c>
      <c r="B31" s="202"/>
      <c r="C31" s="202"/>
      <c r="D31" s="202"/>
    </row>
    <row r="32" spans="1:13" ht="15.75" x14ac:dyDescent="0.25">
      <c r="A32" s="203" t="s">
        <v>94</v>
      </c>
      <c r="B32" s="203"/>
      <c r="C32" s="203"/>
      <c r="D32" s="203"/>
      <c r="J32" s="204" t="s">
        <v>0</v>
      </c>
      <c r="K32" s="204"/>
      <c r="L32" s="204"/>
      <c r="M32" s="204"/>
    </row>
  </sheetData>
  <mergeCells count="6">
    <mergeCell ref="A31:D31"/>
    <mergeCell ref="A32:D32"/>
    <mergeCell ref="J32:M32"/>
    <mergeCell ref="A1:M1"/>
    <mergeCell ref="A3:A14"/>
    <mergeCell ref="A15:A25"/>
  </mergeCells>
  <hyperlinks>
    <hyperlink ref="J32:M32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353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75" x14ac:dyDescent="0.25">
      <c r="A2" s="160" t="s">
        <v>91</v>
      </c>
      <c r="B2" s="160" t="s">
        <v>140</v>
      </c>
      <c r="C2" s="175" t="s">
        <v>352</v>
      </c>
      <c r="D2" s="175" t="s">
        <v>351</v>
      </c>
    </row>
    <row r="3" spans="1:13" x14ac:dyDescent="0.25">
      <c r="A3" s="222">
        <v>2018</v>
      </c>
      <c r="B3" s="137">
        <v>1</v>
      </c>
      <c r="C3" s="12">
        <v>7.0000000000000288E-3</v>
      </c>
      <c r="D3" s="12">
        <v>4.400000000000006E-2</v>
      </c>
    </row>
    <row r="4" spans="1:13" x14ac:dyDescent="0.25">
      <c r="A4" s="223"/>
      <c r="B4" s="137">
        <v>2</v>
      </c>
      <c r="C4" s="12">
        <v>2.5999999999999943E-2</v>
      </c>
      <c r="D4" s="12">
        <v>6.0999999999999943E-2</v>
      </c>
    </row>
    <row r="5" spans="1:13" x14ac:dyDescent="0.25">
      <c r="A5" s="223"/>
      <c r="B5" s="137">
        <v>3</v>
      </c>
      <c r="C5" s="12">
        <v>0</v>
      </c>
      <c r="D5" s="12">
        <v>6.0999999999999943E-2</v>
      </c>
    </row>
    <row r="6" spans="1:13" x14ac:dyDescent="0.25">
      <c r="A6" s="223"/>
      <c r="B6" s="137">
        <v>4</v>
      </c>
      <c r="C6" s="12">
        <v>2.0000000000000282E-3</v>
      </c>
      <c r="D6" s="12">
        <v>6.2999999999999973E-2</v>
      </c>
    </row>
    <row r="7" spans="1:13" x14ac:dyDescent="0.25">
      <c r="A7" s="223"/>
      <c r="B7" s="137">
        <v>5</v>
      </c>
      <c r="C7" s="12">
        <v>-9.9999999999994321E-4</v>
      </c>
      <c r="D7" s="12">
        <v>5.4000000000000055E-2</v>
      </c>
    </row>
    <row r="8" spans="1:13" x14ac:dyDescent="0.25">
      <c r="A8" s="223"/>
      <c r="B8" s="137">
        <v>6</v>
      </c>
      <c r="C8" s="12">
        <v>0</v>
      </c>
      <c r="D8" s="12">
        <v>5.2999999999999971E-2</v>
      </c>
    </row>
    <row r="9" spans="1:13" x14ac:dyDescent="0.25">
      <c r="A9" s="223"/>
      <c r="B9" s="137">
        <v>7</v>
      </c>
      <c r="C9" s="12">
        <v>0</v>
      </c>
      <c r="D9" s="12">
        <v>4.5999999999999944E-2</v>
      </c>
    </row>
    <row r="10" spans="1:13" x14ac:dyDescent="0.25">
      <c r="A10" s="223"/>
      <c r="B10" s="137">
        <v>8</v>
      </c>
      <c r="C10" s="12">
        <v>0</v>
      </c>
      <c r="D10" s="12">
        <v>4.5999999999999944E-2</v>
      </c>
    </row>
    <row r="11" spans="1:13" x14ac:dyDescent="0.25">
      <c r="A11" s="223"/>
      <c r="B11" s="137">
        <v>9</v>
      </c>
      <c r="C11" s="12">
        <v>9.9999999999994321E-4</v>
      </c>
      <c r="D11" s="12">
        <v>4.9000000000000057E-2</v>
      </c>
    </row>
    <row r="12" spans="1:13" x14ac:dyDescent="0.25">
      <c r="A12" s="223"/>
      <c r="B12" s="137">
        <v>10</v>
      </c>
      <c r="C12" s="12">
        <v>-1.4999999999999999E-2</v>
      </c>
      <c r="D12" s="12">
        <v>0.02</v>
      </c>
    </row>
    <row r="13" spans="1:13" x14ac:dyDescent="0.25">
      <c r="A13" s="223"/>
      <c r="B13" s="137">
        <v>11</v>
      </c>
      <c r="C13" s="12">
        <v>-4.0000000000000565E-3</v>
      </c>
      <c r="D13" s="12">
        <v>1.5999999999999945E-2</v>
      </c>
    </row>
    <row r="14" spans="1:13" x14ac:dyDescent="0.25">
      <c r="A14" s="224"/>
      <c r="B14" s="137">
        <v>12</v>
      </c>
      <c r="C14" s="12">
        <v>-4.0000000000000565E-3</v>
      </c>
      <c r="D14" s="12">
        <v>1.0999999999999944E-2</v>
      </c>
    </row>
    <row r="15" spans="1:13" x14ac:dyDescent="0.25">
      <c r="A15" s="209">
        <v>2019</v>
      </c>
      <c r="B15" s="137">
        <v>1</v>
      </c>
      <c r="C15" s="12">
        <v>-1.4000000000000058E-2</v>
      </c>
      <c r="D15" s="12">
        <v>-0.01</v>
      </c>
    </row>
    <row r="16" spans="1:13" x14ac:dyDescent="0.25">
      <c r="A16" s="210"/>
      <c r="B16" s="137">
        <v>2</v>
      </c>
      <c r="C16" s="12">
        <v>-3.2999999999999974E-2</v>
      </c>
      <c r="D16" s="12">
        <v>-6.7000000000000032E-2</v>
      </c>
    </row>
    <row r="17" spans="1:13" x14ac:dyDescent="0.25">
      <c r="A17" s="210"/>
      <c r="B17" s="137">
        <v>3</v>
      </c>
      <c r="C17" s="12">
        <v>-4.0000000000000565E-3</v>
      </c>
      <c r="D17" s="12">
        <v>-7.0999999999999938E-2</v>
      </c>
    </row>
    <row r="18" spans="1:13" x14ac:dyDescent="0.25">
      <c r="A18" s="210"/>
      <c r="B18" s="137">
        <v>4</v>
      </c>
      <c r="C18" s="12">
        <v>-2.9999999999999714E-3</v>
      </c>
      <c r="D18" s="12">
        <v>-7.5999999999999943E-2</v>
      </c>
    </row>
    <row r="19" spans="1:13" x14ac:dyDescent="0.25">
      <c r="A19" s="210"/>
      <c r="B19" s="137">
        <v>5</v>
      </c>
      <c r="C19" s="12">
        <v>0</v>
      </c>
      <c r="D19" s="12">
        <v>-7.4999999999999997E-2</v>
      </c>
    </row>
    <row r="20" spans="1:13" x14ac:dyDescent="0.25">
      <c r="A20" s="210"/>
      <c r="B20" s="137">
        <v>6</v>
      </c>
      <c r="C20" s="12">
        <v>-2.9999999999999714E-3</v>
      </c>
      <c r="D20" s="12">
        <v>-7.7000000000000027E-2</v>
      </c>
    </row>
    <row r="21" spans="1:13" x14ac:dyDescent="0.25">
      <c r="A21" s="210"/>
      <c r="B21" s="137">
        <v>7</v>
      </c>
      <c r="C21" s="12">
        <v>0</v>
      </c>
      <c r="D21" s="12">
        <v>-7.7000000000000027E-2</v>
      </c>
    </row>
    <row r="22" spans="1:13" x14ac:dyDescent="0.25">
      <c r="A22" s="210"/>
      <c r="B22" s="137">
        <v>8</v>
      </c>
      <c r="C22" s="12">
        <v>0</v>
      </c>
      <c r="D22" s="12">
        <v>-7.7000000000000027E-2</v>
      </c>
    </row>
    <row r="23" spans="1:13" x14ac:dyDescent="0.25">
      <c r="A23" s="210"/>
      <c r="B23" s="137">
        <v>9</v>
      </c>
      <c r="C23" s="12">
        <v>0</v>
      </c>
      <c r="D23" s="12">
        <v>-7.7999999999999972E-2</v>
      </c>
    </row>
    <row r="24" spans="1:13" x14ac:dyDescent="0.25">
      <c r="A24" s="210"/>
      <c r="B24" s="137">
        <v>10</v>
      </c>
      <c r="C24" s="12">
        <v>7.0000000000000288E-3</v>
      </c>
      <c r="D24" s="12">
        <v>-5.7000000000000002E-2</v>
      </c>
    </row>
    <row r="25" spans="1:13" x14ac:dyDescent="0.25">
      <c r="A25" s="211"/>
      <c r="B25" s="174">
        <v>11</v>
      </c>
      <c r="C25" s="12">
        <v>5.0000000000000001E-3</v>
      </c>
      <c r="D25" s="12">
        <v>-4.9000000000000002E-2</v>
      </c>
    </row>
    <row r="31" spans="1:13" ht="15.75" x14ac:dyDescent="0.25">
      <c r="A31" s="202" t="s">
        <v>93</v>
      </c>
      <c r="B31" s="202"/>
      <c r="C31" s="202"/>
      <c r="D31" s="202"/>
    </row>
    <row r="32" spans="1:13" ht="15.75" x14ac:dyDescent="0.25">
      <c r="A32" s="203" t="s">
        <v>94</v>
      </c>
      <c r="B32" s="203"/>
      <c r="C32" s="203"/>
      <c r="D32" s="203"/>
      <c r="J32" s="204" t="s">
        <v>0</v>
      </c>
      <c r="K32" s="204"/>
      <c r="L32" s="204"/>
      <c r="M32" s="204"/>
    </row>
  </sheetData>
  <mergeCells count="6">
    <mergeCell ref="A1:M1"/>
    <mergeCell ref="A3:A14"/>
    <mergeCell ref="A15:A25"/>
    <mergeCell ref="A31:D31"/>
    <mergeCell ref="A32:D32"/>
    <mergeCell ref="J32:M32"/>
  </mergeCells>
  <hyperlinks>
    <hyperlink ref="J32:M32" location="Содержание!A1" display="Содержание"/>
  </hyperlinks>
  <pageMargins left="0.7" right="0.7" top="0.75" bottom="0.75" header="0.3" footer="0.3"/>
  <pageSetup paperSize="9" scale="7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2"/>
  <sheetViews>
    <sheetView view="pageBreakPreview" zoomScale="75" zoomScaleNormal="100" zoomScaleSheetLayoutView="75" workbookViewId="0">
      <selection sqref="A1:O1"/>
    </sheetView>
  </sheetViews>
  <sheetFormatPr defaultRowHeight="15" x14ac:dyDescent="0.25"/>
  <sheetData>
    <row r="1" spans="1:15" ht="15.75" x14ac:dyDescent="0.25">
      <c r="A1" s="202" t="s">
        <v>357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105" x14ac:dyDescent="0.25">
      <c r="A2" s="160" t="s">
        <v>91</v>
      </c>
      <c r="B2" s="160" t="s">
        <v>140</v>
      </c>
      <c r="C2" s="178" t="s">
        <v>356</v>
      </c>
      <c r="D2" s="178" t="s">
        <v>355</v>
      </c>
      <c r="E2" s="178" t="s">
        <v>227</v>
      </c>
      <c r="F2" s="177" t="s">
        <v>226</v>
      </c>
    </row>
    <row r="3" spans="1:15" x14ac:dyDescent="0.25">
      <c r="A3" s="222">
        <v>2018</v>
      </c>
      <c r="B3" s="137">
        <v>1</v>
      </c>
      <c r="C3" s="12">
        <v>4.0000000000000565E-3</v>
      </c>
      <c r="D3" s="12">
        <v>6.0999999999999943E-2</v>
      </c>
      <c r="E3" s="12">
        <v>5.9999999999999429E-3</v>
      </c>
      <c r="F3" s="12">
        <v>6.8490493202823757E-2</v>
      </c>
    </row>
    <row r="4" spans="1:15" x14ac:dyDescent="0.25">
      <c r="A4" s="223"/>
      <c r="B4" s="137">
        <v>2</v>
      </c>
      <c r="C4" s="12">
        <v>2.9999999999999714E-3</v>
      </c>
      <c r="D4" s="12">
        <v>5.7999999999999968E-2</v>
      </c>
      <c r="E4" s="12">
        <v>7.0000000000000288E-3</v>
      </c>
      <c r="F4" s="12">
        <v>6.5316759064597538E-2</v>
      </c>
    </row>
    <row r="5" spans="1:15" x14ac:dyDescent="0.25">
      <c r="A5" s="223"/>
      <c r="B5" s="137">
        <v>3</v>
      </c>
      <c r="C5" s="12">
        <v>5.0000000000000001E-3</v>
      </c>
      <c r="D5" s="12">
        <v>5.9000000000000059E-2</v>
      </c>
      <c r="E5" s="12">
        <v>5.0000000000000001E-3</v>
      </c>
      <c r="F5" s="12">
        <v>6.5634890686854561E-2</v>
      </c>
    </row>
    <row r="6" spans="1:15" x14ac:dyDescent="0.25">
      <c r="A6" s="223"/>
      <c r="B6" s="137">
        <v>4</v>
      </c>
      <c r="C6" s="12">
        <v>4.0000000000000565E-3</v>
      </c>
      <c r="D6" s="12">
        <v>0.06</v>
      </c>
      <c r="E6" s="12">
        <v>4.0000000000000565E-3</v>
      </c>
      <c r="F6" s="12">
        <v>6.4998437437390214E-2</v>
      </c>
    </row>
    <row r="7" spans="1:15" x14ac:dyDescent="0.25">
      <c r="A7" s="223"/>
      <c r="B7" s="137">
        <v>5</v>
      </c>
      <c r="C7" s="12">
        <v>5.0000000000000001E-3</v>
      </c>
      <c r="D7" s="12">
        <v>6.2000000000000027E-2</v>
      </c>
      <c r="E7" s="12">
        <v>2.0000000000000282E-3</v>
      </c>
      <c r="F7" s="12">
        <v>6.1819337624144308E-2</v>
      </c>
    </row>
    <row r="8" spans="1:15" x14ac:dyDescent="0.25">
      <c r="A8" s="223"/>
      <c r="B8" s="137">
        <v>6</v>
      </c>
      <c r="C8" s="12">
        <v>5.0000000000000001E-3</v>
      </c>
      <c r="D8" s="12">
        <v>6.2999999999999973E-2</v>
      </c>
      <c r="E8" s="12">
        <v>2.0000000000000282E-3</v>
      </c>
      <c r="F8" s="12">
        <v>5.9335578908531375E-2</v>
      </c>
    </row>
    <row r="9" spans="1:15" x14ac:dyDescent="0.25">
      <c r="A9" s="223"/>
      <c r="B9" s="137">
        <v>7</v>
      </c>
      <c r="C9" s="12">
        <v>5.0000000000000001E-3</v>
      </c>
      <c r="D9" s="12">
        <v>6.2999999999999973E-2</v>
      </c>
      <c r="E9" s="12">
        <v>9.9999999999994321E-4</v>
      </c>
      <c r="F9" s="12">
        <v>5.9335578908531514E-2</v>
      </c>
    </row>
    <row r="10" spans="1:15" x14ac:dyDescent="0.25">
      <c r="A10" s="223"/>
      <c r="B10" s="137">
        <v>8</v>
      </c>
      <c r="C10" s="12">
        <v>4.0000000000000565E-3</v>
      </c>
      <c r="D10" s="12">
        <v>5.9000000000000059E-2</v>
      </c>
      <c r="E10" s="12">
        <v>2.0000000000000282E-3</v>
      </c>
      <c r="F10" s="12">
        <v>6.0393856210138638E-2</v>
      </c>
    </row>
    <row r="11" spans="1:15" x14ac:dyDescent="0.25">
      <c r="A11" s="223"/>
      <c r="B11" s="137">
        <v>9</v>
      </c>
      <c r="C11" s="12">
        <v>7.9999999999999724E-3</v>
      </c>
      <c r="D11" s="12">
        <v>6.2000000000000027E-2</v>
      </c>
      <c r="E11" s="12">
        <v>4.0000000000000565E-3</v>
      </c>
      <c r="F11" s="12">
        <v>6.1451078399779958E-2</v>
      </c>
    </row>
    <row r="12" spans="1:15" x14ac:dyDescent="0.25">
      <c r="A12" s="223"/>
      <c r="B12" s="137">
        <v>10</v>
      </c>
      <c r="C12" s="12">
        <v>7.9999999999999724E-3</v>
      </c>
      <c r="D12" s="12">
        <v>6.2999999999999973E-2</v>
      </c>
      <c r="E12" s="12">
        <v>4.0000000000000565E-3</v>
      </c>
      <c r="F12" s="12">
        <v>5.3372425336936972E-2</v>
      </c>
    </row>
    <row r="13" spans="1:15" x14ac:dyDescent="0.25">
      <c r="A13" s="223"/>
      <c r="B13" s="137">
        <v>11</v>
      </c>
      <c r="C13" s="12">
        <v>9.0000000000000566E-3</v>
      </c>
      <c r="D13" s="12">
        <v>6.7999999999999977E-2</v>
      </c>
      <c r="E13" s="12">
        <v>9.0000000000000566E-3</v>
      </c>
      <c r="F13" s="12">
        <v>5.338286934714262E-2</v>
      </c>
    </row>
    <row r="14" spans="1:15" x14ac:dyDescent="0.25">
      <c r="A14" s="224"/>
      <c r="B14" s="137">
        <v>12</v>
      </c>
      <c r="C14" s="12">
        <v>5.9999999999999429E-3</v>
      </c>
      <c r="D14" s="12">
        <v>6.7000000000000032E-2</v>
      </c>
      <c r="E14" s="12">
        <v>7.0000000000000288E-3</v>
      </c>
      <c r="F14" s="12">
        <v>5.3069051213275598E-2</v>
      </c>
    </row>
    <row r="15" spans="1:15" x14ac:dyDescent="0.25">
      <c r="A15" s="209">
        <v>2019</v>
      </c>
      <c r="B15" s="137">
        <v>1</v>
      </c>
      <c r="C15" s="12">
        <v>5.9999999999999429E-3</v>
      </c>
      <c r="D15" s="12">
        <v>6.9000000000000061E-2</v>
      </c>
      <c r="E15" s="12">
        <v>5.0000000000000001E-3</v>
      </c>
      <c r="F15" s="12">
        <v>5.2336080808732394E-2</v>
      </c>
    </row>
    <row r="16" spans="1:15" x14ac:dyDescent="0.25">
      <c r="A16" s="210"/>
      <c r="B16" s="137">
        <v>2</v>
      </c>
      <c r="C16" s="12">
        <v>5.0000000000000001E-3</v>
      </c>
      <c r="D16" s="12">
        <v>7.0999999999999938E-2</v>
      </c>
      <c r="E16" s="12">
        <v>3.0000000000000001E-3</v>
      </c>
      <c r="F16" s="12">
        <v>4.8000000000000001E-2</v>
      </c>
    </row>
    <row r="17" spans="1:15" x14ac:dyDescent="0.25">
      <c r="A17" s="210"/>
      <c r="B17" s="137">
        <v>3</v>
      </c>
      <c r="C17" s="12">
        <v>4.0000000000000565E-3</v>
      </c>
      <c r="D17" s="12">
        <v>7.0999999999999938E-2</v>
      </c>
      <c r="E17" s="12">
        <v>5.0000000000000001E-3</v>
      </c>
      <c r="F17" s="12">
        <v>4.8000000000000001E-2</v>
      </c>
    </row>
    <row r="18" spans="1:15" x14ac:dyDescent="0.25">
      <c r="A18" s="210"/>
      <c r="B18" s="137">
        <v>4</v>
      </c>
      <c r="C18" s="12">
        <v>5.9999999999999429E-3</v>
      </c>
      <c r="D18" s="12">
        <v>7.2999999999999968E-2</v>
      </c>
      <c r="E18" s="12">
        <v>5.0000000000000001E-3</v>
      </c>
      <c r="F18" s="12">
        <v>4.9000000000000002E-2</v>
      </c>
    </row>
    <row r="19" spans="1:15" x14ac:dyDescent="0.25">
      <c r="A19" s="210"/>
      <c r="B19" s="137">
        <v>5</v>
      </c>
      <c r="C19" s="12">
        <v>7.0000000000000288E-3</v>
      </c>
      <c r="D19" s="12">
        <v>7.4999999999999997E-2</v>
      </c>
      <c r="E19" s="12">
        <v>6.0000000000000001E-3</v>
      </c>
      <c r="F19" s="12">
        <v>5.2999999999999999E-2</v>
      </c>
    </row>
    <row r="20" spans="1:15" x14ac:dyDescent="0.25">
      <c r="A20" s="210"/>
      <c r="B20" s="137">
        <v>6</v>
      </c>
      <c r="C20" s="12">
        <v>5.9999999999999429E-3</v>
      </c>
      <c r="D20" s="12">
        <v>7.7000000000000027E-2</v>
      </c>
      <c r="E20" s="12">
        <v>2E-3</v>
      </c>
      <c r="F20" s="12">
        <v>5.3999999999999999E-2</v>
      </c>
    </row>
    <row r="21" spans="1:15" x14ac:dyDescent="0.25">
      <c r="A21" s="210"/>
      <c r="B21" s="137">
        <v>7</v>
      </c>
      <c r="C21" s="12">
        <v>5.0000000000000001E-3</v>
      </c>
      <c r="D21" s="12">
        <v>7.7000000000000027E-2</v>
      </c>
      <c r="E21" s="12">
        <v>2E-3</v>
      </c>
      <c r="F21" s="12">
        <v>5.3999999999999999E-2</v>
      </c>
    </row>
    <row r="22" spans="1:15" x14ac:dyDescent="0.25">
      <c r="A22" s="210"/>
      <c r="B22" s="137">
        <v>8</v>
      </c>
      <c r="C22" s="12">
        <v>5.9999999999999429E-3</v>
      </c>
      <c r="D22" s="12">
        <v>7.9000000000000056E-2</v>
      </c>
      <c r="E22" s="12">
        <v>2E-3</v>
      </c>
      <c r="F22" s="12">
        <v>5.5E-2</v>
      </c>
    </row>
    <row r="23" spans="1:15" x14ac:dyDescent="0.25">
      <c r="A23" s="210"/>
      <c r="B23" s="137">
        <v>9</v>
      </c>
      <c r="C23" s="12">
        <v>7.0000000000000288E-3</v>
      </c>
      <c r="D23" s="12">
        <v>7.7000000000000027E-2</v>
      </c>
      <c r="E23" s="12">
        <v>3.0000000000000001E-3</v>
      </c>
      <c r="F23" s="12">
        <v>5.2999999999999999E-2</v>
      </c>
    </row>
    <row r="24" spans="1:15" x14ac:dyDescent="0.25">
      <c r="A24" s="210"/>
      <c r="B24" s="137">
        <v>10</v>
      </c>
      <c r="C24" s="12">
        <v>7.0000000000000288E-3</v>
      </c>
      <c r="D24" s="12">
        <v>7.5999999999999943E-2</v>
      </c>
      <c r="E24" s="12">
        <v>6.0000000000000001E-3</v>
      </c>
      <c r="F24" s="12">
        <v>5.5E-2</v>
      </c>
    </row>
    <row r="25" spans="1:15" x14ac:dyDescent="0.25">
      <c r="A25" s="211"/>
      <c r="B25" s="174">
        <v>11</v>
      </c>
      <c r="C25" s="12">
        <v>6.0000000000000001E-3</v>
      </c>
      <c r="D25" s="12">
        <v>7.2999999999999995E-2</v>
      </c>
      <c r="E25" s="176">
        <v>7.0000000000000001E-3</v>
      </c>
      <c r="F25" s="176">
        <v>5.3999999999999999E-2</v>
      </c>
    </row>
    <row r="29" spans="1:15" ht="15" customHeight="1" x14ac:dyDescent="0.25">
      <c r="A29" s="225" t="s">
        <v>354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</row>
    <row r="31" spans="1:15" ht="15.75" x14ac:dyDescent="0.25">
      <c r="A31" s="202" t="s">
        <v>93</v>
      </c>
      <c r="B31" s="202"/>
      <c r="C31" s="202"/>
      <c r="D31" s="202"/>
    </row>
    <row r="32" spans="1:15" ht="15.75" x14ac:dyDescent="0.25">
      <c r="A32" s="203" t="s">
        <v>94</v>
      </c>
      <c r="B32" s="203"/>
      <c r="C32" s="203"/>
      <c r="D32" s="203"/>
      <c r="J32" s="204" t="s">
        <v>0</v>
      </c>
      <c r="K32" s="204"/>
      <c r="L32" s="204"/>
      <c r="M32" s="204"/>
      <c r="N32" s="204"/>
      <c r="O32" s="204"/>
    </row>
  </sheetData>
  <mergeCells count="7">
    <mergeCell ref="A1:O1"/>
    <mergeCell ref="A3:A14"/>
    <mergeCell ref="A15:A25"/>
    <mergeCell ref="A31:D31"/>
    <mergeCell ref="A32:D32"/>
    <mergeCell ref="J32:O32"/>
    <mergeCell ref="A29:O29"/>
  </mergeCells>
  <hyperlinks>
    <hyperlink ref="J32:O32" location="Содержание!A1" display="Содержание"/>
  </hyperlinks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5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4" width="11.42578125" customWidth="1"/>
  </cols>
  <sheetData>
    <row r="1" spans="1:13" ht="15.75" x14ac:dyDescent="0.25">
      <c r="A1" s="207" t="s">
        <v>341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60" x14ac:dyDescent="0.25">
      <c r="A2" s="101" t="s">
        <v>91</v>
      </c>
      <c r="B2" s="101" t="s">
        <v>140</v>
      </c>
      <c r="C2" s="80" t="s">
        <v>265</v>
      </c>
      <c r="D2" s="80" t="s">
        <v>266</v>
      </c>
    </row>
    <row r="3" spans="1:13" x14ac:dyDescent="0.25">
      <c r="A3" s="209">
        <v>2016</v>
      </c>
      <c r="B3" s="96">
        <v>1</v>
      </c>
      <c r="C3" s="35">
        <v>0.14400000000000002</v>
      </c>
      <c r="D3" s="35">
        <v>0.12895324315071083</v>
      </c>
    </row>
    <row r="4" spans="1:13" x14ac:dyDescent="0.25">
      <c r="A4" s="210"/>
      <c r="B4" s="96">
        <v>2</v>
      </c>
      <c r="C4" s="35">
        <v>0.15200000000000002</v>
      </c>
      <c r="D4" s="35">
        <v>0.12150220519561933</v>
      </c>
    </row>
    <row r="5" spans="1:13" x14ac:dyDescent="0.25">
      <c r="A5" s="210"/>
      <c r="B5" s="96">
        <v>3</v>
      </c>
      <c r="C5" s="35">
        <v>0.15700000000000003</v>
      </c>
      <c r="D5" s="35">
        <v>0.10554020873070423</v>
      </c>
    </row>
    <row r="6" spans="1:13" x14ac:dyDescent="0.25">
      <c r="A6" s="210"/>
      <c r="B6" s="96">
        <v>4</v>
      </c>
      <c r="C6" s="35">
        <v>0.16299999999999998</v>
      </c>
      <c r="D6" s="35">
        <v>0.10354794615381571</v>
      </c>
    </row>
    <row r="7" spans="1:13" x14ac:dyDescent="0.25">
      <c r="A7" s="210"/>
      <c r="B7" s="96">
        <v>5</v>
      </c>
      <c r="C7" s="35">
        <v>0.16700000000000004</v>
      </c>
      <c r="D7" s="35">
        <v>0.1111100069438065</v>
      </c>
    </row>
    <row r="8" spans="1:13" x14ac:dyDescent="0.25">
      <c r="A8" s="210"/>
      <c r="B8" s="96">
        <v>6</v>
      </c>
      <c r="C8" s="35">
        <v>0.17300000000000001</v>
      </c>
      <c r="D8" s="35">
        <v>0.11199999999999999</v>
      </c>
    </row>
    <row r="9" spans="1:13" x14ac:dyDescent="0.25">
      <c r="A9" s="210"/>
      <c r="B9" s="96">
        <v>7</v>
      </c>
      <c r="C9" s="35">
        <v>0.17699999999999999</v>
      </c>
      <c r="D9" s="35">
        <v>0.128</v>
      </c>
    </row>
    <row r="10" spans="1:13" x14ac:dyDescent="0.25">
      <c r="A10" s="210"/>
      <c r="B10" s="96">
        <v>8</v>
      </c>
      <c r="C10" s="35">
        <v>0.17600000000000002</v>
      </c>
      <c r="D10" s="35">
        <v>0.14800000000000002</v>
      </c>
    </row>
    <row r="11" spans="1:13" x14ac:dyDescent="0.25">
      <c r="A11" s="210"/>
      <c r="B11" s="96">
        <v>9</v>
      </c>
      <c r="C11" s="35">
        <v>0.16600000000000001</v>
      </c>
      <c r="D11" s="35">
        <v>0.138278008306742</v>
      </c>
    </row>
    <row r="12" spans="1:13" x14ac:dyDescent="0.25">
      <c r="A12" s="210"/>
      <c r="B12" s="96">
        <v>10</v>
      </c>
      <c r="C12" s="35">
        <v>0.115</v>
      </c>
      <c r="D12" s="35">
        <v>0.13949231762046885</v>
      </c>
    </row>
    <row r="13" spans="1:13" x14ac:dyDescent="0.25">
      <c r="A13" s="210"/>
      <c r="B13" s="96">
        <v>11</v>
      </c>
      <c r="C13" s="35">
        <v>8.6999999999999994E-2</v>
      </c>
      <c r="D13" s="36">
        <v>9.6865263045560646E-2</v>
      </c>
    </row>
    <row r="14" spans="1:13" x14ac:dyDescent="0.25">
      <c r="A14" s="211"/>
      <c r="B14" s="96">
        <v>12</v>
      </c>
      <c r="C14" s="36">
        <v>8.5000000000000006E-2</v>
      </c>
      <c r="D14" s="35">
        <v>7.5806148774029775E-2</v>
      </c>
    </row>
    <row r="15" spans="1:13" x14ac:dyDescent="0.25">
      <c r="A15" s="209">
        <v>2017</v>
      </c>
      <c r="B15" s="96">
        <v>1</v>
      </c>
      <c r="C15" s="36">
        <v>7.9000000000000001E-2</v>
      </c>
      <c r="D15" s="35">
        <v>6.6291596739565223E-2</v>
      </c>
    </row>
    <row r="16" spans="1:13" x14ac:dyDescent="0.25">
      <c r="A16" s="210"/>
      <c r="B16" s="96">
        <v>2</v>
      </c>
      <c r="C16" s="36">
        <v>7.8E-2</v>
      </c>
      <c r="D16" s="35">
        <v>5.9013421667257059E-2</v>
      </c>
    </row>
    <row r="17" spans="1:4" x14ac:dyDescent="0.25">
      <c r="A17" s="210"/>
      <c r="B17" s="96">
        <v>3</v>
      </c>
      <c r="C17" s="36">
        <v>7.6999999999999999E-2</v>
      </c>
      <c r="D17" s="35">
        <v>6.1168821863776382E-2</v>
      </c>
    </row>
    <row r="18" spans="1:4" x14ac:dyDescent="0.25">
      <c r="A18" s="210"/>
      <c r="B18" s="96">
        <v>4</v>
      </c>
      <c r="C18" s="36">
        <v>7.4999999999999997E-2</v>
      </c>
      <c r="D18" s="35">
        <v>6.4057690068782119E-2</v>
      </c>
    </row>
    <row r="19" spans="1:4" x14ac:dyDescent="0.25">
      <c r="A19" s="210"/>
      <c r="B19" s="96">
        <v>5</v>
      </c>
      <c r="C19" s="36">
        <v>7.4999999999999997E-2</v>
      </c>
      <c r="D19" s="35">
        <v>6.1388897563689628E-2</v>
      </c>
    </row>
    <row r="20" spans="1:4" x14ac:dyDescent="0.25">
      <c r="A20" s="210"/>
      <c r="B20" s="96">
        <v>6</v>
      </c>
      <c r="C20" s="36">
        <v>7.4999999999999997E-2</v>
      </c>
      <c r="D20" s="35">
        <v>6.3761419939094038E-2</v>
      </c>
    </row>
    <row r="21" spans="1:4" x14ac:dyDescent="0.25">
      <c r="A21" s="210"/>
      <c r="B21" s="96">
        <v>7</v>
      </c>
      <c r="C21" s="7">
        <v>7.0999999999999994E-2</v>
      </c>
      <c r="D21" s="35">
        <v>6.4000000000000001E-2</v>
      </c>
    </row>
    <row r="22" spans="1:4" x14ac:dyDescent="0.25">
      <c r="A22" s="210"/>
      <c r="B22" s="96">
        <v>8</v>
      </c>
      <c r="C22" s="7">
        <v>7.0000000000000007E-2</v>
      </c>
      <c r="D22" s="35">
        <v>6.5000000000000002E-2</v>
      </c>
    </row>
    <row r="23" spans="1:4" x14ac:dyDescent="0.25">
      <c r="A23" s="210"/>
      <c r="B23" s="96">
        <v>9</v>
      </c>
      <c r="C23" s="7">
        <v>7.0999999999999994E-2</v>
      </c>
      <c r="D23" s="35">
        <v>6.5000000000000002E-2</v>
      </c>
    </row>
    <row r="24" spans="1:4" x14ac:dyDescent="0.25">
      <c r="A24" s="210"/>
      <c r="B24" s="96">
        <v>10</v>
      </c>
      <c r="C24" s="7">
        <v>7.6999999999999999E-2</v>
      </c>
      <c r="D24" s="35">
        <v>6.9000000000000006E-2</v>
      </c>
    </row>
    <row r="25" spans="1:4" x14ac:dyDescent="0.25">
      <c r="A25" s="210"/>
      <c r="B25" s="96">
        <v>11</v>
      </c>
      <c r="C25" s="7">
        <v>7.2999999999999995E-2</v>
      </c>
      <c r="D25" s="36">
        <v>7.6999999999999999E-2</v>
      </c>
    </row>
    <row r="26" spans="1:4" x14ac:dyDescent="0.25">
      <c r="A26" s="211"/>
      <c r="B26" s="96">
        <v>12</v>
      </c>
      <c r="C26" s="7">
        <v>7.0999999999999994E-2</v>
      </c>
      <c r="D26" s="7">
        <v>7.0999999999999994E-2</v>
      </c>
    </row>
    <row r="27" spans="1:4" x14ac:dyDescent="0.25">
      <c r="A27" s="209">
        <v>2018</v>
      </c>
      <c r="B27" s="96">
        <v>1</v>
      </c>
      <c r="C27" s="90">
        <v>6.8000000000000005E-2</v>
      </c>
      <c r="D27" s="90">
        <v>6.6000000000000003E-2</v>
      </c>
    </row>
    <row r="28" spans="1:4" x14ac:dyDescent="0.25">
      <c r="A28" s="210"/>
      <c r="B28" s="96">
        <v>2</v>
      </c>
      <c r="C28" s="90">
        <v>6.5000000000000002E-2</v>
      </c>
      <c r="D28" s="90">
        <v>0.06</v>
      </c>
    </row>
    <row r="29" spans="1:4" x14ac:dyDescent="0.25">
      <c r="A29" s="210"/>
      <c r="B29" s="96">
        <v>3</v>
      </c>
      <c r="C29" s="90">
        <v>6.6000000000000003E-2</v>
      </c>
      <c r="D29" s="90">
        <v>5.7999999999999996E-2</v>
      </c>
    </row>
    <row r="30" spans="1:4" x14ac:dyDescent="0.25">
      <c r="A30" s="210"/>
      <c r="B30" s="96">
        <v>4</v>
      </c>
      <c r="C30" s="90">
        <v>6.5000000000000002E-2</v>
      </c>
      <c r="D30" s="90">
        <v>6.3E-2</v>
      </c>
    </row>
    <row r="31" spans="1:4" x14ac:dyDescent="0.25">
      <c r="A31" s="210"/>
      <c r="B31" s="96">
        <v>5</v>
      </c>
      <c r="C31" s="90">
        <v>6.2E-2</v>
      </c>
      <c r="D31" s="90">
        <v>0.06</v>
      </c>
    </row>
    <row r="32" spans="1:4" x14ac:dyDescent="0.25">
      <c r="A32" s="210"/>
      <c r="B32" s="96">
        <v>6</v>
      </c>
      <c r="C32" s="90">
        <v>5.9000000000000004E-2</v>
      </c>
      <c r="D32" s="90">
        <v>0.06</v>
      </c>
    </row>
    <row r="33" spans="1:4" x14ac:dyDescent="0.25">
      <c r="A33" s="210"/>
      <c r="B33" s="96">
        <v>7</v>
      </c>
      <c r="C33" s="90">
        <v>5.9000000000000004E-2</v>
      </c>
      <c r="D33" s="90">
        <v>5.5999999999999994E-2</v>
      </c>
    </row>
    <row r="34" spans="1:4" x14ac:dyDescent="0.25">
      <c r="A34" s="210"/>
      <c r="B34" s="96">
        <v>8</v>
      </c>
      <c r="C34" s="90">
        <v>0.06</v>
      </c>
      <c r="D34" s="90">
        <v>5.9000000000000004E-2</v>
      </c>
    </row>
    <row r="35" spans="1:4" x14ac:dyDescent="0.25">
      <c r="A35" s="210"/>
      <c r="B35" s="96">
        <v>9</v>
      </c>
      <c r="C35" s="90">
        <v>6.0999999999999999E-2</v>
      </c>
      <c r="D35" s="90">
        <v>6.4000000000000001E-2</v>
      </c>
    </row>
    <row r="36" spans="1:4" x14ac:dyDescent="0.25">
      <c r="A36" s="210"/>
      <c r="B36" s="96">
        <v>10</v>
      </c>
      <c r="C36" s="90">
        <v>5.2999999999999999E-2</v>
      </c>
      <c r="D36" s="90">
        <v>6.2786475116784549E-2</v>
      </c>
    </row>
    <row r="37" spans="1:4" x14ac:dyDescent="0.25">
      <c r="A37" s="210"/>
      <c r="B37" s="96">
        <v>11</v>
      </c>
      <c r="C37" s="90">
        <v>5.2999999999999999E-2</v>
      </c>
      <c r="D37" s="90">
        <v>5.2933448488269412E-2</v>
      </c>
    </row>
    <row r="38" spans="1:4" x14ac:dyDescent="0.25">
      <c r="A38" s="211"/>
      <c r="B38" s="96">
        <v>12</v>
      </c>
      <c r="C38" s="90">
        <v>5.2999999999999999E-2</v>
      </c>
      <c r="D38" s="90">
        <v>0.05</v>
      </c>
    </row>
    <row r="39" spans="1:4" x14ac:dyDescent="0.25">
      <c r="A39" s="212">
        <v>2019</v>
      </c>
      <c r="B39" s="96">
        <v>1</v>
      </c>
      <c r="C39" s="90">
        <v>5.2000000000000005E-2</v>
      </c>
      <c r="D39" s="90">
        <v>4.7E-2</v>
      </c>
    </row>
    <row r="40" spans="1:4" x14ac:dyDescent="0.25">
      <c r="A40" s="212"/>
      <c r="B40" s="96">
        <v>2</v>
      </c>
      <c r="C40" s="90">
        <v>4.8000000000000001E-2</v>
      </c>
      <c r="D40" s="90">
        <v>4.7E-2</v>
      </c>
    </row>
    <row r="41" spans="1:4" x14ac:dyDescent="0.25">
      <c r="A41" s="212"/>
      <c r="B41" s="96">
        <v>3</v>
      </c>
      <c r="C41" s="90">
        <v>4.8000000000000001E-2</v>
      </c>
      <c r="D41" s="90">
        <v>4.4999999999999998E-2</v>
      </c>
    </row>
    <row r="42" spans="1:4" x14ac:dyDescent="0.25">
      <c r="A42" s="212"/>
      <c r="B42" s="96">
        <v>4</v>
      </c>
      <c r="C42" s="90">
        <v>4.9000000000000002E-2</v>
      </c>
      <c r="D42" s="90">
        <v>4.4999999999999998E-2</v>
      </c>
    </row>
    <row r="43" spans="1:4" x14ac:dyDescent="0.25">
      <c r="A43" s="212"/>
      <c r="B43" s="96">
        <v>5</v>
      </c>
      <c r="C43" s="90">
        <v>5.2999999999999999E-2</v>
      </c>
      <c r="D43" s="90">
        <v>4.738185685276193E-2</v>
      </c>
    </row>
    <row r="44" spans="1:4" x14ac:dyDescent="0.25">
      <c r="A44" s="212"/>
      <c r="B44" s="96">
        <v>6</v>
      </c>
      <c r="C44" s="90">
        <v>5.3999999999999999E-2</v>
      </c>
      <c r="D44" s="90">
        <v>5.3600225696968221E-2</v>
      </c>
    </row>
    <row r="45" spans="1:4" x14ac:dyDescent="0.25">
      <c r="A45" s="212"/>
      <c r="B45" s="96">
        <v>7</v>
      </c>
      <c r="C45" s="90">
        <v>5.3999999999999999E-2</v>
      </c>
      <c r="D45" s="90">
        <v>5.3940826829662732E-2</v>
      </c>
    </row>
    <row r="46" spans="1:4" x14ac:dyDescent="0.25">
      <c r="A46" s="212"/>
      <c r="B46" s="96">
        <v>8</v>
      </c>
      <c r="C46" s="90">
        <v>5.5E-2</v>
      </c>
      <c r="D46" s="90">
        <v>5.2999999999999999E-2</v>
      </c>
    </row>
    <row r="47" spans="1:4" x14ac:dyDescent="0.25">
      <c r="A47" s="212"/>
      <c r="B47" s="96">
        <v>9</v>
      </c>
      <c r="C47" s="90">
        <v>5.2999999999999999E-2</v>
      </c>
      <c r="D47" s="90">
        <v>5.3999999999999999E-2</v>
      </c>
    </row>
    <row r="48" spans="1:4" x14ac:dyDescent="0.25">
      <c r="A48" s="212"/>
      <c r="B48" s="96">
        <v>10</v>
      </c>
      <c r="C48" s="90">
        <v>5.5E-2</v>
      </c>
      <c r="D48" s="90">
        <v>5.6000000000000001E-2</v>
      </c>
    </row>
    <row r="49" spans="1:13" x14ac:dyDescent="0.25">
      <c r="A49" s="212"/>
      <c r="B49" s="96">
        <v>11</v>
      </c>
      <c r="C49" s="184">
        <v>5.4000000000000006E-2</v>
      </c>
      <c r="D49" s="184">
        <v>5.7999999999999996E-2</v>
      </c>
    </row>
    <row r="50" spans="1:13" x14ac:dyDescent="0.25">
      <c r="B50" s="96"/>
    </row>
    <row r="51" spans="1:13" ht="15.75" x14ac:dyDescent="0.25">
      <c r="A51" s="202" t="s">
        <v>93</v>
      </c>
      <c r="B51" s="202"/>
      <c r="C51" s="202"/>
      <c r="D51" s="202"/>
      <c r="F51" s="95"/>
    </row>
    <row r="52" spans="1:13" ht="15.75" x14ac:dyDescent="0.25">
      <c r="A52" s="203" t="s">
        <v>273</v>
      </c>
      <c r="B52" s="203"/>
      <c r="C52" s="203"/>
      <c r="D52" s="203"/>
      <c r="F52" s="95"/>
      <c r="J52" s="226" t="s">
        <v>0</v>
      </c>
      <c r="K52" s="226"/>
      <c r="L52" s="226"/>
      <c r="M52" s="226"/>
    </row>
  </sheetData>
  <mergeCells count="8">
    <mergeCell ref="A1:M1"/>
    <mergeCell ref="A51:D51"/>
    <mergeCell ref="A52:D52"/>
    <mergeCell ref="J52:M52"/>
    <mergeCell ref="A3:A14"/>
    <mergeCell ref="A15:A26"/>
    <mergeCell ref="A27:A38"/>
    <mergeCell ref="A39:A49"/>
  </mergeCells>
  <hyperlinks>
    <hyperlink ref="J52:M52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9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3" width="13.42578125" customWidth="1"/>
    <col min="5" max="5" width="11.85546875" customWidth="1"/>
    <col min="6" max="6" width="14.85546875" customWidth="1"/>
    <col min="7" max="7" width="11.42578125" customWidth="1"/>
    <col min="8" max="8" width="14.28515625" customWidth="1"/>
  </cols>
  <sheetData>
    <row r="1" spans="1:15" ht="15.75" x14ac:dyDescent="0.25">
      <c r="A1" s="202" t="s">
        <v>340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x14ac:dyDescent="0.25">
      <c r="A2" s="227" t="s">
        <v>278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ht="89.25" customHeight="1" x14ac:dyDescent="0.25">
      <c r="A3" s="9" t="s">
        <v>91</v>
      </c>
      <c r="B3" s="9" t="s">
        <v>140</v>
      </c>
      <c r="C3" s="9" t="s">
        <v>139</v>
      </c>
      <c r="D3" s="9" t="s">
        <v>138</v>
      </c>
      <c r="E3" s="9" t="s">
        <v>137</v>
      </c>
      <c r="F3" s="9" t="s">
        <v>136</v>
      </c>
      <c r="G3" s="9" t="s">
        <v>135</v>
      </c>
      <c r="H3" s="9" t="s">
        <v>134</v>
      </c>
    </row>
    <row r="4" spans="1:15" x14ac:dyDescent="0.25">
      <c r="A4" s="212">
        <v>2018</v>
      </c>
      <c r="B4" s="8" t="s">
        <v>128</v>
      </c>
      <c r="C4" s="7">
        <v>19</v>
      </c>
      <c r="D4" s="7">
        <v>38</v>
      </c>
      <c r="E4" s="7">
        <v>16</v>
      </c>
      <c r="F4" s="7">
        <v>7</v>
      </c>
      <c r="G4" s="7">
        <v>3</v>
      </c>
      <c r="H4" s="7">
        <v>18</v>
      </c>
    </row>
    <row r="5" spans="1:15" x14ac:dyDescent="0.25">
      <c r="A5" s="212"/>
      <c r="B5" s="8" t="s">
        <v>127</v>
      </c>
      <c r="C5" s="7">
        <v>16</v>
      </c>
      <c r="D5" s="7">
        <v>39</v>
      </c>
      <c r="E5" s="7">
        <v>19</v>
      </c>
      <c r="F5" s="7">
        <v>6</v>
      </c>
      <c r="G5" s="7">
        <v>3</v>
      </c>
      <c r="H5" s="7">
        <v>18</v>
      </c>
    </row>
    <row r="6" spans="1:15" x14ac:dyDescent="0.25">
      <c r="A6" s="212"/>
      <c r="B6" s="8" t="s">
        <v>126</v>
      </c>
      <c r="C6" s="7">
        <v>15</v>
      </c>
      <c r="D6" s="7">
        <v>45</v>
      </c>
      <c r="E6" s="7">
        <v>16</v>
      </c>
      <c r="F6" s="7">
        <v>7</v>
      </c>
      <c r="G6" s="7">
        <v>2</v>
      </c>
      <c r="H6" s="7">
        <v>14</v>
      </c>
    </row>
    <row r="7" spans="1:15" x14ac:dyDescent="0.25">
      <c r="A7" s="212"/>
      <c r="B7" s="8" t="s">
        <v>125</v>
      </c>
      <c r="C7" s="7">
        <v>20</v>
      </c>
      <c r="D7" s="7">
        <v>39</v>
      </c>
      <c r="E7" s="7">
        <v>16</v>
      </c>
      <c r="F7" s="7">
        <v>6</v>
      </c>
      <c r="G7" s="7">
        <v>2</v>
      </c>
      <c r="H7" s="7">
        <v>16</v>
      </c>
    </row>
    <row r="8" spans="1:15" x14ac:dyDescent="0.25">
      <c r="A8" s="212"/>
      <c r="B8" s="8" t="s">
        <v>124</v>
      </c>
      <c r="C8" s="7">
        <v>18</v>
      </c>
      <c r="D8" s="7">
        <v>44</v>
      </c>
      <c r="E8" s="7">
        <v>15</v>
      </c>
      <c r="F8" s="7">
        <v>8</v>
      </c>
      <c r="G8" s="7">
        <v>2</v>
      </c>
      <c r="H8" s="7">
        <v>15</v>
      </c>
    </row>
    <row r="9" spans="1:15" x14ac:dyDescent="0.25">
      <c r="A9" s="212"/>
      <c r="B9" s="8" t="s">
        <v>123</v>
      </c>
      <c r="C9" s="7">
        <v>19</v>
      </c>
      <c r="D9" s="7">
        <v>41</v>
      </c>
      <c r="E9" s="7">
        <v>14</v>
      </c>
      <c r="F9" s="7">
        <v>6</v>
      </c>
      <c r="G9" s="7">
        <v>3</v>
      </c>
      <c r="H9" s="7">
        <v>18</v>
      </c>
    </row>
    <row r="10" spans="1:15" x14ac:dyDescent="0.25">
      <c r="A10" s="212"/>
      <c r="B10" s="8" t="s">
        <v>122</v>
      </c>
      <c r="C10" s="7">
        <v>20</v>
      </c>
      <c r="D10" s="7">
        <v>39</v>
      </c>
      <c r="E10" s="7">
        <v>16</v>
      </c>
      <c r="F10" s="7">
        <v>7</v>
      </c>
      <c r="G10" s="7">
        <v>2</v>
      </c>
      <c r="H10" s="7">
        <v>17</v>
      </c>
    </row>
    <row r="11" spans="1:15" x14ac:dyDescent="0.25">
      <c r="A11" s="212"/>
      <c r="B11" s="8" t="s">
        <v>133</v>
      </c>
      <c r="C11" s="7">
        <v>23</v>
      </c>
      <c r="D11" s="7">
        <v>40</v>
      </c>
      <c r="E11" s="7">
        <v>16</v>
      </c>
      <c r="F11" s="7">
        <v>6</v>
      </c>
      <c r="G11" s="7">
        <v>2</v>
      </c>
      <c r="H11" s="7">
        <v>14</v>
      </c>
    </row>
    <row r="12" spans="1:15" x14ac:dyDescent="0.25">
      <c r="A12" s="212"/>
      <c r="B12" s="8" t="s">
        <v>132</v>
      </c>
      <c r="C12" s="7">
        <v>28</v>
      </c>
      <c r="D12" s="7">
        <v>35</v>
      </c>
      <c r="E12" s="7">
        <v>15</v>
      </c>
      <c r="F12" s="7">
        <v>5</v>
      </c>
      <c r="G12" s="7">
        <v>2</v>
      </c>
      <c r="H12" s="7">
        <v>16</v>
      </c>
    </row>
    <row r="13" spans="1:15" x14ac:dyDescent="0.25">
      <c r="A13" s="212"/>
      <c r="B13" s="8" t="s">
        <v>131</v>
      </c>
      <c r="C13" s="7">
        <v>25</v>
      </c>
      <c r="D13" s="7">
        <v>37</v>
      </c>
      <c r="E13" s="7">
        <v>16</v>
      </c>
      <c r="F13" s="7">
        <v>4</v>
      </c>
      <c r="G13" s="7">
        <v>2</v>
      </c>
      <c r="H13" s="7">
        <v>17</v>
      </c>
    </row>
    <row r="14" spans="1:15" x14ac:dyDescent="0.25">
      <c r="A14" s="212"/>
      <c r="B14" s="8" t="s">
        <v>130</v>
      </c>
      <c r="C14" s="7">
        <v>23</v>
      </c>
      <c r="D14" s="7">
        <v>38</v>
      </c>
      <c r="E14" s="7">
        <v>16</v>
      </c>
      <c r="F14" s="7">
        <v>4</v>
      </c>
      <c r="G14" s="7">
        <v>2</v>
      </c>
      <c r="H14" s="7">
        <v>17</v>
      </c>
    </row>
    <row r="15" spans="1:15" x14ac:dyDescent="0.25">
      <c r="A15" s="212"/>
      <c r="B15" s="8" t="s">
        <v>129</v>
      </c>
      <c r="C15" s="7">
        <v>20</v>
      </c>
      <c r="D15" s="7">
        <v>38</v>
      </c>
      <c r="E15" s="7">
        <v>16</v>
      </c>
      <c r="F15" s="7">
        <v>5</v>
      </c>
      <c r="G15" s="7">
        <v>4</v>
      </c>
      <c r="H15" s="7">
        <v>16</v>
      </c>
    </row>
    <row r="16" spans="1:15" x14ac:dyDescent="0.25">
      <c r="A16" s="212">
        <v>2019</v>
      </c>
      <c r="B16" s="182" t="s">
        <v>128</v>
      </c>
      <c r="C16" s="7">
        <v>17</v>
      </c>
      <c r="D16" s="7">
        <v>38</v>
      </c>
      <c r="E16" s="7">
        <v>17</v>
      </c>
      <c r="F16" s="7">
        <v>6</v>
      </c>
      <c r="G16" s="7">
        <v>4</v>
      </c>
      <c r="H16" s="7">
        <v>18</v>
      </c>
    </row>
    <row r="17" spans="1:15" x14ac:dyDescent="0.25">
      <c r="A17" s="212"/>
      <c r="B17" s="182" t="s">
        <v>127</v>
      </c>
      <c r="C17" s="7">
        <v>18</v>
      </c>
      <c r="D17" s="7">
        <v>41</v>
      </c>
      <c r="E17" s="7">
        <v>16</v>
      </c>
      <c r="F17" s="7">
        <v>7</v>
      </c>
      <c r="G17" s="7">
        <v>3</v>
      </c>
      <c r="H17" s="7">
        <v>15</v>
      </c>
    </row>
    <row r="18" spans="1:15" x14ac:dyDescent="0.25">
      <c r="A18" s="212"/>
      <c r="B18" s="182" t="s">
        <v>126</v>
      </c>
      <c r="C18" s="7">
        <v>19</v>
      </c>
      <c r="D18" s="7">
        <v>40</v>
      </c>
      <c r="E18" s="7">
        <v>15</v>
      </c>
      <c r="F18" s="7">
        <v>6</v>
      </c>
      <c r="G18" s="7">
        <v>3</v>
      </c>
      <c r="H18" s="7">
        <v>18</v>
      </c>
    </row>
    <row r="19" spans="1:15" x14ac:dyDescent="0.25">
      <c r="A19" s="212"/>
      <c r="B19" s="182" t="s">
        <v>125</v>
      </c>
      <c r="C19" s="7">
        <v>19</v>
      </c>
      <c r="D19" s="7">
        <v>39</v>
      </c>
      <c r="E19" s="7">
        <v>14</v>
      </c>
      <c r="F19" s="7">
        <v>7</v>
      </c>
      <c r="G19" s="7">
        <v>3</v>
      </c>
      <c r="H19" s="7">
        <v>19</v>
      </c>
    </row>
    <row r="20" spans="1:15" x14ac:dyDescent="0.25">
      <c r="A20" s="212"/>
      <c r="B20" s="182" t="s">
        <v>124</v>
      </c>
      <c r="C20" s="7">
        <v>22</v>
      </c>
      <c r="D20" s="7">
        <v>38</v>
      </c>
      <c r="E20" s="7">
        <v>14</v>
      </c>
      <c r="F20" s="7">
        <v>8</v>
      </c>
      <c r="G20" s="7">
        <v>3</v>
      </c>
      <c r="H20" s="7">
        <v>15</v>
      </c>
    </row>
    <row r="21" spans="1:15" x14ac:dyDescent="0.25">
      <c r="A21" s="212"/>
      <c r="B21" s="182" t="s">
        <v>123</v>
      </c>
      <c r="C21" s="7">
        <v>24</v>
      </c>
      <c r="D21" s="7">
        <v>36</v>
      </c>
      <c r="E21" s="7">
        <v>13</v>
      </c>
      <c r="F21" s="7">
        <v>6</v>
      </c>
      <c r="G21" s="7">
        <v>4</v>
      </c>
      <c r="H21" s="7">
        <v>17</v>
      </c>
    </row>
    <row r="22" spans="1:15" x14ac:dyDescent="0.25">
      <c r="A22" s="212"/>
      <c r="B22" s="182" t="s">
        <v>122</v>
      </c>
      <c r="C22" s="7">
        <v>22</v>
      </c>
      <c r="D22" s="7">
        <v>36</v>
      </c>
      <c r="E22" s="7">
        <v>14</v>
      </c>
      <c r="F22" s="7">
        <v>6</v>
      </c>
      <c r="G22" s="7">
        <v>3</v>
      </c>
      <c r="H22" s="7">
        <v>20</v>
      </c>
    </row>
    <row r="23" spans="1:15" x14ac:dyDescent="0.25">
      <c r="A23" s="212"/>
      <c r="B23" s="183" t="s">
        <v>133</v>
      </c>
      <c r="C23" s="94">
        <v>21.5</v>
      </c>
      <c r="D23" s="94">
        <v>37.1</v>
      </c>
      <c r="E23" s="94">
        <v>13.6</v>
      </c>
      <c r="F23" s="94">
        <v>5.7</v>
      </c>
      <c r="G23" s="94">
        <v>3.1</v>
      </c>
      <c r="H23" s="94">
        <v>19</v>
      </c>
    </row>
    <row r="24" spans="1:15" x14ac:dyDescent="0.25">
      <c r="A24" s="212"/>
      <c r="B24" s="183" t="s">
        <v>132</v>
      </c>
      <c r="C24" s="94">
        <v>22.9</v>
      </c>
      <c r="D24" s="94">
        <v>31</v>
      </c>
      <c r="E24" s="94">
        <v>16.5</v>
      </c>
      <c r="F24" s="94">
        <v>5.5</v>
      </c>
      <c r="G24" s="94">
        <v>2.2999999999999998</v>
      </c>
      <c r="H24" s="94">
        <v>21.8</v>
      </c>
    </row>
    <row r="25" spans="1:15" x14ac:dyDescent="0.25">
      <c r="A25" s="212"/>
      <c r="B25" s="183" t="s">
        <v>131</v>
      </c>
      <c r="C25" s="94">
        <v>25.3</v>
      </c>
      <c r="D25" s="94">
        <v>36.4</v>
      </c>
      <c r="E25" s="94">
        <v>12.8</v>
      </c>
      <c r="F25" s="94">
        <v>5</v>
      </c>
      <c r="G25" s="94">
        <v>2.2000000000000002</v>
      </c>
      <c r="H25" s="94">
        <v>18.3</v>
      </c>
    </row>
    <row r="26" spans="1:15" x14ac:dyDescent="0.25">
      <c r="A26" s="212"/>
      <c r="B26" s="7" t="s">
        <v>130</v>
      </c>
      <c r="C26" s="7">
        <v>25</v>
      </c>
      <c r="D26" s="7">
        <v>34</v>
      </c>
      <c r="E26" s="7">
        <v>13</v>
      </c>
      <c r="F26" s="7">
        <v>5</v>
      </c>
      <c r="G26" s="7">
        <v>3</v>
      </c>
      <c r="H26" s="7">
        <v>20</v>
      </c>
    </row>
    <row r="27" spans="1:15" x14ac:dyDescent="0.25">
      <c r="A27" s="6"/>
      <c r="B27" s="6"/>
      <c r="C27" s="6"/>
      <c r="D27" s="6"/>
      <c r="E27" s="6"/>
      <c r="F27" s="6"/>
      <c r="G27" s="6"/>
      <c r="H27" s="6"/>
    </row>
    <row r="28" spans="1:15" ht="15.75" x14ac:dyDescent="0.25">
      <c r="A28" s="202" t="s">
        <v>93</v>
      </c>
      <c r="B28" s="202"/>
      <c r="C28" s="202"/>
      <c r="D28" s="202"/>
    </row>
    <row r="29" spans="1:15" ht="15.75" x14ac:dyDescent="0.25">
      <c r="A29" s="203" t="s">
        <v>121</v>
      </c>
      <c r="B29" s="203"/>
      <c r="C29" s="203"/>
      <c r="D29" s="203"/>
      <c r="L29" s="204" t="s">
        <v>0</v>
      </c>
      <c r="M29" s="204"/>
      <c r="N29" s="204"/>
      <c r="O29" s="204"/>
    </row>
  </sheetData>
  <mergeCells count="7">
    <mergeCell ref="A28:D28"/>
    <mergeCell ref="A29:D29"/>
    <mergeCell ref="L29:O29"/>
    <mergeCell ref="A1:O1"/>
    <mergeCell ref="A4:A15"/>
    <mergeCell ref="A2:O2"/>
    <mergeCell ref="A16:A26"/>
  </mergeCells>
  <hyperlinks>
    <hyperlink ref="L29:O29" location="Содержание!A1" display="Содержание"/>
  </hyperlinks>
  <pageMargins left="0.7" right="0.7" top="0.75" bottom="0.75" header="0.3" footer="0.3"/>
  <pageSetup paperSize="9" scale="4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42578125" customWidth="1"/>
    <col min="4" max="4" width="12.140625" customWidth="1"/>
    <col min="5" max="5" width="13.7109375" customWidth="1"/>
    <col min="6" max="10" width="12.7109375" customWidth="1"/>
  </cols>
  <sheetData>
    <row r="1" spans="1:13" ht="15.75" x14ac:dyDescent="0.25">
      <c r="A1" s="207" t="s">
        <v>339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x14ac:dyDescent="0.25">
      <c r="B2" s="230" t="s">
        <v>91</v>
      </c>
      <c r="C2" s="230" t="s">
        <v>92</v>
      </c>
      <c r="D2" s="230" t="s">
        <v>81</v>
      </c>
      <c r="E2" s="229" t="s">
        <v>88</v>
      </c>
      <c r="F2" s="229"/>
      <c r="G2" s="229"/>
      <c r="H2" s="229"/>
      <c r="I2" s="229"/>
      <c r="J2" s="229"/>
    </row>
    <row r="3" spans="1:13" ht="87.75" customHeight="1" x14ac:dyDescent="0.25">
      <c r="B3" s="231"/>
      <c r="C3" s="231"/>
      <c r="D3" s="231"/>
      <c r="E3" s="112" t="s">
        <v>82</v>
      </c>
      <c r="F3" s="112" t="s">
        <v>83</v>
      </c>
      <c r="G3" s="112" t="s">
        <v>84</v>
      </c>
      <c r="H3" s="112" t="s">
        <v>85</v>
      </c>
      <c r="I3" s="112" t="s">
        <v>86</v>
      </c>
      <c r="J3" s="112" t="s">
        <v>87</v>
      </c>
    </row>
    <row r="4" spans="1:13" x14ac:dyDescent="0.25">
      <c r="B4" s="228">
        <v>2018</v>
      </c>
      <c r="C4" s="109">
        <v>1</v>
      </c>
      <c r="D4" s="110">
        <v>4.1105507667146907E-2</v>
      </c>
      <c r="E4" s="110">
        <v>2.0201123090752494E-2</v>
      </c>
      <c r="F4" s="110">
        <v>-2.0029566724304799E-2</v>
      </c>
      <c r="G4" s="110">
        <v>6.1120000000000063E-3</v>
      </c>
      <c r="H4" s="110">
        <v>3.7090375154078648E-4</v>
      </c>
      <c r="I4" s="110">
        <v>4.2567903130369907E-2</v>
      </c>
      <c r="J4" s="110">
        <v>-8.1168555812114931E-3</v>
      </c>
    </row>
    <row r="5" spans="1:13" x14ac:dyDescent="0.25">
      <c r="B5" s="228"/>
      <c r="C5" s="109">
        <v>2</v>
      </c>
      <c r="D5" s="110">
        <v>4.0937570864901796E-2</v>
      </c>
      <c r="E5" s="110">
        <v>2.3507695144122612E-2</v>
      </c>
      <c r="F5" s="110">
        <v>-1.9794936884438993E-2</v>
      </c>
      <c r="G5" s="110">
        <v>9.4339999999999945E-3</v>
      </c>
      <c r="H5" s="110">
        <v>3.751721811423914E-5</v>
      </c>
      <c r="I5" s="110">
        <v>3.5970681468526618E-2</v>
      </c>
      <c r="J5" s="110">
        <v>-8.2173860814226778E-3</v>
      </c>
    </row>
    <row r="6" spans="1:13" x14ac:dyDescent="0.25">
      <c r="B6" s="228"/>
      <c r="C6" s="109">
        <v>3</v>
      </c>
      <c r="D6" s="110">
        <v>4.0296839884117482E-2</v>
      </c>
      <c r="E6" s="110">
        <v>2.6308789150012356E-2</v>
      </c>
      <c r="F6" s="110">
        <v>-1.6717260966230968E-2</v>
      </c>
      <c r="G6" s="110">
        <v>9.1079999999999876E-3</v>
      </c>
      <c r="H6" s="110">
        <v>-1.6707298420992199E-3</v>
      </c>
      <c r="I6" s="110">
        <v>3.4350800842590623E-2</v>
      </c>
      <c r="J6" s="110">
        <v>-1.1082759300155303E-2</v>
      </c>
    </row>
    <row r="7" spans="1:13" x14ac:dyDescent="0.25">
      <c r="B7" s="228"/>
      <c r="C7" s="109">
        <v>4</v>
      </c>
      <c r="D7" s="110">
        <v>4.040111943501952E-2</v>
      </c>
      <c r="E7" s="110">
        <v>2.7585326618343054E-2</v>
      </c>
      <c r="F7" s="110">
        <v>-1.5602876419738166E-2</v>
      </c>
      <c r="G7" s="110">
        <v>8.5410000000000121E-3</v>
      </c>
      <c r="H7" s="110">
        <v>-1.2195498568387073E-2</v>
      </c>
      <c r="I7" s="110">
        <v>4.073013771355434E-2</v>
      </c>
      <c r="J7" s="110">
        <v>-8.6569699087526483E-3</v>
      </c>
    </row>
    <row r="8" spans="1:13" ht="15.75" x14ac:dyDescent="0.25">
      <c r="A8" s="4" t="s">
        <v>89</v>
      </c>
      <c r="B8" s="232">
        <v>2019</v>
      </c>
      <c r="C8" s="109">
        <v>1</v>
      </c>
      <c r="D8" s="110">
        <v>3.8166135135884939E-2</v>
      </c>
      <c r="E8" s="110">
        <v>2.5379263028144469E-2</v>
      </c>
      <c r="F8" s="110">
        <v>3.130608831556293E-3</v>
      </c>
      <c r="G8" s="110">
        <v>6.3580000000000103E-3</v>
      </c>
      <c r="H8" s="110">
        <v>-5.8951701260638711E-3</v>
      </c>
      <c r="I8" s="110">
        <v>2.3438010427412215E-2</v>
      </c>
      <c r="J8" s="110">
        <v>-1.4244577025164176E-2</v>
      </c>
    </row>
    <row r="9" spans="1:13" ht="15.75" x14ac:dyDescent="0.25">
      <c r="A9" s="3"/>
      <c r="B9" s="233"/>
      <c r="C9" s="109">
        <v>2</v>
      </c>
      <c r="D9" s="110">
        <v>3.9543644197405949E-2</v>
      </c>
      <c r="E9" s="110">
        <v>2.9912172464250389E-2</v>
      </c>
      <c r="F9" s="110">
        <v>1.2999552371017515E-2</v>
      </c>
      <c r="G9" s="110">
        <v>8.5279999999999297E-3</v>
      </c>
      <c r="H9" s="110">
        <v>7.8001203694526679E-4</v>
      </c>
      <c r="I9" s="110">
        <v>1.8978432449067256E-2</v>
      </c>
      <c r="J9" s="110">
        <v>-3.1654525123874407E-2</v>
      </c>
    </row>
    <row r="10" spans="1:13" ht="15.75" x14ac:dyDescent="0.25">
      <c r="A10" s="3"/>
      <c r="B10" s="120"/>
      <c r="C10" s="109"/>
      <c r="D10" s="110"/>
      <c r="E10" s="110"/>
      <c r="F10" s="110"/>
      <c r="G10" s="110"/>
      <c r="H10" s="110"/>
      <c r="I10" s="110"/>
      <c r="J10" s="110"/>
    </row>
    <row r="11" spans="1:13" ht="15.75" x14ac:dyDescent="0.25">
      <c r="A11" s="4" t="s">
        <v>90</v>
      </c>
      <c r="B11" s="111">
        <v>2019</v>
      </c>
      <c r="C11" s="109">
        <v>2</v>
      </c>
      <c r="D11" s="110">
        <f>SUM(E11:J11)</f>
        <v>4.0013567567942471E-2</v>
      </c>
      <c r="E11" s="110">
        <v>2.691363151407225E-2</v>
      </c>
      <c r="F11" s="110">
        <v>3.743304415778147E-3</v>
      </c>
      <c r="G11" s="110">
        <v>4.2389149369680698E-3</v>
      </c>
      <c r="H11" s="110">
        <v>0</v>
      </c>
      <c r="I11" s="110">
        <v>1.8855005213706099E-2</v>
      </c>
      <c r="J11" s="110">
        <v>-1.37372885125821E-2</v>
      </c>
    </row>
    <row r="30" spans="1:13" ht="15.75" x14ac:dyDescent="0.25">
      <c r="A30" s="202" t="s">
        <v>93</v>
      </c>
      <c r="B30" s="202"/>
      <c r="C30" s="202"/>
      <c r="D30" s="202"/>
    </row>
    <row r="31" spans="1:13" ht="15.75" x14ac:dyDescent="0.25">
      <c r="A31" s="203" t="s">
        <v>94</v>
      </c>
      <c r="B31" s="203"/>
      <c r="C31" s="203"/>
      <c r="D31" s="203"/>
      <c r="J31" s="204" t="s">
        <v>0</v>
      </c>
      <c r="K31" s="204"/>
      <c r="L31" s="204"/>
      <c r="M31" s="204"/>
    </row>
  </sheetData>
  <mergeCells count="10">
    <mergeCell ref="A1:M1"/>
    <mergeCell ref="A30:D30"/>
    <mergeCell ref="A31:D31"/>
    <mergeCell ref="J31:M31"/>
    <mergeCell ref="B4:B7"/>
    <mergeCell ref="E2:J2"/>
    <mergeCell ref="B2:B3"/>
    <mergeCell ref="C2:C3"/>
    <mergeCell ref="D2:D3"/>
    <mergeCell ref="B8:B9"/>
  </mergeCells>
  <hyperlinks>
    <hyperlink ref="J31:M31" location="Содержание!A1" display="Содержание"/>
  </hyperlinks>
  <pageMargins left="0.7" right="0.7" top="0.75" bottom="0.75" header="0.3" footer="0.3"/>
  <pageSetup paperSize="9" scale="46" orientation="portrait" r:id="rId1"/>
  <ignoredErrors>
    <ignoredError sqref="D11" formulaRange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2.42578125" customWidth="1"/>
    <col min="5" max="11" width="17.28515625" customWidth="1"/>
  </cols>
  <sheetData>
    <row r="1" spans="1:16" ht="15.75" x14ac:dyDescent="0.25">
      <c r="A1" s="207" t="s">
        <v>338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66"/>
      <c r="O1" s="66"/>
      <c r="P1" s="66"/>
    </row>
    <row r="2" spans="1:16" ht="15" customHeight="1" x14ac:dyDescent="0.25">
      <c r="A2" s="238" t="s">
        <v>91</v>
      </c>
      <c r="B2" s="235" t="s">
        <v>92</v>
      </c>
      <c r="C2" s="235" t="s">
        <v>96</v>
      </c>
      <c r="D2" s="237" t="s">
        <v>282</v>
      </c>
      <c r="E2" s="237" t="s">
        <v>283</v>
      </c>
      <c r="F2" s="237" t="s">
        <v>284</v>
      </c>
      <c r="G2" s="235" t="s">
        <v>97</v>
      </c>
    </row>
    <row r="3" spans="1:16" ht="21" customHeight="1" x14ac:dyDescent="0.25">
      <c r="A3" s="240"/>
      <c r="B3" s="236"/>
      <c r="C3" s="236"/>
      <c r="D3" s="237"/>
      <c r="E3" s="237"/>
      <c r="F3" s="237"/>
      <c r="G3" s="236"/>
    </row>
    <row r="4" spans="1:16" x14ac:dyDescent="0.25">
      <c r="A4" s="238">
        <v>2017</v>
      </c>
      <c r="B4" s="5">
        <v>1</v>
      </c>
      <c r="C4" s="45">
        <v>3.0999999999999944E-2</v>
      </c>
      <c r="D4" s="124">
        <v>-6.3441361107954675E-2</v>
      </c>
      <c r="E4" s="124">
        <v>0.10504927510331176</v>
      </c>
      <c r="F4" s="124">
        <v>-6.9085472871731179E-3</v>
      </c>
      <c r="G4" s="45">
        <v>0.13817183886000439</v>
      </c>
    </row>
    <row r="5" spans="1:16" x14ac:dyDescent="0.25">
      <c r="A5" s="239"/>
      <c r="B5" s="5">
        <v>2</v>
      </c>
      <c r="C5" s="45">
        <v>3.7000000000000033E-2</v>
      </c>
      <c r="D5" s="124">
        <v>-4.7488668240646216E-2</v>
      </c>
      <c r="E5" s="124">
        <v>0.10195834641154723</v>
      </c>
      <c r="F5" s="124">
        <v>-1.2922410546229449E-2</v>
      </c>
      <c r="G5" s="45">
        <v>-5.350420802812661E-2</v>
      </c>
    </row>
    <row r="6" spans="1:16" x14ac:dyDescent="0.25">
      <c r="A6" s="239"/>
      <c r="B6" s="5">
        <v>3</v>
      </c>
      <c r="C6" s="45">
        <v>4.400000000000006E-2</v>
      </c>
      <c r="D6" s="124">
        <v>1.4445477722861257E-2</v>
      </c>
      <c r="E6" s="124">
        <v>3.7184293340799958E-2</v>
      </c>
      <c r="F6" s="124">
        <v>-8.1883119094723848E-3</v>
      </c>
      <c r="G6" s="45">
        <v>1.8369263152677506E-2</v>
      </c>
    </row>
    <row r="7" spans="1:16" x14ac:dyDescent="0.25">
      <c r="A7" s="240"/>
      <c r="B7" s="5">
        <v>4</v>
      </c>
      <c r="C7" s="45">
        <v>5.5E-2</v>
      </c>
      <c r="D7" s="124">
        <v>-1.1645439407102966E-3</v>
      </c>
      <c r="E7" s="124">
        <v>5.181129494103956E-2</v>
      </c>
      <c r="F7" s="124">
        <v>4.1797202790244256E-3</v>
      </c>
      <c r="G7" s="45">
        <v>0.3476209363747027</v>
      </c>
    </row>
    <row r="8" spans="1:16" x14ac:dyDescent="0.25">
      <c r="A8" s="238">
        <v>2018</v>
      </c>
      <c r="B8" s="5">
        <v>1</v>
      </c>
      <c r="C8" s="45">
        <v>0.39500000000000002</v>
      </c>
      <c r="D8" s="124">
        <v>0.16575008099542257</v>
      </c>
      <c r="E8" s="124">
        <v>0.11036246377778679</v>
      </c>
      <c r="F8" s="124">
        <v>0.11803349257244403</v>
      </c>
      <c r="G8" s="45">
        <v>0.19124633870707353</v>
      </c>
    </row>
    <row r="9" spans="1:16" x14ac:dyDescent="0.25">
      <c r="A9" s="239"/>
      <c r="B9" s="5">
        <v>2</v>
      </c>
      <c r="C9" s="45">
        <v>0.25799999999999995</v>
      </c>
      <c r="D9" s="124">
        <v>7.1390774355679532E-2</v>
      </c>
      <c r="E9" s="124">
        <v>6.8001180709145251E-2</v>
      </c>
      <c r="F9" s="124">
        <v>0.11868038720341451</v>
      </c>
      <c r="G9" s="45">
        <v>0.49154476202498465</v>
      </c>
    </row>
    <row r="10" spans="1:16" x14ac:dyDescent="0.25">
      <c r="A10" s="239"/>
      <c r="B10" s="5">
        <v>3</v>
      </c>
      <c r="C10" s="45">
        <v>0.21599999999999994</v>
      </c>
      <c r="D10" s="124">
        <v>3.0752645879519362E-2</v>
      </c>
      <c r="E10" s="124">
        <v>5.0571554841525715E-2</v>
      </c>
      <c r="F10" s="124">
        <v>0.13151493669269565</v>
      </c>
      <c r="G10" s="45">
        <v>0.43962494750303183</v>
      </c>
    </row>
    <row r="11" spans="1:16" x14ac:dyDescent="0.25">
      <c r="A11" s="240"/>
      <c r="B11" s="5">
        <v>4</v>
      </c>
      <c r="C11" s="45">
        <v>0.17200000000000004</v>
      </c>
      <c r="D11" s="124">
        <v>-1.5548837211955416E-3</v>
      </c>
      <c r="E11" s="124">
        <v>3.3811630926015482E-2</v>
      </c>
      <c r="F11" s="124">
        <v>0.15156737173102222</v>
      </c>
      <c r="G11" s="45">
        <v>-0.11682287497071897</v>
      </c>
    </row>
    <row r="12" spans="1:16" x14ac:dyDescent="0.25">
      <c r="A12" s="234">
        <v>2019</v>
      </c>
      <c r="B12" s="5">
        <v>1</v>
      </c>
      <c r="C12" s="45">
        <v>7.0000000000000007E-2</v>
      </c>
      <c r="D12" s="124">
        <v>-1.0277463016802072E-2</v>
      </c>
      <c r="E12" s="124">
        <v>-8.9885408615132431E-2</v>
      </c>
      <c r="F12" s="124">
        <v>0.17017405386988915</v>
      </c>
      <c r="G12" s="45">
        <v>0.16211611529246639</v>
      </c>
    </row>
    <row r="13" spans="1:16" x14ac:dyDescent="0.25">
      <c r="A13" s="234"/>
      <c r="B13" s="5">
        <v>2</v>
      </c>
      <c r="C13" s="45">
        <v>0.11700000000000003</v>
      </c>
      <c r="D13" s="124">
        <v>7.2537093553522544E-2</v>
      </c>
      <c r="E13" s="124">
        <v>-8.2167940260187422E-3</v>
      </c>
      <c r="F13" s="124">
        <v>5.2517568540959604E-2</v>
      </c>
      <c r="G13" s="45">
        <v>0.1901311485015087</v>
      </c>
    </row>
    <row r="14" spans="1:16" x14ac:dyDescent="0.25">
      <c r="A14" s="234"/>
      <c r="B14" s="5">
        <v>3</v>
      </c>
      <c r="C14" s="45">
        <v>9.7000000000000031E-2</v>
      </c>
      <c r="D14" s="124">
        <v>7.7888017883921926E-2</v>
      </c>
      <c r="E14" s="124">
        <v>1.0003216358657901E-3</v>
      </c>
      <c r="F14" s="124">
        <v>1.7295246273753319E-2</v>
      </c>
      <c r="G14" s="45">
        <v>0.22443780948717484</v>
      </c>
    </row>
    <row r="16" spans="1:16" ht="15.75" x14ac:dyDescent="0.25">
      <c r="A16" s="202" t="s">
        <v>93</v>
      </c>
      <c r="B16" s="202"/>
      <c r="C16" s="202"/>
      <c r="D16" s="202"/>
    </row>
    <row r="17" spans="1:13" ht="15.75" x14ac:dyDescent="0.25">
      <c r="A17" s="203" t="s">
        <v>94</v>
      </c>
      <c r="B17" s="203"/>
      <c r="C17" s="203"/>
      <c r="D17" s="203"/>
    </row>
    <row r="18" spans="1:13" ht="15.75" x14ac:dyDescent="0.25">
      <c r="A18" s="203" t="s">
        <v>98</v>
      </c>
      <c r="B18" s="203"/>
      <c r="C18" s="203"/>
      <c r="D18" s="203"/>
      <c r="J18" s="226" t="s">
        <v>0</v>
      </c>
      <c r="K18" s="226"/>
      <c r="L18" s="226"/>
      <c r="M18" s="226"/>
    </row>
  </sheetData>
  <mergeCells count="15">
    <mergeCell ref="A12:A14"/>
    <mergeCell ref="A1:M1"/>
    <mergeCell ref="J18:M18"/>
    <mergeCell ref="A18:D18"/>
    <mergeCell ref="G2:G3"/>
    <mergeCell ref="F2:F3"/>
    <mergeCell ref="A16:D16"/>
    <mergeCell ref="A17:D17"/>
    <mergeCell ref="A4:A7"/>
    <mergeCell ref="A8:A11"/>
    <mergeCell ref="A2:A3"/>
    <mergeCell ref="B2:B3"/>
    <mergeCell ref="C2:C3"/>
    <mergeCell ref="D2:D3"/>
    <mergeCell ref="E2:E3"/>
  </mergeCells>
  <hyperlinks>
    <hyperlink ref="J18:M18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0.42578125" customWidth="1"/>
    <col min="5" max="5" width="10.28515625" customWidth="1"/>
    <col min="6" max="6" width="13" customWidth="1"/>
    <col min="7" max="7" width="14.5703125" customWidth="1"/>
    <col min="8" max="8" width="11.42578125" customWidth="1"/>
    <col min="9" max="9" width="10.7109375" customWidth="1"/>
    <col min="10" max="10" width="11.140625" customWidth="1"/>
    <col min="11" max="11" width="13.28515625" customWidth="1"/>
    <col min="12" max="12" width="9.7109375" customWidth="1"/>
    <col min="13" max="13" width="14.85546875" customWidth="1"/>
  </cols>
  <sheetData>
    <row r="1" spans="1:13" ht="15.75" x14ac:dyDescent="0.25">
      <c r="A1" s="207" t="s">
        <v>337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16.5" customHeight="1" x14ac:dyDescent="0.25">
      <c r="A2" s="241" t="s">
        <v>91</v>
      </c>
      <c r="B2" s="241" t="s">
        <v>92</v>
      </c>
      <c r="C2" s="241" t="s">
        <v>186</v>
      </c>
      <c r="D2" s="241" t="s">
        <v>88</v>
      </c>
      <c r="E2" s="241"/>
      <c r="F2" s="241"/>
      <c r="G2" s="241"/>
      <c r="H2" s="241"/>
      <c r="I2" s="241"/>
      <c r="J2" s="241"/>
      <c r="K2" s="241"/>
    </row>
    <row r="3" spans="1:13" ht="78.75" customHeight="1" x14ac:dyDescent="0.25">
      <c r="A3" s="241"/>
      <c r="B3" s="241"/>
      <c r="C3" s="241"/>
      <c r="D3" s="63" t="s">
        <v>185</v>
      </c>
      <c r="E3" s="63" t="s">
        <v>105</v>
      </c>
      <c r="F3" s="63" t="s">
        <v>184</v>
      </c>
      <c r="G3" s="63" t="s">
        <v>100</v>
      </c>
      <c r="H3" s="63" t="s">
        <v>183</v>
      </c>
      <c r="I3" s="63" t="s">
        <v>182</v>
      </c>
      <c r="J3" s="63" t="s">
        <v>104</v>
      </c>
      <c r="K3" s="63" t="s">
        <v>181</v>
      </c>
    </row>
    <row r="4" spans="1:13" x14ac:dyDescent="0.25">
      <c r="A4" s="241">
        <v>2017</v>
      </c>
      <c r="B4" s="63">
        <v>1</v>
      </c>
      <c r="C4" s="113">
        <v>3.5999999999999942E-2</v>
      </c>
      <c r="D4" s="113">
        <v>6.1373629405637765E-3</v>
      </c>
      <c r="E4" s="113">
        <v>5.4017859037126705E-4</v>
      </c>
      <c r="F4" s="113">
        <v>1.8109604601669532E-2</v>
      </c>
      <c r="G4" s="113">
        <v>2.4482244984845927E-3</v>
      </c>
      <c r="H4" s="113">
        <v>4.2100462892676197E-3</v>
      </c>
      <c r="I4" s="113">
        <v>3.071931169992121E-3</v>
      </c>
      <c r="J4" s="113">
        <v>3.0555982647027379E-4</v>
      </c>
      <c r="K4" s="113">
        <v>1.1770920831807587E-3</v>
      </c>
    </row>
    <row r="5" spans="1:13" x14ac:dyDescent="0.25">
      <c r="A5" s="241"/>
      <c r="B5" s="63">
        <v>2</v>
      </c>
      <c r="C5" s="113">
        <v>4.2999999999999969E-2</v>
      </c>
      <c r="D5" s="113">
        <v>7.5002824060510578E-3</v>
      </c>
      <c r="E5" s="113">
        <v>6.9540342158109743E-4</v>
      </c>
      <c r="F5" s="113">
        <v>2.2486162837078806E-2</v>
      </c>
      <c r="G5" s="113">
        <v>3.002274617480722E-3</v>
      </c>
      <c r="H5" s="113">
        <v>3.7837802501887664E-3</v>
      </c>
      <c r="I5" s="113">
        <v>3.2716924647775412E-3</v>
      </c>
      <c r="J5" s="113">
        <v>4.7711152825097086E-4</v>
      </c>
      <c r="K5" s="113">
        <v>1.7832924745910068E-3</v>
      </c>
    </row>
    <row r="6" spans="1:13" x14ac:dyDescent="0.25">
      <c r="A6" s="241"/>
      <c r="B6" s="63">
        <v>3</v>
      </c>
      <c r="C6" s="113">
        <v>4.2999999999999969E-2</v>
      </c>
      <c r="D6" s="113">
        <v>6.3607568939102119E-3</v>
      </c>
      <c r="E6" s="113">
        <v>8.3620941329908926E-4</v>
      </c>
      <c r="F6" s="113">
        <v>2.2840740984932592E-2</v>
      </c>
      <c r="G6" s="113">
        <v>2.0499505182981874E-3</v>
      </c>
      <c r="H6" s="113">
        <v>4.8268057834409406E-3</v>
      </c>
      <c r="I6" s="113">
        <v>3.6514207863447275E-3</v>
      </c>
      <c r="J6" s="113">
        <v>5.7225829495228869E-4</v>
      </c>
      <c r="K6" s="113">
        <v>1.861857324821926E-3</v>
      </c>
    </row>
    <row r="7" spans="1:13" x14ac:dyDescent="0.25">
      <c r="A7" s="241"/>
      <c r="B7" s="63">
        <v>4</v>
      </c>
      <c r="C7" s="113">
        <v>0.04</v>
      </c>
      <c r="D7" s="113">
        <v>7.6365075753946909E-3</v>
      </c>
      <c r="E7" s="113">
        <v>1.275681195797845E-3</v>
      </c>
      <c r="F7" s="113">
        <v>1.9057731984420213E-2</v>
      </c>
      <c r="G7" s="113">
        <v>1.1159285561456378E-3</v>
      </c>
      <c r="H7" s="113">
        <v>4.5404241092670758E-3</v>
      </c>
      <c r="I7" s="113">
        <v>3.9609073739944609E-3</v>
      </c>
      <c r="J7" s="113">
        <v>6.665656855325032E-4</v>
      </c>
      <c r="K7" s="113">
        <v>1.7462535194475762E-3</v>
      </c>
    </row>
    <row r="8" spans="1:13" x14ac:dyDescent="0.25">
      <c r="A8" s="241">
        <v>2018</v>
      </c>
      <c r="B8" s="63">
        <v>1</v>
      </c>
      <c r="C8" s="113">
        <v>4.0999999999999946E-2</v>
      </c>
      <c r="D8" s="113">
        <v>5.8744009655490523E-3</v>
      </c>
      <c r="E8" s="113">
        <v>6.9884780235002805E-4</v>
      </c>
      <c r="F8" s="113">
        <v>1.6360420539200525E-2</v>
      </c>
      <c r="G8" s="113">
        <v>2.0682920843570901E-3</v>
      </c>
      <c r="H8" s="113">
        <v>9.0674561443031838E-3</v>
      </c>
      <c r="I8" s="113">
        <v>3.9820272888412495E-3</v>
      </c>
      <c r="J8" s="113">
        <v>1.0646990759602998E-3</v>
      </c>
      <c r="K8" s="113">
        <v>1.8838560994385179E-3</v>
      </c>
    </row>
    <row r="9" spans="1:13" x14ac:dyDescent="0.25">
      <c r="A9" s="241"/>
      <c r="B9" s="63">
        <v>2</v>
      </c>
      <c r="C9" s="113">
        <v>4.200000000000003E-2</v>
      </c>
      <c r="D9" s="113">
        <v>8.2394015265832218E-3</v>
      </c>
      <c r="E9" s="113">
        <v>9.6935031079832935E-4</v>
      </c>
      <c r="F9" s="113">
        <v>1.5165739414869959E-2</v>
      </c>
      <c r="G9" s="113">
        <v>1.8474004360936977E-3</v>
      </c>
      <c r="H9" s="113">
        <v>9.0828832828598344E-3</v>
      </c>
      <c r="I9" s="113">
        <v>4.025833314111155E-3</v>
      </c>
      <c r="J9" s="113">
        <v>1.0969435244225594E-3</v>
      </c>
      <c r="K9" s="113">
        <v>1.5724481902612782E-3</v>
      </c>
    </row>
    <row r="10" spans="1:13" x14ac:dyDescent="0.25">
      <c r="A10" s="241"/>
      <c r="B10" s="63">
        <v>3</v>
      </c>
      <c r="C10" s="113">
        <v>4.0999999999999946E-2</v>
      </c>
      <c r="D10" s="113">
        <v>7.7158306279620156E-3</v>
      </c>
      <c r="E10" s="113">
        <v>8.925048036163793E-4</v>
      </c>
      <c r="F10" s="113">
        <v>1.3205705941266075E-2</v>
      </c>
      <c r="G10" s="113">
        <v>2.4450926919343404E-3</v>
      </c>
      <c r="H10" s="113">
        <v>1.0364655415868961E-2</v>
      </c>
      <c r="I10" s="113">
        <v>3.5181108308910613E-3</v>
      </c>
      <c r="J10" s="113">
        <v>7.8774703314818363E-4</v>
      </c>
      <c r="K10" s="113">
        <v>2.0703526553129291E-3</v>
      </c>
    </row>
    <row r="11" spans="1:13" x14ac:dyDescent="0.25">
      <c r="A11" s="241"/>
      <c r="B11" s="63">
        <v>4</v>
      </c>
      <c r="C11" s="113">
        <v>4.0999999999999995E-2</v>
      </c>
      <c r="D11" s="113">
        <v>6.9546034158328371E-3</v>
      </c>
      <c r="E11" s="113">
        <v>1.4181365203249886E-3</v>
      </c>
      <c r="F11" s="113">
        <v>1.0840169605999371E-2</v>
      </c>
      <c r="G11" s="113">
        <v>2.2782513846999575E-3</v>
      </c>
      <c r="H11" s="113">
        <v>1.2344737694096299E-2</v>
      </c>
      <c r="I11" s="113">
        <v>3.7786225407754085E-3</v>
      </c>
      <c r="J11" s="113">
        <v>7.9844804581009486E-4</v>
      </c>
      <c r="K11" s="113">
        <v>2.5870307924610392E-3</v>
      </c>
    </row>
    <row r="12" spans="1:13" x14ac:dyDescent="0.25">
      <c r="A12" s="241">
        <v>2019</v>
      </c>
      <c r="B12" s="138">
        <v>1</v>
      </c>
      <c r="C12" s="113">
        <v>3.7999999999999999E-2</v>
      </c>
      <c r="D12" s="113">
        <v>8.1914536216427108E-3</v>
      </c>
      <c r="E12" s="113">
        <v>7.2723644745326652E-4</v>
      </c>
      <c r="F12" s="113">
        <v>1.0084738000523966E-2</v>
      </c>
      <c r="G12" s="113">
        <v>2.9708438282991562E-3</v>
      </c>
      <c r="H12" s="113">
        <v>1.0544607009503784E-2</v>
      </c>
      <c r="I12" s="113">
        <v>3.5961935274511315E-3</v>
      </c>
      <c r="J12" s="113">
        <v>3.2362701946172676E-5</v>
      </c>
      <c r="K12" s="113">
        <v>1.852564863179814E-3</v>
      </c>
    </row>
    <row r="13" spans="1:13" x14ac:dyDescent="0.25">
      <c r="A13" s="241"/>
      <c r="B13" s="138">
        <v>2</v>
      </c>
      <c r="C13" s="113">
        <v>4.1000000000000002E-2</v>
      </c>
      <c r="D13" s="113">
        <v>9.070149029980927E-3</v>
      </c>
      <c r="E13" s="113">
        <v>9.2651220822081352E-4</v>
      </c>
      <c r="F13" s="113">
        <v>8.4013031526195599E-3</v>
      </c>
      <c r="G13" s="113">
        <v>5.1047412445123534E-3</v>
      </c>
      <c r="H13" s="113">
        <v>1.1237528281233811E-2</v>
      </c>
      <c r="I13" s="113">
        <v>4.2258083068612362E-3</v>
      </c>
      <c r="J13" s="113">
        <v>2.8446580406630591E-4</v>
      </c>
      <c r="K13" s="113">
        <v>1.7494919725050009E-3</v>
      </c>
    </row>
    <row r="14" spans="1:13" x14ac:dyDescent="0.25">
      <c r="A14" s="241"/>
      <c r="B14" s="138">
        <v>3</v>
      </c>
      <c r="C14" s="113">
        <v>4.2999999999999997E-2</v>
      </c>
      <c r="D14" s="113">
        <v>8.068068976918287E-3</v>
      </c>
      <c r="E14" s="113">
        <v>-2.0858437781656313E-4</v>
      </c>
      <c r="F14" s="113">
        <v>9.8238677576175642E-3</v>
      </c>
      <c r="G14" s="113">
        <v>7.2053800108465042E-3</v>
      </c>
      <c r="H14" s="113">
        <v>1.1611184617843577E-2</v>
      </c>
      <c r="I14" s="113">
        <v>4.2278281268028012E-3</v>
      </c>
      <c r="J14" s="113">
        <v>6.6563908874062215E-4</v>
      </c>
      <c r="K14" s="113">
        <v>1.6066157990471989E-3</v>
      </c>
    </row>
    <row r="36" spans="1:13" ht="15.75" x14ac:dyDescent="0.25">
      <c r="A36" s="202" t="s">
        <v>93</v>
      </c>
      <c r="B36" s="202"/>
      <c r="C36" s="202"/>
      <c r="D36" s="202"/>
    </row>
    <row r="37" spans="1:13" ht="15.75" x14ac:dyDescent="0.25">
      <c r="A37" s="203" t="s">
        <v>180</v>
      </c>
      <c r="B37" s="203"/>
      <c r="C37" s="203"/>
      <c r="D37" s="203"/>
      <c r="J37" s="204" t="s">
        <v>0</v>
      </c>
      <c r="K37" s="204"/>
      <c r="L37" s="204"/>
      <c r="M37" s="204"/>
    </row>
  </sheetData>
  <mergeCells count="11">
    <mergeCell ref="A1:M1"/>
    <mergeCell ref="A37:D37"/>
    <mergeCell ref="J37:M37"/>
    <mergeCell ref="A4:A7"/>
    <mergeCell ref="A8:A11"/>
    <mergeCell ref="A2:A3"/>
    <mergeCell ref="B2:B3"/>
    <mergeCell ref="C2:C3"/>
    <mergeCell ref="A36:D36"/>
    <mergeCell ref="D2:K2"/>
    <mergeCell ref="A12:A14"/>
  </mergeCells>
  <hyperlinks>
    <hyperlink ref="J37:M37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L27"/>
  <sheetViews>
    <sheetView showGridLines="0"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2" ht="15.75" x14ac:dyDescent="0.25">
      <c r="A1" s="202" t="s">
        <v>277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6" spans="1:12" ht="15.75" x14ac:dyDescent="0.25">
      <c r="A26" s="202" t="s">
        <v>93</v>
      </c>
      <c r="B26" s="202"/>
      <c r="C26" s="202"/>
      <c r="D26" s="202"/>
    </row>
    <row r="27" spans="1:12" ht="15.75" x14ac:dyDescent="0.25">
      <c r="A27" s="205" t="s">
        <v>113</v>
      </c>
      <c r="B27" s="205"/>
      <c r="C27" s="205"/>
      <c r="D27" s="205"/>
      <c r="I27" s="204" t="s">
        <v>0</v>
      </c>
      <c r="J27" s="204"/>
      <c r="K27" s="204"/>
      <c r="L27" s="204"/>
    </row>
  </sheetData>
  <mergeCells count="4">
    <mergeCell ref="A26:D26"/>
    <mergeCell ref="A27:D27"/>
    <mergeCell ref="I27:L27"/>
    <mergeCell ref="A1:L1"/>
  </mergeCells>
  <hyperlinks>
    <hyperlink ref="I27:L27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0" max="11" width="11.7109375" customWidth="1"/>
  </cols>
  <sheetData>
    <row r="1" spans="1:13" ht="37.5" customHeight="1" x14ac:dyDescent="0.25">
      <c r="A1" s="242" t="s">
        <v>336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x14ac:dyDescent="0.25">
      <c r="B2" s="221" t="s">
        <v>91</v>
      </c>
      <c r="C2" s="221" t="s">
        <v>92</v>
      </c>
      <c r="D2" s="243" t="s">
        <v>81</v>
      </c>
      <c r="E2" s="244" t="s">
        <v>88</v>
      </c>
      <c r="F2" s="244"/>
      <c r="G2" s="244"/>
      <c r="H2" s="244"/>
      <c r="I2" s="244"/>
      <c r="J2" s="244"/>
    </row>
    <row r="3" spans="1:13" ht="75" x14ac:dyDescent="0.25">
      <c r="B3" s="221"/>
      <c r="C3" s="221"/>
      <c r="D3" s="243"/>
      <c r="E3" s="46" t="s">
        <v>190</v>
      </c>
      <c r="F3" s="46" t="s">
        <v>189</v>
      </c>
      <c r="G3" s="46" t="s">
        <v>188</v>
      </c>
      <c r="H3" s="46" t="s">
        <v>100</v>
      </c>
      <c r="I3" s="46" t="s">
        <v>183</v>
      </c>
      <c r="J3" s="46" t="s">
        <v>182</v>
      </c>
    </row>
    <row r="4" spans="1:13" x14ac:dyDescent="0.25">
      <c r="B4" s="221">
        <v>2018</v>
      </c>
      <c r="C4" s="10">
        <v>1</v>
      </c>
      <c r="D4" s="28">
        <v>4.0999999999999995E-2</v>
      </c>
      <c r="E4" s="28">
        <v>1.0538460432330563E-2</v>
      </c>
      <c r="F4" s="28">
        <v>7.651370817064301E-3</v>
      </c>
      <c r="G4" s="28">
        <v>7.6923932331036081E-3</v>
      </c>
      <c r="H4" s="28">
        <v>2.0682920843570901E-3</v>
      </c>
      <c r="I4" s="28">
        <v>9.0674561443031838E-3</v>
      </c>
      <c r="J4" s="28">
        <v>3.9820272888412495E-3</v>
      </c>
    </row>
    <row r="5" spans="1:13" x14ac:dyDescent="0.25">
      <c r="B5" s="221"/>
      <c r="C5" s="10">
        <v>2</v>
      </c>
      <c r="D5" s="28">
        <v>4.2000000000000003E-2</v>
      </c>
      <c r="E5" s="28">
        <v>1.2683547007426386E-2</v>
      </c>
      <c r="F5" s="28">
        <v>8.4178735760829619E-3</v>
      </c>
      <c r="G5" s="28">
        <v>5.9424623834259706E-3</v>
      </c>
      <c r="H5" s="28">
        <v>1.8474004360936977E-3</v>
      </c>
      <c r="I5" s="28">
        <v>9.0828832828598344E-3</v>
      </c>
      <c r="J5" s="28">
        <v>4.025833314111155E-3</v>
      </c>
    </row>
    <row r="6" spans="1:13" x14ac:dyDescent="0.25">
      <c r="B6" s="221"/>
      <c r="C6" s="10">
        <v>3</v>
      </c>
      <c r="D6" s="28">
        <v>4.0999999999999995E-2</v>
      </c>
      <c r="E6" s="28">
        <f>D6-SUM(F6:J6)</f>
        <v>1.1951696561077453E-2</v>
      </c>
      <c r="F6" s="28">
        <v>6.9736255853284331E-3</v>
      </c>
      <c r="G6" s="28">
        <v>5.7468189148997427E-3</v>
      </c>
      <c r="H6" s="28">
        <v>2.4450926919343404E-3</v>
      </c>
      <c r="I6" s="28">
        <v>1.0364655415868961E-2</v>
      </c>
      <c r="J6" s="28">
        <v>3.5181108308910613E-3</v>
      </c>
    </row>
    <row r="7" spans="1:13" x14ac:dyDescent="0.25">
      <c r="B7" s="221"/>
      <c r="C7" s="10">
        <v>4</v>
      </c>
      <c r="D7" s="28">
        <v>4.0999999999999995E-2</v>
      </c>
      <c r="E7" s="28">
        <v>1.1996923646511419E-2</v>
      </c>
      <c r="F7" s="28">
        <v>6.1284241355138228E-3</v>
      </c>
      <c r="G7" s="28">
        <v>4.4730405984030877E-3</v>
      </c>
      <c r="H7" s="28">
        <v>2.2782513846999575E-3</v>
      </c>
      <c r="I7" s="28">
        <v>1.2344737694096299E-2</v>
      </c>
      <c r="J7" s="28">
        <v>3.7786225407754085E-3</v>
      </c>
    </row>
    <row r="8" spans="1:13" x14ac:dyDescent="0.25">
      <c r="B8" s="217">
        <v>2019</v>
      </c>
      <c r="C8" s="10">
        <v>1</v>
      </c>
      <c r="D8" s="28">
        <v>3.7999999999999999E-2</v>
      </c>
      <c r="E8" s="28">
        <v>1.1158741611893199E-2</v>
      </c>
      <c r="F8" s="28">
        <v>7.6678373809187647E-3</v>
      </c>
      <c r="G8" s="28">
        <v>2.0617766419339647E-3</v>
      </c>
      <c r="H8" s="28">
        <v>2.9708438282991562E-3</v>
      </c>
      <c r="I8" s="28">
        <v>1.0544607009503784E-2</v>
      </c>
      <c r="J8" s="28">
        <v>3.5961935274511315E-3</v>
      </c>
    </row>
    <row r="9" spans="1:13" x14ac:dyDescent="0.25">
      <c r="A9" s="114"/>
      <c r="B9" s="218"/>
      <c r="C9" s="10">
        <v>2</v>
      </c>
      <c r="D9" s="28">
        <v>4.1000000000000002E-2</v>
      </c>
      <c r="E9" s="28">
        <f>D9-SUM(F9:J9)</f>
        <v>1.2799204756599486E-2</v>
      </c>
      <c r="F9" s="28">
        <v>3.5396875877716249E-3</v>
      </c>
      <c r="G9" s="28">
        <v>4.0930298230214927E-3</v>
      </c>
      <c r="H9" s="28">
        <v>5.1047412445123534E-3</v>
      </c>
      <c r="I9" s="28">
        <v>1.1237528281233811E-2</v>
      </c>
      <c r="J9" s="28">
        <v>4.2258083068612362E-3</v>
      </c>
    </row>
    <row r="10" spans="1:13" x14ac:dyDescent="0.25">
      <c r="A10" s="114" t="s">
        <v>89</v>
      </c>
      <c r="B10" s="219"/>
      <c r="C10" s="127">
        <v>3</v>
      </c>
      <c r="D10" s="113">
        <v>4.2999999999999997E-2</v>
      </c>
      <c r="E10" s="28">
        <f>D10-SUM(F10:J10)</f>
        <v>1.08798185657248E-2</v>
      </c>
      <c r="F10" s="28">
        <v>4.9403001109029577E-3</v>
      </c>
      <c r="G10" s="28">
        <v>4.1354885678793578E-3</v>
      </c>
      <c r="H10" s="113">
        <v>7.2053800108465042E-3</v>
      </c>
      <c r="I10" s="113">
        <v>1.1611184617843577E-2</v>
      </c>
      <c r="J10" s="113">
        <v>4.2278281268028012E-3</v>
      </c>
    </row>
    <row r="11" spans="1:13" x14ac:dyDescent="0.25">
      <c r="A11" s="13"/>
      <c r="B11" s="10"/>
      <c r="C11" s="10"/>
      <c r="D11" s="28"/>
      <c r="E11" s="28"/>
      <c r="F11" s="28"/>
      <c r="G11" s="28"/>
      <c r="H11" s="28"/>
      <c r="I11" s="28"/>
      <c r="J11" s="28"/>
    </row>
    <row r="12" spans="1:13" x14ac:dyDescent="0.25">
      <c r="A12" s="114" t="s">
        <v>90</v>
      </c>
      <c r="B12" s="10">
        <v>2019</v>
      </c>
      <c r="C12" s="10">
        <v>3</v>
      </c>
      <c r="D12" s="113">
        <v>3.7999999999999999E-2</v>
      </c>
      <c r="E12" s="113">
        <f t="shared" ref="E12" si="0">D12-SUM(F12:J12)</f>
        <v>8.8226611394332383E-3</v>
      </c>
      <c r="F12" s="113">
        <v>3.4506365501341557E-3</v>
      </c>
      <c r="G12" s="113">
        <v>3.8506402181769724E-3</v>
      </c>
      <c r="H12" s="113">
        <v>6.4189084061068401E-3</v>
      </c>
      <c r="I12" s="113">
        <v>1.14511796341435E-2</v>
      </c>
      <c r="J12" s="113">
        <v>4.0059740520052931E-3</v>
      </c>
    </row>
    <row r="14" spans="1:13" x14ac:dyDescent="0.25">
      <c r="B14" s="15"/>
      <c r="D14" s="27"/>
      <c r="E14" s="27"/>
      <c r="F14" s="27"/>
      <c r="G14" s="27"/>
      <c r="H14" s="27"/>
      <c r="I14" s="27"/>
      <c r="J14" s="27"/>
    </row>
    <row r="15" spans="1:13" x14ac:dyDescent="0.25">
      <c r="B15" s="15"/>
      <c r="D15" s="27"/>
      <c r="E15" s="27"/>
      <c r="F15" s="27"/>
      <c r="G15" s="27"/>
      <c r="H15" s="27"/>
      <c r="I15" s="27"/>
      <c r="J15" s="27"/>
    </row>
    <row r="16" spans="1:13" x14ac:dyDescent="0.25">
      <c r="B16" s="15"/>
      <c r="D16" s="27"/>
      <c r="E16" s="27"/>
      <c r="F16" s="27"/>
      <c r="G16" s="27"/>
      <c r="H16" s="27"/>
      <c r="I16" s="27"/>
      <c r="J16" s="27"/>
    </row>
    <row r="17" spans="1:13" x14ac:dyDescent="0.25">
      <c r="B17" s="15"/>
      <c r="D17" s="27"/>
      <c r="E17" s="27"/>
      <c r="F17" s="27"/>
      <c r="G17" s="27"/>
      <c r="H17" s="27"/>
      <c r="I17" s="27"/>
      <c r="J17" s="27"/>
    </row>
    <row r="18" spans="1:13" x14ac:dyDescent="0.25">
      <c r="B18" s="15"/>
      <c r="D18" s="27"/>
      <c r="E18" s="27"/>
      <c r="F18" s="27"/>
      <c r="G18" s="27"/>
      <c r="H18" s="27"/>
      <c r="I18" s="27"/>
      <c r="J18" s="27"/>
    </row>
    <row r="19" spans="1:13" x14ac:dyDescent="0.25">
      <c r="B19" s="15"/>
      <c r="D19" s="27"/>
      <c r="E19" s="27"/>
      <c r="F19" s="27"/>
      <c r="G19" s="27"/>
      <c r="H19" s="27"/>
      <c r="I19" s="27"/>
      <c r="J19" s="27"/>
    </row>
    <row r="20" spans="1:13" x14ac:dyDescent="0.25">
      <c r="B20" s="15"/>
      <c r="D20" s="27"/>
      <c r="E20" s="27"/>
      <c r="F20" s="27"/>
      <c r="G20" s="27"/>
      <c r="H20" s="27"/>
      <c r="I20" s="27"/>
      <c r="J20" s="27"/>
    </row>
    <row r="21" spans="1:13" x14ac:dyDescent="0.25">
      <c r="B21" s="15"/>
      <c r="D21" s="27"/>
      <c r="E21" s="27"/>
      <c r="F21" s="27"/>
      <c r="G21" s="27"/>
      <c r="H21" s="27"/>
      <c r="I21" s="27"/>
      <c r="J21" s="27"/>
    </row>
    <row r="22" spans="1:13" x14ac:dyDescent="0.25">
      <c r="B22" s="15"/>
      <c r="D22" s="27"/>
      <c r="E22" s="27"/>
      <c r="F22" s="27"/>
      <c r="G22" s="27"/>
      <c r="H22" s="27"/>
      <c r="I22" s="27"/>
      <c r="J22" s="27"/>
    </row>
    <row r="23" spans="1:13" x14ac:dyDescent="0.25">
      <c r="B23" s="15"/>
      <c r="D23" s="27"/>
      <c r="E23" s="27"/>
      <c r="F23" s="27"/>
      <c r="G23" s="27"/>
      <c r="H23" s="27"/>
      <c r="I23" s="27"/>
      <c r="J23" s="27"/>
    </row>
    <row r="24" spans="1:13" x14ac:dyDescent="0.25">
      <c r="B24" s="15"/>
      <c r="D24" s="27"/>
      <c r="E24" s="27"/>
      <c r="F24" s="27"/>
      <c r="G24" s="27"/>
      <c r="H24" s="27"/>
      <c r="I24" s="27"/>
      <c r="J24" s="27"/>
    </row>
    <row r="25" spans="1:13" x14ac:dyDescent="0.25">
      <c r="B25" s="15"/>
      <c r="D25" s="27"/>
      <c r="E25" s="27"/>
      <c r="F25" s="27"/>
      <c r="G25" s="27"/>
      <c r="H25" s="27"/>
      <c r="I25" s="27"/>
      <c r="J25" s="27"/>
    </row>
    <row r="29" spans="1:13" ht="15.75" x14ac:dyDescent="0.25">
      <c r="A29" s="202" t="s">
        <v>93</v>
      </c>
      <c r="B29" s="202"/>
      <c r="C29" s="202"/>
      <c r="D29" s="202"/>
    </row>
    <row r="30" spans="1:13" ht="15.75" x14ac:dyDescent="0.25">
      <c r="A30" s="203" t="s">
        <v>187</v>
      </c>
      <c r="B30" s="203"/>
      <c r="C30" s="203"/>
      <c r="D30" s="203"/>
      <c r="J30" s="204" t="s">
        <v>0</v>
      </c>
      <c r="K30" s="204"/>
      <c r="L30" s="204"/>
      <c r="M30" s="204"/>
    </row>
  </sheetData>
  <mergeCells count="10">
    <mergeCell ref="A1:M1"/>
    <mergeCell ref="A29:D29"/>
    <mergeCell ref="A30:D30"/>
    <mergeCell ref="J30:M30"/>
    <mergeCell ref="B4:B7"/>
    <mergeCell ref="B2:B3"/>
    <mergeCell ref="C2:C3"/>
    <mergeCell ref="D2:D3"/>
    <mergeCell ref="E2:J2"/>
    <mergeCell ref="B8:B10"/>
  </mergeCells>
  <hyperlinks>
    <hyperlink ref="J30:M30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3" customWidth="1"/>
    <col min="6" max="6" width="17.85546875" customWidth="1"/>
    <col min="11" max="11" width="13" customWidth="1"/>
    <col min="12" max="12" width="19.7109375" customWidth="1"/>
  </cols>
  <sheetData>
    <row r="1" spans="1:13" ht="15.75" x14ac:dyDescent="0.25">
      <c r="A1" s="207" t="s">
        <v>335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x14ac:dyDescent="0.25">
      <c r="A2" s="212" t="s">
        <v>91</v>
      </c>
      <c r="B2" s="212" t="s">
        <v>92</v>
      </c>
      <c r="C2" s="221" t="s">
        <v>197</v>
      </c>
      <c r="D2" s="212" t="s">
        <v>88</v>
      </c>
      <c r="E2" s="212"/>
      <c r="F2" s="212"/>
      <c r="G2" s="212"/>
      <c r="H2" s="212"/>
      <c r="I2" s="212"/>
    </row>
    <row r="3" spans="1:13" ht="80.25" customHeight="1" x14ac:dyDescent="0.25">
      <c r="A3" s="212"/>
      <c r="B3" s="212"/>
      <c r="C3" s="221"/>
      <c r="D3" s="105" t="s">
        <v>196</v>
      </c>
      <c r="E3" s="105" t="s">
        <v>195</v>
      </c>
      <c r="F3" s="105" t="s">
        <v>194</v>
      </c>
      <c r="G3" s="105" t="s">
        <v>193</v>
      </c>
      <c r="H3" s="105" t="s">
        <v>192</v>
      </c>
      <c r="I3" s="105" t="s">
        <v>191</v>
      </c>
    </row>
    <row r="4" spans="1:13" x14ac:dyDescent="0.25">
      <c r="A4" s="221">
        <v>2017</v>
      </c>
      <c r="B4" s="105">
        <v>1</v>
      </c>
      <c r="C4" s="28">
        <v>5.5999999999999946E-2</v>
      </c>
      <c r="D4" s="28">
        <v>4.4483767308393825E-3</v>
      </c>
      <c r="E4" s="28">
        <v>3.9867164569266894E-2</v>
      </c>
      <c r="F4" s="28">
        <v>4.4583221928123451E-4</v>
      </c>
      <c r="G4" s="28">
        <v>2.3603664494223674E-3</v>
      </c>
      <c r="H4" s="28">
        <v>9.3935236217146216E-3</v>
      </c>
      <c r="I4" s="28">
        <v>-5.1526359052455283E-4</v>
      </c>
      <c r="J4" s="31"/>
    </row>
    <row r="5" spans="1:13" x14ac:dyDescent="0.25">
      <c r="A5" s="221"/>
      <c r="B5" s="105">
        <v>2</v>
      </c>
      <c r="C5" s="28">
        <v>9.4000000000000056E-2</v>
      </c>
      <c r="D5" s="28">
        <v>3.5150107261356974E-3</v>
      </c>
      <c r="E5" s="28">
        <v>7.4904665458559339E-2</v>
      </c>
      <c r="F5" s="28">
        <v>1.97559446434762E-3</v>
      </c>
      <c r="G5" s="28">
        <v>1.8288460104076121E-3</v>
      </c>
      <c r="H5" s="28">
        <v>1.0391619822405409E-2</v>
      </c>
      <c r="I5" s="28">
        <v>1.3842635181443796E-3</v>
      </c>
      <c r="J5" s="31"/>
    </row>
    <row r="6" spans="1:13" x14ac:dyDescent="0.25">
      <c r="A6" s="221"/>
      <c r="B6" s="105">
        <v>3</v>
      </c>
      <c r="C6" s="28">
        <v>0.11299999999999998</v>
      </c>
      <c r="D6" s="28">
        <v>2.5133612553583724E-3</v>
      </c>
      <c r="E6" s="28">
        <v>9.6153405223209434E-2</v>
      </c>
      <c r="F6" s="28">
        <v>2.0062301454920441E-3</v>
      </c>
      <c r="G6" s="28">
        <v>1.6611174387739774E-3</v>
      </c>
      <c r="H6" s="28">
        <v>8.9696584474198079E-3</v>
      </c>
      <c r="I6" s="28">
        <v>1.6962274897463203E-3</v>
      </c>
      <c r="J6" s="31"/>
    </row>
    <row r="7" spans="1:13" x14ac:dyDescent="0.25">
      <c r="A7" s="221"/>
      <c r="B7" s="105">
        <v>4</v>
      </c>
      <c r="C7" s="28">
        <v>9.2999999999999972E-2</v>
      </c>
      <c r="D7" s="28">
        <v>1.4699383311490468E-3</v>
      </c>
      <c r="E7" s="28">
        <v>8.0875882280233943E-2</v>
      </c>
      <c r="F7" s="28">
        <v>1.9108960566767788E-3</v>
      </c>
      <c r="G7" s="28">
        <v>1.431528986683544E-3</v>
      </c>
      <c r="H7" s="28">
        <v>7.087328975087087E-3</v>
      </c>
      <c r="I7" s="28">
        <v>2.2442537016956977E-4</v>
      </c>
      <c r="J7" s="31"/>
    </row>
    <row r="8" spans="1:13" x14ac:dyDescent="0.25">
      <c r="A8" s="221">
        <v>2018</v>
      </c>
      <c r="B8" s="105">
        <v>1</v>
      </c>
      <c r="C8" s="28">
        <v>5.0999999999999941E-2</v>
      </c>
      <c r="D8" s="28">
        <v>-1.6819910418207319E-3</v>
      </c>
      <c r="E8" s="28">
        <v>4.8746405802816091E-2</v>
      </c>
      <c r="F8" s="28">
        <v>1.0366555086823738E-3</v>
      </c>
      <c r="G8" s="28">
        <v>8.2590590708860674E-4</v>
      </c>
      <c r="H8" s="28">
        <v>1.4287676702683966E-3</v>
      </c>
      <c r="I8" s="28">
        <v>6.4425615296520361E-4</v>
      </c>
      <c r="J8" s="31"/>
    </row>
    <row r="9" spans="1:13" x14ac:dyDescent="0.25">
      <c r="A9" s="221"/>
      <c r="B9" s="105">
        <v>2</v>
      </c>
      <c r="C9" s="28">
        <v>5.5E-2</v>
      </c>
      <c r="D9" s="28">
        <v>-4.1190187864707995E-4</v>
      </c>
      <c r="E9" s="28">
        <v>4.8757788062267944E-2</v>
      </c>
      <c r="F9" s="28">
        <v>1.1152322241937561E-3</v>
      </c>
      <c r="G9" s="28">
        <v>1.7703084127535815E-3</v>
      </c>
      <c r="H9" s="28">
        <v>1.950349388113487E-3</v>
      </c>
      <c r="I9" s="28">
        <v>1.8182237913183209E-3</v>
      </c>
      <c r="J9" s="31"/>
    </row>
    <row r="10" spans="1:13" x14ac:dyDescent="0.25">
      <c r="A10" s="221"/>
      <c r="B10" s="105">
        <v>3</v>
      </c>
      <c r="C10" s="28">
        <v>4.9000000000000002E-2</v>
      </c>
      <c r="D10" s="28">
        <v>5.4017703791782348E-4</v>
      </c>
      <c r="E10" s="28">
        <v>4.1474939646164354E-2</v>
      </c>
      <c r="F10" s="28">
        <v>9.4498180376896253E-4</v>
      </c>
      <c r="G10" s="28">
        <v>1.6661892408027961E-3</v>
      </c>
      <c r="H10" s="28">
        <v>2.4008394287704676E-3</v>
      </c>
      <c r="I10" s="28">
        <v>1.9728728425756526E-3</v>
      </c>
      <c r="J10" s="31"/>
    </row>
    <row r="11" spans="1:13" x14ac:dyDescent="0.25">
      <c r="A11" s="221"/>
      <c r="B11" s="105">
        <v>4</v>
      </c>
      <c r="C11" s="28">
        <v>4.5999999999999944E-2</v>
      </c>
      <c r="D11" s="28">
        <v>5.9721029130342326E-4</v>
      </c>
      <c r="E11" s="28">
        <v>3.7462380267914076E-2</v>
      </c>
      <c r="F11" s="28">
        <v>9.1123410588985756E-4</v>
      </c>
      <c r="G11" s="28">
        <v>1.3418609398256431E-3</v>
      </c>
      <c r="H11" s="28">
        <v>3.5433974909632126E-3</v>
      </c>
      <c r="I11" s="28">
        <v>2.1439169041037333E-3</v>
      </c>
      <c r="J11" s="31"/>
    </row>
    <row r="12" spans="1:13" x14ac:dyDescent="0.25">
      <c r="A12" s="221">
        <v>2019</v>
      </c>
      <c r="B12" s="105">
        <v>1</v>
      </c>
      <c r="C12" s="28">
        <v>4.7999999999999973E-2</v>
      </c>
      <c r="D12" s="28">
        <v>-5.8515625000000061E-4</v>
      </c>
      <c r="E12" s="28">
        <v>2.1757031250000024E-2</v>
      </c>
      <c r="F12" s="28">
        <v>6.4855324074074077E-4</v>
      </c>
      <c r="G12" s="28">
        <v>-1.3173125000000008E-3</v>
      </c>
      <c r="H12" s="28">
        <v>1.2504212962962962E-2</v>
      </c>
      <c r="I12" s="28">
        <v>1.4992671296296249E-2</v>
      </c>
      <c r="J12" s="31"/>
    </row>
    <row r="13" spans="1:13" x14ac:dyDescent="0.25">
      <c r="A13" s="221"/>
      <c r="B13" s="105">
        <v>2</v>
      </c>
      <c r="C13" s="28">
        <v>2.1000000000000001E-2</v>
      </c>
      <c r="D13" s="28">
        <v>-9.9494585217160553E-4</v>
      </c>
      <c r="E13" s="28">
        <v>-1.617648299992985E-2</v>
      </c>
      <c r="F13" s="28">
        <v>1.5763340416896774E-5</v>
      </c>
      <c r="G13" s="28">
        <v>-1.7068489106027905E-4</v>
      </c>
      <c r="H13" s="28">
        <v>1.3960970616651976E-2</v>
      </c>
      <c r="I13" s="28">
        <v>2.4365379786092808E-2</v>
      </c>
      <c r="J13" s="31"/>
    </row>
    <row r="14" spans="1:13" x14ac:dyDescent="0.25">
      <c r="A14" s="221"/>
      <c r="B14" s="127">
        <v>3</v>
      </c>
      <c r="C14" s="28">
        <v>3.0999999999999944E-2</v>
      </c>
      <c r="D14" s="28">
        <v>-7.753586706689457E-4</v>
      </c>
      <c r="E14" s="28">
        <v>-4.0484973017567314E-3</v>
      </c>
      <c r="F14" s="28">
        <v>1.3390956489730705E-4</v>
      </c>
      <c r="G14" s="28">
        <v>5.7207197368322124E-4</v>
      </c>
      <c r="H14" s="28">
        <v>1.3750538449116161E-2</v>
      </c>
      <c r="I14" s="28">
        <v>2.1367335984728932E-2</v>
      </c>
      <c r="J14" s="31"/>
    </row>
    <row r="15" spans="1:13" x14ac:dyDescent="0.25">
      <c r="A15" s="30"/>
      <c r="C15" s="29"/>
      <c r="D15" s="29"/>
      <c r="E15" s="29"/>
      <c r="F15" s="29"/>
      <c r="G15" s="29"/>
      <c r="H15" s="29"/>
      <c r="I15" s="29"/>
    </row>
    <row r="28" spans="1:13" ht="15.75" x14ac:dyDescent="0.25">
      <c r="A28" s="202" t="s">
        <v>93</v>
      </c>
      <c r="B28" s="202"/>
      <c r="C28" s="202"/>
      <c r="D28" s="202"/>
    </row>
    <row r="29" spans="1:13" ht="15.75" x14ac:dyDescent="0.25">
      <c r="A29" s="203" t="s">
        <v>180</v>
      </c>
      <c r="B29" s="203"/>
      <c r="C29" s="203"/>
      <c r="D29" s="203"/>
      <c r="J29" s="204" t="s">
        <v>0</v>
      </c>
      <c r="K29" s="204"/>
      <c r="L29" s="204"/>
      <c r="M29" s="204"/>
    </row>
  </sheetData>
  <mergeCells count="11">
    <mergeCell ref="A1:M1"/>
    <mergeCell ref="D2:I2"/>
    <mergeCell ref="A28:D28"/>
    <mergeCell ref="A29:D29"/>
    <mergeCell ref="J29:M29"/>
    <mergeCell ref="A4:A7"/>
    <mergeCell ref="A8:A11"/>
    <mergeCell ref="A2:A3"/>
    <mergeCell ref="B2:B3"/>
    <mergeCell ref="C2:C3"/>
    <mergeCell ref="A12:A14"/>
  </mergeCells>
  <hyperlinks>
    <hyperlink ref="J29:M29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207" t="s">
        <v>334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x14ac:dyDescent="0.25">
      <c r="A2" s="246" t="s">
        <v>91</v>
      </c>
      <c r="B2" s="246" t="s">
        <v>92</v>
      </c>
      <c r="C2" s="247" t="s">
        <v>204</v>
      </c>
      <c r="D2" s="216" t="s">
        <v>88</v>
      </c>
      <c r="E2" s="216"/>
      <c r="F2" s="216"/>
      <c r="G2" s="216"/>
      <c r="H2" s="216"/>
      <c r="I2" s="216"/>
    </row>
    <row r="3" spans="1:13" ht="90" x14ac:dyDescent="0.25">
      <c r="A3" s="246"/>
      <c r="B3" s="246"/>
      <c r="C3" s="247"/>
      <c r="D3" s="47" t="s">
        <v>203</v>
      </c>
      <c r="E3" s="47" t="s">
        <v>202</v>
      </c>
      <c r="F3" s="47" t="s">
        <v>201</v>
      </c>
      <c r="G3" s="48" t="s">
        <v>200</v>
      </c>
      <c r="H3" s="48" t="s">
        <v>199</v>
      </c>
      <c r="I3" s="48" t="s">
        <v>198</v>
      </c>
    </row>
    <row r="4" spans="1:13" x14ac:dyDescent="0.25">
      <c r="A4" s="245">
        <v>2017</v>
      </c>
      <c r="B4" s="49">
        <v>1</v>
      </c>
      <c r="C4" s="50">
        <v>6.5000000000000002E-2</v>
      </c>
      <c r="D4" s="50">
        <v>6.7131461068737084E-3</v>
      </c>
      <c r="E4" s="50">
        <v>2.3606987390510153E-3</v>
      </c>
      <c r="F4" s="50">
        <v>1.451359859327511E-2</v>
      </c>
      <c r="G4" s="50">
        <v>3.1757599548271509E-2</v>
      </c>
      <c r="H4" s="50">
        <v>1.483495994320548E-3</v>
      </c>
      <c r="I4" s="50">
        <v>8.1714610182081152E-3</v>
      </c>
    </row>
    <row r="5" spans="1:13" x14ac:dyDescent="0.25">
      <c r="A5" s="245"/>
      <c r="B5" s="49">
        <v>2</v>
      </c>
      <c r="C5" s="50">
        <v>6.5000000000000002E-2</v>
      </c>
      <c r="D5" s="50">
        <v>1.5195012872337044E-2</v>
      </c>
      <c r="E5" s="50">
        <v>3.8669003239032496E-3</v>
      </c>
      <c r="F5" s="50">
        <v>6.1872721336295967E-3</v>
      </c>
      <c r="G5" s="50">
        <v>3.5153905475727512E-2</v>
      </c>
      <c r="H5" s="50">
        <v>3.1240523446145647E-3</v>
      </c>
      <c r="I5" s="50">
        <v>1.4728568497880358E-3</v>
      </c>
    </row>
    <row r="6" spans="1:13" x14ac:dyDescent="0.25">
      <c r="A6" s="245"/>
      <c r="B6" s="49">
        <v>3</v>
      </c>
      <c r="C6" s="50">
        <v>5.700000000000003E-2</v>
      </c>
      <c r="D6" s="50">
        <v>1.0826759978198187E-2</v>
      </c>
      <c r="E6" s="50">
        <v>4.4097800131303036E-3</v>
      </c>
      <c r="F6" s="50">
        <v>4.750435927521301E-3</v>
      </c>
      <c r="G6" s="50">
        <v>3.0873454710224915E-2</v>
      </c>
      <c r="H6" s="50">
        <v>5.2220316936860897E-3</v>
      </c>
      <c r="I6" s="50">
        <v>9.1753767723922407E-4</v>
      </c>
    </row>
    <row r="7" spans="1:13" x14ac:dyDescent="0.25">
      <c r="A7" s="245"/>
      <c r="B7" s="49">
        <v>4</v>
      </c>
      <c r="C7" s="50">
        <v>5.0999999999999997E-2</v>
      </c>
      <c r="D7" s="50">
        <v>8.3442883313321614E-3</v>
      </c>
      <c r="E7" s="50">
        <v>5.6452088138327786E-3</v>
      </c>
      <c r="F7" s="50">
        <v>4.1770891895216945E-3</v>
      </c>
      <c r="G7" s="50">
        <v>2.5732648681647111E-2</v>
      </c>
      <c r="H7" s="50">
        <v>5.2371156069334103E-3</v>
      </c>
      <c r="I7" s="50">
        <v>1.8636493767327845E-3</v>
      </c>
    </row>
    <row r="8" spans="1:13" x14ac:dyDescent="0.25">
      <c r="A8" s="245">
        <v>2018</v>
      </c>
      <c r="B8" s="49">
        <v>1</v>
      </c>
      <c r="C8" s="50">
        <v>6.2000000000000027E-2</v>
      </c>
      <c r="D8" s="50">
        <v>1.2577740349572108E-2</v>
      </c>
      <c r="E8" s="50">
        <v>6.1081086891095916E-3</v>
      </c>
      <c r="F8" s="50">
        <v>4.0360915554569074E-3</v>
      </c>
      <c r="G8" s="50">
        <v>2.7003336542893597E-2</v>
      </c>
      <c r="H8" s="50">
        <v>8.5869385894132514E-3</v>
      </c>
      <c r="I8" s="50">
        <v>3.6877842735545752E-3</v>
      </c>
    </row>
    <row r="9" spans="1:13" x14ac:dyDescent="0.25">
      <c r="A9" s="245"/>
      <c r="B9" s="49">
        <v>2</v>
      </c>
      <c r="C9" s="50">
        <v>5.2000000000000005E-2</v>
      </c>
      <c r="D9" s="50">
        <v>8.5000000000000006E-3</v>
      </c>
      <c r="E9" s="50">
        <v>4.1999999999999997E-3</v>
      </c>
      <c r="F9" s="50">
        <v>3.5400535633872961E-3</v>
      </c>
      <c r="G9" s="50">
        <v>1.569281349986967E-2</v>
      </c>
      <c r="H9" s="50">
        <v>1.669964970492736E-2</v>
      </c>
      <c r="I9" s="50">
        <v>3.3868741260398585E-3</v>
      </c>
    </row>
    <row r="10" spans="1:13" x14ac:dyDescent="0.25">
      <c r="A10" s="245"/>
      <c r="B10" s="49">
        <v>3</v>
      </c>
      <c r="C10" s="50">
        <v>5.0999999999999997E-2</v>
      </c>
      <c r="D10" s="50">
        <v>5.231531720995438E-3</v>
      </c>
      <c r="E10" s="50">
        <v>3.1740218534266011E-3</v>
      </c>
      <c r="F10" s="50">
        <v>5.7103278013989874E-3</v>
      </c>
      <c r="G10" s="50">
        <v>1.8790140355689676E-2</v>
      </c>
      <c r="H10" s="50">
        <v>1.388187339032902E-2</v>
      </c>
      <c r="I10" s="50">
        <v>4.2121048781602255E-3</v>
      </c>
    </row>
    <row r="11" spans="1:13" x14ac:dyDescent="0.25">
      <c r="A11" s="245"/>
      <c r="B11" s="49">
        <v>4</v>
      </c>
      <c r="C11" s="50">
        <v>0.04</v>
      </c>
      <c r="D11" s="50">
        <v>2.5999999999999999E-3</v>
      </c>
      <c r="E11" s="50">
        <v>3.4000000000000002E-3</v>
      </c>
      <c r="F11" s="50">
        <v>6.3917220929851533E-3</v>
      </c>
      <c r="G11" s="50">
        <v>9.8261308607188631E-3</v>
      </c>
      <c r="H11" s="50">
        <v>1.40736211133318E-2</v>
      </c>
      <c r="I11" s="50">
        <v>3.6656111092908759E-3</v>
      </c>
    </row>
    <row r="12" spans="1:13" x14ac:dyDescent="0.25">
      <c r="A12" s="245">
        <v>2019</v>
      </c>
      <c r="B12" s="49">
        <v>1</v>
      </c>
      <c r="C12" s="51">
        <v>1.6E-2</v>
      </c>
      <c r="D12" s="51">
        <v>7.4999999999999997E-3</v>
      </c>
      <c r="E12" s="51">
        <v>5.3E-3</v>
      </c>
      <c r="F12" s="51">
        <v>2.8E-3</v>
      </c>
      <c r="G12" s="51">
        <v>-1.5599999999999999E-2</v>
      </c>
      <c r="H12" s="51">
        <v>9.2999999999999992E-3</v>
      </c>
      <c r="I12" s="51">
        <v>6.7000000000000002E-3</v>
      </c>
    </row>
    <row r="13" spans="1:13" x14ac:dyDescent="0.25">
      <c r="A13" s="245"/>
      <c r="B13" s="49">
        <v>2</v>
      </c>
      <c r="C13" s="50">
        <v>3.4000000000000058E-2</v>
      </c>
      <c r="D13" s="50">
        <v>7.1999999999999998E-3</v>
      </c>
      <c r="E13" s="50">
        <v>2.5000000000000001E-3</v>
      </c>
      <c r="F13" s="50">
        <v>6.0975089497170357E-3</v>
      </c>
      <c r="G13" s="50">
        <v>6.8942074579146926E-3</v>
      </c>
      <c r="H13" s="50">
        <v>1.2796429945584586E-2</v>
      </c>
      <c r="I13" s="50">
        <v>-1.4587163194651209E-3</v>
      </c>
    </row>
    <row r="14" spans="1:13" x14ac:dyDescent="0.25">
      <c r="A14" s="245"/>
      <c r="B14" s="128">
        <v>3</v>
      </c>
      <c r="C14" s="50">
        <v>3.5000000000000003E-2</v>
      </c>
      <c r="D14" s="50">
        <v>9.1000000000000004E-3</v>
      </c>
      <c r="E14" s="50">
        <v>3.0999999999999999E-3</v>
      </c>
      <c r="F14" s="50">
        <v>5.1450620918821509E-3</v>
      </c>
      <c r="G14" s="50">
        <v>7.2928195571619284E-3</v>
      </c>
      <c r="H14" s="50">
        <v>1.7613554744078084E-2</v>
      </c>
      <c r="I14" s="50">
        <v>-7.2279536141151993E-3</v>
      </c>
    </row>
    <row r="28" spans="1:13" ht="15.75" x14ac:dyDescent="0.25">
      <c r="A28" s="202" t="s">
        <v>93</v>
      </c>
      <c r="B28" s="202"/>
      <c r="C28" s="202"/>
      <c r="D28" s="202"/>
    </row>
    <row r="29" spans="1:13" ht="15.75" x14ac:dyDescent="0.25">
      <c r="A29" s="203" t="s">
        <v>180</v>
      </c>
      <c r="B29" s="203"/>
      <c r="C29" s="203"/>
      <c r="D29" s="203"/>
      <c r="J29" s="204" t="s">
        <v>0</v>
      </c>
      <c r="K29" s="204"/>
      <c r="L29" s="204"/>
      <c r="M29" s="204"/>
    </row>
  </sheetData>
  <mergeCells count="11">
    <mergeCell ref="A1:M1"/>
    <mergeCell ref="D2:I2"/>
    <mergeCell ref="A28:D28"/>
    <mergeCell ref="A29:D29"/>
    <mergeCell ref="J29:M29"/>
    <mergeCell ref="A4:A7"/>
    <mergeCell ref="A8:A11"/>
    <mergeCell ref="A2:A3"/>
    <mergeCell ref="B2:B3"/>
    <mergeCell ref="C2:C3"/>
    <mergeCell ref="A12:A14"/>
  </mergeCells>
  <hyperlinks>
    <hyperlink ref="J29:M29" location="Содержание!A1" display="Содержание"/>
  </hyperlinks>
  <pageMargins left="0.7" right="0.7" top="0.75" bottom="0.75" header="0.3" footer="0.3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85546875" customWidth="1"/>
    <col min="4" max="4" width="11" customWidth="1"/>
    <col min="5" max="5" width="10.28515625" customWidth="1"/>
    <col min="6" max="6" width="15.2851562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207" t="s">
        <v>333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75" x14ac:dyDescent="0.25">
      <c r="A2" s="49" t="s">
        <v>91</v>
      </c>
      <c r="B2" s="49" t="s">
        <v>92</v>
      </c>
      <c r="C2" s="47" t="s">
        <v>208</v>
      </c>
      <c r="D2" s="47" t="s">
        <v>207</v>
      </c>
      <c r="E2" s="47" t="s">
        <v>206</v>
      </c>
      <c r="F2" s="47" t="s">
        <v>205</v>
      </c>
    </row>
    <row r="3" spans="1:13" x14ac:dyDescent="0.25">
      <c r="A3" s="245">
        <v>2017</v>
      </c>
      <c r="B3" s="49">
        <v>1</v>
      </c>
      <c r="C3" s="50">
        <v>5.5E-2</v>
      </c>
      <c r="D3" s="50">
        <v>-8.6566714260864798E-3</v>
      </c>
      <c r="E3" s="50">
        <v>6.3569031066653847E-2</v>
      </c>
      <c r="F3" s="50">
        <v>1.4000000000000058E-2</v>
      </c>
    </row>
    <row r="4" spans="1:13" x14ac:dyDescent="0.25">
      <c r="A4" s="245"/>
      <c r="B4" s="49">
        <v>2</v>
      </c>
      <c r="C4" s="50">
        <v>5.9000000000000004E-2</v>
      </c>
      <c r="D4" s="50">
        <v>2.2829720043745869E-2</v>
      </c>
      <c r="E4" s="50">
        <v>3.611510565327182E-2</v>
      </c>
      <c r="F4" s="50">
        <v>5.9999999999999429E-3</v>
      </c>
    </row>
    <row r="5" spans="1:13" x14ac:dyDescent="0.25">
      <c r="A5" s="245"/>
      <c r="B5" s="49">
        <v>3</v>
      </c>
      <c r="C5" s="50">
        <v>6.4000000000000001E-2</v>
      </c>
      <c r="D5" s="50">
        <v>2.9120665198316412E-2</v>
      </c>
      <c r="E5" s="50">
        <v>3.3945737586286759E-2</v>
      </c>
      <c r="F5" s="50">
        <v>1.4999999999999999E-2</v>
      </c>
    </row>
    <row r="6" spans="1:13" x14ac:dyDescent="0.25">
      <c r="A6" s="245"/>
      <c r="B6" s="49">
        <v>4</v>
      </c>
      <c r="C6" s="50">
        <v>6.3E-2</v>
      </c>
      <c r="D6" s="50">
        <v>3.1058999999999996E-2</v>
      </c>
      <c r="E6" s="50">
        <v>3.1507E-2</v>
      </c>
      <c r="F6" s="50">
        <v>1.4999999999999999E-2</v>
      </c>
    </row>
    <row r="7" spans="1:13" x14ac:dyDescent="0.25">
      <c r="A7" s="245">
        <v>2018</v>
      </c>
      <c r="B7" s="49">
        <v>1</v>
      </c>
      <c r="C7" s="50">
        <v>4.8000000000000001E-2</v>
      </c>
      <c r="D7" s="50">
        <v>-4.4459999999999908E-3</v>
      </c>
      <c r="E7" s="50">
        <v>5.1982000000000035E-2</v>
      </c>
      <c r="F7" s="50">
        <v>7.0000000000000007E-2</v>
      </c>
    </row>
    <row r="8" spans="1:13" x14ac:dyDescent="0.25">
      <c r="A8" s="245"/>
      <c r="B8" s="49">
        <v>2</v>
      </c>
      <c r="C8" s="50">
        <v>5.5999999999999994E-2</v>
      </c>
      <c r="D8" s="50">
        <v>-2.3120999999999999E-2</v>
      </c>
      <c r="E8" s="50">
        <v>7.9757999999999996E-2</v>
      </c>
      <c r="F8" s="50">
        <v>6.0999999999999999E-2</v>
      </c>
    </row>
    <row r="9" spans="1:13" x14ac:dyDescent="0.25">
      <c r="A9" s="245"/>
      <c r="B9" s="49">
        <v>3</v>
      </c>
      <c r="C9" s="50">
        <v>7.0000000000000007E-2</v>
      </c>
      <c r="D9" s="50">
        <v>-2.214E-2</v>
      </c>
      <c r="E9" s="50">
        <v>9.3388000000000013E-2</v>
      </c>
      <c r="F9" s="50">
        <v>6.4000000000000001E-2</v>
      </c>
    </row>
    <row r="10" spans="1:13" x14ac:dyDescent="0.25">
      <c r="A10" s="245"/>
      <c r="B10" s="49">
        <v>4</v>
      </c>
      <c r="C10" s="50">
        <v>6.5000000000000002E-2</v>
      </c>
      <c r="D10" s="50">
        <v>-5.8720000000000005E-3</v>
      </c>
      <c r="E10" s="50">
        <v>7.0895999999999987E-2</v>
      </c>
      <c r="F10" s="50">
        <v>8.199999999999999E-2</v>
      </c>
    </row>
    <row r="11" spans="1:13" x14ac:dyDescent="0.25">
      <c r="A11" s="245">
        <v>2019</v>
      </c>
      <c r="B11" s="128">
        <v>1</v>
      </c>
      <c r="C11" s="51">
        <v>4.8000000000000001E-2</v>
      </c>
      <c r="D11" s="50">
        <v>1.9818000000000006E-2</v>
      </c>
      <c r="E11" s="50">
        <v>2.8484999999999996E-2</v>
      </c>
      <c r="F11" s="51">
        <v>8.2000000000000003E-2</v>
      </c>
    </row>
    <row r="12" spans="1:13" x14ac:dyDescent="0.25">
      <c r="A12" s="245"/>
      <c r="B12" s="128">
        <v>2</v>
      </c>
      <c r="C12" s="51">
        <v>5.3999999999999999E-2</v>
      </c>
      <c r="D12" s="50">
        <v>1.8618000000000003E-2</v>
      </c>
      <c r="E12" s="50">
        <v>3.5986999999999998E-2</v>
      </c>
      <c r="F12" s="51">
        <v>0.08</v>
      </c>
    </row>
    <row r="13" spans="1:13" x14ac:dyDescent="0.25">
      <c r="A13" s="245"/>
      <c r="B13" s="128">
        <v>3</v>
      </c>
      <c r="C13" s="51">
        <v>5.5E-2</v>
      </c>
      <c r="D13" s="51">
        <f>(31.9*6/100)/100</f>
        <v>1.9139999999999997E-2</v>
      </c>
      <c r="E13" s="51">
        <f>(68.1*5.2/100)/100</f>
        <v>3.5411999999999999E-2</v>
      </c>
      <c r="F13" s="51">
        <v>8.5999999999999993E-2</v>
      </c>
    </row>
    <row r="17" spans="1:13" ht="15.75" x14ac:dyDescent="0.25">
      <c r="A17" s="202" t="s">
        <v>93</v>
      </c>
      <c r="B17" s="202"/>
      <c r="C17" s="202"/>
      <c r="D17" s="202"/>
    </row>
    <row r="18" spans="1:13" ht="15.75" x14ac:dyDescent="0.25">
      <c r="A18" s="203" t="s">
        <v>180</v>
      </c>
      <c r="B18" s="203"/>
      <c r="C18" s="203"/>
      <c r="D18" s="203"/>
      <c r="J18" s="204" t="s">
        <v>0</v>
      </c>
      <c r="K18" s="204"/>
      <c r="L18" s="204"/>
      <c r="M18" s="204"/>
    </row>
  </sheetData>
  <mergeCells count="7">
    <mergeCell ref="A1:M1"/>
    <mergeCell ref="A17:D17"/>
    <mergeCell ref="A18:D18"/>
    <mergeCell ref="J18:M18"/>
    <mergeCell ref="A3:A6"/>
    <mergeCell ref="A7:A10"/>
    <mergeCell ref="A11:A13"/>
  </mergeCells>
  <hyperlinks>
    <hyperlink ref="J18:M18" location="Содержание!A1" display="Содержание"/>
  </hyperlinks>
  <pageMargins left="0.7" right="0.7" top="0.75" bottom="0.75" header="0.3" footer="0.3"/>
  <pageSetup paperSize="9" scale="44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0.5703125" customWidth="1"/>
    <col min="5" max="5" width="14.7109375" customWidth="1"/>
    <col min="6" max="6" width="13.85546875" customWidth="1"/>
  </cols>
  <sheetData>
    <row r="1" spans="1:13" ht="15.75" x14ac:dyDescent="0.25">
      <c r="A1" s="202" t="s">
        <v>332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05" x14ac:dyDescent="0.25">
      <c r="A2" s="106" t="s">
        <v>91</v>
      </c>
      <c r="B2" s="106" t="s">
        <v>92</v>
      </c>
      <c r="C2" s="106" t="s">
        <v>211</v>
      </c>
      <c r="D2" s="106" t="s">
        <v>210</v>
      </c>
    </row>
    <row r="3" spans="1:13" x14ac:dyDescent="0.25">
      <c r="A3" s="248">
        <v>2014</v>
      </c>
      <c r="B3" s="26">
        <v>1</v>
      </c>
      <c r="C3" s="115">
        <v>1.005486005590472</v>
      </c>
      <c r="D3" s="115">
        <v>1.7144645003031266E-2</v>
      </c>
    </row>
    <row r="4" spans="1:13" x14ac:dyDescent="0.25">
      <c r="A4" s="248"/>
      <c r="B4" s="26">
        <v>2</v>
      </c>
      <c r="C4" s="115">
        <v>1.0059284291776689</v>
      </c>
      <c r="D4" s="115">
        <v>1.9451241532708552E-2</v>
      </c>
    </row>
    <row r="5" spans="1:13" x14ac:dyDescent="0.25">
      <c r="A5" s="248"/>
      <c r="B5" s="26">
        <v>3</v>
      </c>
      <c r="C5" s="115">
        <v>1.0048745858221302</v>
      </c>
      <c r="D5" s="115">
        <v>2.1797675055356638E-2</v>
      </c>
    </row>
    <row r="6" spans="1:13" x14ac:dyDescent="0.25">
      <c r="A6" s="248"/>
      <c r="B6" s="26">
        <v>4</v>
      </c>
      <c r="C6" s="115">
        <v>1.0016398236735204</v>
      </c>
      <c r="D6" s="115">
        <v>1.9043553421750306E-2</v>
      </c>
    </row>
    <row r="7" spans="1:13" x14ac:dyDescent="0.25">
      <c r="A7" s="248">
        <v>2015</v>
      </c>
      <c r="B7" s="26">
        <v>1</v>
      </c>
      <c r="C7" s="115">
        <v>0.99703312593305038</v>
      </c>
      <c r="D7" s="115">
        <v>1.1346130180995385E-2</v>
      </c>
    </row>
    <row r="8" spans="1:13" x14ac:dyDescent="0.25">
      <c r="A8" s="248"/>
      <c r="B8" s="26">
        <v>2</v>
      </c>
      <c r="C8" s="115">
        <v>0.99460588319281873</v>
      </c>
      <c r="D8" s="115">
        <v>3.5704732564336024E-3</v>
      </c>
    </row>
    <row r="9" spans="1:13" x14ac:dyDescent="0.25">
      <c r="A9" s="248"/>
      <c r="B9" s="26">
        <v>3</v>
      </c>
      <c r="C9" s="115">
        <v>0.99220976749353551</v>
      </c>
      <c r="D9" s="115">
        <v>-3.555087445508147E-3</v>
      </c>
    </row>
    <row r="10" spans="1:13" x14ac:dyDescent="0.25">
      <c r="A10" s="248"/>
      <c r="B10" s="26">
        <v>4</v>
      </c>
      <c r="C10" s="115">
        <v>0.98997823573561472</v>
      </c>
      <c r="D10" s="115">
        <v>-1.0216870345064971E-2</v>
      </c>
    </row>
    <row r="11" spans="1:13" x14ac:dyDescent="0.25">
      <c r="A11" s="248">
        <v>2016</v>
      </c>
      <c r="B11" s="26">
        <v>1</v>
      </c>
      <c r="C11" s="115">
        <v>0.98929947669270124</v>
      </c>
      <c r="D11" s="115">
        <v>-1.7545971849523147E-2</v>
      </c>
    </row>
    <row r="12" spans="1:13" x14ac:dyDescent="0.25">
      <c r="A12" s="248"/>
      <c r="B12" s="26">
        <v>2</v>
      </c>
      <c r="C12" s="115">
        <v>0.99102609318358637</v>
      </c>
      <c r="D12" s="115">
        <v>-2.0904329890840387E-2</v>
      </c>
    </row>
    <row r="13" spans="1:13" x14ac:dyDescent="0.25">
      <c r="A13" s="248"/>
      <c r="B13" s="26">
        <v>3</v>
      </c>
      <c r="C13" s="115">
        <v>0.99350789765717584</v>
      </c>
      <c r="D13" s="115">
        <v>-1.8947492918176406E-2</v>
      </c>
    </row>
    <row r="14" spans="1:13" x14ac:dyDescent="0.25">
      <c r="A14" s="248"/>
      <c r="B14" s="26">
        <v>4</v>
      </c>
      <c r="C14" s="115">
        <v>0.99643051521090409</v>
      </c>
      <c r="D14" s="115">
        <v>-1.4606973429139974E-2</v>
      </c>
    </row>
    <row r="15" spans="1:13" x14ac:dyDescent="0.25">
      <c r="A15" s="248">
        <v>2017</v>
      </c>
      <c r="B15" s="26">
        <v>1</v>
      </c>
      <c r="C15" s="115">
        <v>0.99874240915331403</v>
      </c>
      <c r="D15" s="115">
        <v>-1.1852393253877441E-2</v>
      </c>
    </row>
    <row r="16" spans="1:13" x14ac:dyDescent="0.25">
      <c r="A16" s="248"/>
      <c r="B16" s="26">
        <v>2</v>
      </c>
      <c r="C16" s="115">
        <v>1.0004396678187033</v>
      </c>
      <c r="D16" s="115">
        <v>-9.9553194109669677E-3</v>
      </c>
    </row>
    <row r="17" spans="1:13" x14ac:dyDescent="0.25">
      <c r="A17" s="248"/>
      <c r="B17" s="26">
        <v>3</v>
      </c>
      <c r="C17" s="115">
        <v>1.001743967218677</v>
      </c>
      <c r="D17" s="115">
        <v>-8.9181233081779016E-3</v>
      </c>
    </row>
    <row r="18" spans="1:13" x14ac:dyDescent="0.25">
      <c r="A18" s="248"/>
      <c r="B18" s="26">
        <v>4</v>
      </c>
      <c r="C18" s="115">
        <v>1.0027099103803545</v>
      </c>
      <c r="D18" s="115">
        <v>-7.4238570406507838E-3</v>
      </c>
    </row>
    <row r="19" spans="1:13" x14ac:dyDescent="0.25">
      <c r="A19" s="248">
        <v>2018</v>
      </c>
      <c r="B19" s="26">
        <v>1</v>
      </c>
      <c r="C19" s="115">
        <v>1.0031125665651139</v>
      </c>
      <c r="D19" s="115">
        <v>-5.0239664280400552E-3</v>
      </c>
    </row>
    <row r="20" spans="1:13" x14ac:dyDescent="0.25">
      <c r="A20" s="248"/>
      <c r="B20" s="26">
        <v>2</v>
      </c>
      <c r="C20" s="115">
        <v>1.0027817679784077</v>
      </c>
      <c r="D20" s="115">
        <v>-3.5462952118306334E-3</v>
      </c>
    </row>
    <row r="21" spans="1:13" x14ac:dyDescent="0.25">
      <c r="A21" s="248"/>
      <c r="B21" s="26">
        <v>3</v>
      </c>
      <c r="C21" s="115">
        <v>1.0023249496653646</v>
      </c>
      <c r="D21" s="115">
        <v>-2.4799833824031199E-3</v>
      </c>
    </row>
    <row r="22" spans="1:13" x14ac:dyDescent="0.25">
      <c r="A22" s="248"/>
      <c r="B22" s="26">
        <v>4</v>
      </c>
      <c r="C22" s="115">
        <v>1.0018846850114047</v>
      </c>
      <c r="D22" s="115">
        <v>-6.7293056090914278E-4</v>
      </c>
    </row>
    <row r="23" spans="1:13" x14ac:dyDescent="0.25">
      <c r="A23" s="248">
        <v>2019</v>
      </c>
      <c r="B23" s="26">
        <v>1</v>
      </c>
      <c r="C23" s="115">
        <v>1.0013915083831684</v>
      </c>
      <c r="D23" s="115">
        <v>1.3947017702195727E-3</v>
      </c>
    </row>
    <row r="24" spans="1:13" x14ac:dyDescent="0.25">
      <c r="A24" s="248"/>
      <c r="B24" s="26">
        <v>2</v>
      </c>
      <c r="C24" s="115">
        <v>1.0011342193392161</v>
      </c>
      <c r="D24" s="115">
        <v>3.9922762475593622E-3</v>
      </c>
    </row>
    <row r="25" spans="1:13" x14ac:dyDescent="0.25">
      <c r="A25" s="248"/>
      <c r="B25" s="26">
        <v>3</v>
      </c>
      <c r="C25" s="115">
        <v>1.0018268247115401</v>
      </c>
      <c r="D25" s="115">
        <v>5.7361488683081987E-3</v>
      </c>
    </row>
    <row r="26" spans="1:13" x14ac:dyDescent="0.25">
      <c r="A26" s="248"/>
      <c r="B26" s="26">
        <v>4</v>
      </c>
      <c r="C26" s="115">
        <v>1.000279065895074</v>
      </c>
      <c r="D26" s="115">
        <v>5.5821521189300541E-3</v>
      </c>
    </row>
    <row r="27" spans="1:13" x14ac:dyDescent="0.25">
      <c r="A27" s="139"/>
      <c r="B27" s="139"/>
      <c r="C27" s="139"/>
      <c r="D27" s="140"/>
    </row>
    <row r="28" spans="1:13" x14ac:dyDescent="0.25">
      <c r="A28" s="139"/>
      <c r="B28" s="139"/>
      <c r="C28" s="139"/>
      <c r="D28" s="140"/>
    </row>
    <row r="29" spans="1:13" x14ac:dyDescent="0.25">
      <c r="A29" s="139"/>
      <c r="B29" s="139"/>
      <c r="C29" s="139"/>
      <c r="D29" s="140"/>
    </row>
    <row r="31" spans="1:13" ht="15.75" x14ac:dyDescent="0.25">
      <c r="A31" s="202" t="s">
        <v>93</v>
      </c>
      <c r="B31" s="202"/>
      <c r="C31" s="202"/>
      <c r="D31" s="202"/>
    </row>
    <row r="32" spans="1:13" x14ac:dyDescent="0.25">
      <c r="A32" s="249" t="s">
        <v>209</v>
      </c>
      <c r="B32" s="249"/>
      <c r="C32" s="249"/>
      <c r="D32" s="249"/>
      <c r="J32" s="204" t="s">
        <v>0</v>
      </c>
      <c r="K32" s="204"/>
      <c r="L32" s="204"/>
      <c r="M32" s="204"/>
    </row>
  </sheetData>
  <mergeCells count="10">
    <mergeCell ref="A1:M1"/>
    <mergeCell ref="A3:A6"/>
    <mergeCell ref="A7:A10"/>
    <mergeCell ref="A11:A14"/>
    <mergeCell ref="A15:A18"/>
    <mergeCell ref="A19:A22"/>
    <mergeCell ref="A23:A26"/>
    <mergeCell ref="A32:D32"/>
    <mergeCell ref="A31:D31"/>
    <mergeCell ref="J32:M32"/>
  </mergeCells>
  <hyperlinks>
    <hyperlink ref="J32:M32" location="Содержание!A1" display="Содержание"/>
  </hyperlinks>
  <pageMargins left="0.7" right="0.7" top="0.75" bottom="0.75" header="0.3" footer="0.3"/>
  <pageSetup paperSize="9" scale="52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18"/>
  <sheetViews>
    <sheetView view="pageBreakPreview" zoomScale="75" zoomScaleNormal="100" zoomScaleSheetLayoutView="75" workbookViewId="0">
      <selection sqref="A1:P1"/>
    </sheetView>
  </sheetViews>
  <sheetFormatPr defaultRowHeight="15" x14ac:dyDescent="0.25"/>
  <sheetData>
    <row r="1" spans="1:16" ht="15.75" x14ac:dyDescent="0.25">
      <c r="A1" s="207" t="s">
        <v>331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75" x14ac:dyDescent="0.25">
      <c r="A2" s="7" t="s">
        <v>322</v>
      </c>
      <c r="B2" s="164" t="s">
        <v>324</v>
      </c>
      <c r="C2" s="164" t="s">
        <v>100</v>
      </c>
      <c r="D2" s="164" t="s">
        <v>325</v>
      </c>
      <c r="E2" s="164" t="s">
        <v>326</v>
      </c>
      <c r="F2" s="164" t="s">
        <v>327</v>
      </c>
      <c r="G2" s="164" t="s">
        <v>328</v>
      </c>
      <c r="H2" s="164" t="s">
        <v>102</v>
      </c>
      <c r="I2" s="164" t="s">
        <v>289</v>
      </c>
      <c r="J2" s="164" t="s">
        <v>295</v>
      </c>
      <c r="K2" s="164" t="s">
        <v>109</v>
      </c>
      <c r="L2" s="164" t="s">
        <v>329</v>
      </c>
      <c r="M2" s="164" t="s">
        <v>103</v>
      </c>
      <c r="N2" s="164" t="s">
        <v>105</v>
      </c>
      <c r="O2" s="164" t="s">
        <v>330</v>
      </c>
      <c r="P2" s="164" t="s">
        <v>285</v>
      </c>
    </row>
    <row r="3" spans="1:16" ht="75" x14ac:dyDescent="0.25">
      <c r="A3" s="164" t="s">
        <v>323</v>
      </c>
      <c r="B3" s="12">
        <v>1.0500000000000001E-2</v>
      </c>
      <c r="C3" s="12">
        <v>2.8500000000000001E-2</v>
      </c>
      <c r="D3" s="12">
        <v>3.5000000000000003E-2</v>
      </c>
      <c r="E3" s="12">
        <v>3.15E-2</v>
      </c>
      <c r="F3" s="12">
        <v>6.0499999999999998E-2</v>
      </c>
      <c r="G3" s="12">
        <v>6.4000000000000001E-2</v>
      </c>
      <c r="H3" s="12">
        <v>6.6500000000000004E-2</v>
      </c>
      <c r="I3" s="12">
        <v>6.9000000000000006E-2</v>
      </c>
      <c r="J3" s="12">
        <v>9.5500000000000002E-2</v>
      </c>
      <c r="K3" s="12">
        <v>0.10100000000000001</v>
      </c>
      <c r="L3" s="12">
        <v>0.10150000000000001</v>
      </c>
      <c r="M3" s="12">
        <v>0.1115</v>
      </c>
      <c r="N3" s="12">
        <v>0.127</v>
      </c>
      <c r="O3" s="12">
        <v>0.16400000000000001</v>
      </c>
      <c r="P3" s="12">
        <v>7.0499999999999993E-2</v>
      </c>
    </row>
    <row r="4" spans="1:16" ht="60" x14ac:dyDescent="0.25">
      <c r="A4" s="164" t="s">
        <v>106</v>
      </c>
      <c r="B4" s="12">
        <v>4.2999999999999997E-2</v>
      </c>
      <c r="C4" s="12">
        <v>8.2000000000000003E-2</v>
      </c>
      <c r="D4" s="12">
        <v>1.0999999999999999E-2</v>
      </c>
      <c r="E4" s="12">
        <v>-1.2999999999999999E-2</v>
      </c>
      <c r="F4" s="12">
        <v>0.04</v>
      </c>
      <c r="G4" s="12">
        <v>1.4999999999999999E-2</v>
      </c>
      <c r="H4" s="12">
        <v>5.7000000000000002E-2</v>
      </c>
      <c r="I4" s="12">
        <v>-2.9000000000000001E-2</v>
      </c>
      <c r="J4" s="12">
        <v>6.0000000000000001E-3</v>
      </c>
      <c r="K4" s="12">
        <v>8.5000000000000006E-2</v>
      </c>
      <c r="L4" s="12">
        <v>1.7999999999999999E-2</v>
      </c>
      <c r="M4" s="12">
        <v>2.8000000000000001E-2</v>
      </c>
      <c r="N4" s="12">
        <v>3.9E-2</v>
      </c>
      <c r="O4" s="12">
        <v>-1.0999999999999999E-2</v>
      </c>
      <c r="P4" s="12">
        <v>2.4E-2</v>
      </c>
    </row>
    <row r="15" spans="1:16" x14ac:dyDescent="0.25">
      <c r="A15" s="41"/>
      <c r="B15" s="41"/>
      <c r="C15" s="41"/>
      <c r="D15" s="41"/>
      <c r="E15" s="41"/>
      <c r="F15" s="41"/>
      <c r="G15" s="41"/>
    </row>
    <row r="17" spans="1:16" ht="15.75" x14ac:dyDescent="0.25">
      <c r="A17" s="202" t="s">
        <v>93</v>
      </c>
      <c r="B17" s="202"/>
      <c r="C17" s="202"/>
      <c r="D17" s="202"/>
    </row>
    <row r="18" spans="1:16" ht="15.75" x14ac:dyDescent="0.25">
      <c r="A18" s="203" t="s">
        <v>94</v>
      </c>
      <c r="B18" s="203"/>
      <c r="C18" s="203"/>
      <c r="D18" s="203"/>
      <c r="M18" s="204" t="s">
        <v>0</v>
      </c>
      <c r="N18" s="204"/>
      <c r="O18" s="204"/>
      <c r="P18" s="204"/>
    </row>
  </sheetData>
  <mergeCells count="4">
    <mergeCell ref="A18:D18"/>
    <mergeCell ref="M18:P18"/>
    <mergeCell ref="A17:D17"/>
    <mergeCell ref="A1:P1"/>
  </mergeCells>
  <hyperlinks>
    <hyperlink ref="M18:P1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5"/>
  <sheetViews>
    <sheetView view="pageBreakPreview" zoomScale="75" zoomScaleNormal="100" zoomScaleSheetLayoutView="75" workbookViewId="0">
      <selection sqref="A1:U1"/>
    </sheetView>
  </sheetViews>
  <sheetFormatPr defaultRowHeight="15" x14ac:dyDescent="0.25"/>
  <cols>
    <col min="1" max="1" width="11.28515625" customWidth="1"/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3.28515625" customWidth="1"/>
    <col min="17" max="17" width="10.42578125" bestFit="1" customWidth="1"/>
    <col min="18" max="18" width="11.42578125" bestFit="1" customWidth="1"/>
  </cols>
  <sheetData>
    <row r="1" spans="1:21" ht="15.75" x14ac:dyDescent="0.25">
      <c r="A1" s="250" t="s">
        <v>321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pans="1:21" ht="77.25" customHeight="1" x14ac:dyDescent="0.25">
      <c r="A2" s="126"/>
      <c r="B2" s="121" t="s">
        <v>285</v>
      </c>
      <c r="C2" s="125" t="s">
        <v>105</v>
      </c>
      <c r="D2" s="125" t="s">
        <v>286</v>
      </c>
      <c r="E2" s="125" t="s">
        <v>287</v>
      </c>
      <c r="F2" s="125" t="s">
        <v>288</v>
      </c>
      <c r="G2" s="125" t="s">
        <v>289</v>
      </c>
      <c r="H2" s="125" t="s">
        <v>100</v>
      </c>
      <c r="I2" s="125" t="s">
        <v>102</v>
      </c>
      <c r="J2" s="125" t="s">
        <v>99</v>
      </c>
      <c r="K2" s="125" t="s">
        <v>290</v>
      </c>
      <c r="L2" s="125" t="s">
        <v>109</v>
      </c>
      <c r="M2" s="125" t="s">
        <v>291</v>
      </c>
      <c r="N2" s="125" t="s">
        <v>292</v>
      </c>
      <c r="O2" s="125" t="s">
        <v>293</v>
      </c>
      <c r="P2" s="125" t="s">
        <v>294</v>
      </c>
      <c r="Q2" s="125" t="s">
        <v>101</v>
      </c>
      <c r="R2" s="125" t="s">
        <v>103</v>
      </c>
      <c r="S2" s="125" t="s">
        <v>295</v>
      </c>
      <c r="T2" s="125" t="s">
        <v>110</v>
      </c>
      <c r="U2" s="125" t="s">
        <v>111</v>
      </c>
    </row>
    <row r="3" spans="1:21" ht="45" x14ac:dyDescent="0.25">
      <c r="A3" s="123" t="s">
        <v>106</v>
      </c>
      <c r="B3" s="122">
        <v>2.4000000000000021E-2</v>
      </c>
      <c r="C3" s="122">
        <v>3.9000000000000146E-2</v>
      </c>
      <c r="D3" s="122">
        <v>1.0999999999999899E-2</v>
      </c>
      <c r="E3" s="122">
        <v>3.0999999999999917E-2</v>
      </c>
      <c r="F3" s="122">
        <v>-1.3000000000000012E-2</v>
      </c>
      <c r="G3" s="122">
        <v>-2.9000000000000026E-2</v>
      </c>
      <c r="H3" s="122">
        <v>8.2000000000000073E-2</v>
      </c>
      <c r="I3" s="122">
        <v>5.699999999999994E-2</v>
      </c>
      <c r="J3" s="122">
        <v>4.2999999999999927E-2</v>
      </c>
      <c r="K3" s="122">
        <v>-6.0999999999999943E-2</v>
      </c>
      <c r="L3" s="122">
        <v>8.4999999999999964E-2</v>
      </c>
      <c r="M3" s="122">
        <v>-1.0999999999999899E-2</v>
      </c>
      <c r="N3" s="122">
        <v>9.2999999999999972E-2</v>
      </c>
      <c r="O3" s="122">
        <v>1.8000000000000016E-2</v>
      </c>
      <c r="P3" s="122">
        <v>1.0999999999999899E-2</v>
      </c>
      <c r="Q3" s="122">
        <v>4.0000000000000036E-2</v>
      </c>
      <c r="R3" s="122">
        <v>2.8000000000000025E-2</v>
      </c>
      <c r="S3" s="122">
        <v>6.0000000000000053E-3</v>
      </c>
      <c r="T3" s="122">
        <v>-9.099999999999997E-2</v>
      </c>
      <c r="U3" s="122">
        <v>-0.10599999999999998</v>
      </c>
    </row>
    <row r="4" spans="1:21" x14ac:dyDescent="0.25">
      <c r="A4" s="123" t="s">
        <v>108</v>
      </c>
      <c r="B4" s="122">
        <v>-1.2491210342799652E-2</v>
      </c>
      <c r="C4" s="122">
        <v>2.2895907497048174E-2</v>
      </c>
      <c r="D4" s="122">
        <v>-1.2452178132825065E-2</v>
      </c>
      <c r="E4" s="122">
        <v>4.9111789903933945E-3</v>
      </c>
      <c r="F4" s="122">
        <v>-4.7193274905532157E-2</v>
      </c>
      <c r="G4" s="122">
        <v>-0.11959365403037303</v>
      </c>
      <c r="H4" s="122">
        <v>-9.1063306816208112E-3</v>
      </c>
      <c r="I4" s="122">
        <v>-7.4767035730891607E-3</v>
      </c>
      <c r="J4" s="122">
        <v>-9.0364028339307012E-3</v>
      </c>
      <c r="K4" s="122">
        <v>-0.16070066177654718</v>
      </c>
      <c r="L4" s="122">
        <v>5.5603841240559504E-2</v>
      </c>
      <c r="M4" s="122">
        <v>-2.886393250058128E-2</v>
      </c>
      <c r="N4" s="122">
        <v>8.5623121345871578E-2</v>
      </c>
      <c r="O4" s="122">
        <v>-7.0817002120449057E-3</v>
      </c>
      <c r="P4" s="122">
        <v>-2.2825781945794432E-2</v>
      </c>
      <c r="Q4" s="122">
        <v>-1.3552510588545896E-3</v>
      </c>
      <c r="R4" s="122">
        <v>-9.2202832432812798E-3</v>
      </c>
      <c r="S4" s="122">
        <v>-9.684798174696807E-3</v>
      </c>
      <c r="T4" s="122">
        <v>-0.11112173562138894</v>
      </c>
      <c r="U4" s="122">
        <v>-0.1567332079201007</v>
      </c>
    </row>
    <row r="5" spans="1:21" x14ac:dyDescent="0.25">
      <c r="A5" s="123" t="s">
        <v>107</v>
      </c>
      <c r="B5" s="122">
        <v>4.4702907386451107E-2</v>
      </c>
      <c r="C5" s="122">
        <v>3.2925804622972121E-2</v>
      </c>
      <c r="D5" s="122">
        <v>2.1958346043789767E-2</v>
      </c>
      <c r="E5" s="122">
        <v>2.6088821009606522E-2</v>
      </c>
      <c r="F5" s="122">
        <v>2.8530131190484642E-2</v>
      </c>
      <c r="G5" s="122">
        <v>0.11007970771774866</v>
      </c>
      <c r="H5" s="122">
        <v>0.11727355311440868</v>
      </c>
      <c r="I5" s="122">
        <v>8.011314682553472E-2</v>
      </c>
      <c r="J5" s="122">
        <v>5.5162082946867974E-2</v>
      </c>
      <c r="K5" s="122">
        <v>5.8422022865743051E-2</v>
      </c>
      <c r="L5" s="122">
        <v>2.9396158759440461E-2</v>
      </c>
      <c r="M5" s="122">
        <v>2.5628156046960449E-2</v>
      </c>
      <c r="N5" s="122">
        <v>7.3768786541283937E-3</v>
      </c>
      <c r="O5" s="122">
        <v>1.4352029272782119E-2</v>
      </c>
      <c r="P5" s="122">
        <v>3.4154456359518193E-2</v>
      </c>
      <c r="Q5" s="122">
        <v>5.4598611160163957E-2</v>
      </c>
      <c r="R5" s="122">
        <v>4.3823755717048662E-2</v>
      </c>
      <c r="S5" s="122">
        <v>1.8179398414289061E-2</v>
      </c>
      <c r="T5" s="122">
        <v>2.6129739691758358E-2</v>
      </c>
      <c r="U5" s="122">
        <v>6.4970784186439978E-2</v>
      </c>
    </row>
    <row r="24" spans="1:21" ht="15.75" x14ac:dyDescent="0.25">
      <c r="A24" s="202" t="s">
        <v>93</v>
      </c>
      <c r="B24" s="202"/>
      <c r="C24" s="202"/>
      <c r="D24" s="202"/>
    </row>
    <row r="25" spans="1:21" ht="15.75" x14ac:dyDescent="0.25">
      <c r="A25" s="203" t="s">
        <v>94</v>
      </c>
      <c r="B25" s="203"/>
      <c r="C25" s="203"/>
      <c r="D25" s="203"/>
      <c r="R25" s="204" t="s">
        <v>0</v>
      </c>
      <c r="S25" s="204"/>
      <c r="T25" s="204"/>
      <c r="U25" s="204"/>
    </row>
  </sheetData>
  <mergeCells count="4">
    <mergeCell ref="A24:D24"/>
    <mergeCell ref="A25:D25"/>
    <mergeCell ref="R25:U25"/>
    <mergeCell ref="A1:U1"/>
  </mergeCells>
  <hyperlinks>
    <hyperlink ref="R25:U25" location="Содержание!A1" display="Содержание"/>
  </hyperlinks>
  <pageMargins left="0.7" right="0.7" top="0.75" bottom="0.75" header="0.3" footer="0.3"/>
  <pageSetup paperSize="9" scale="37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202" t="s">
        <v>320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90" x14ac:dyDescent="0.25">
      <c r="A2" s="10" t="s">
        <v>91</v>
      </c>
      <c r="B2" s="10" t="s">
        <v>92</v>
      </c>
      <c r="C2" s="10" t="s">
        <v>214</v>
      </c>
      <c r="D2" s="10" t="s">
        <v>213</v>
      </c>
    </row>
    <row r="3" spans="1:13" x14ac:dyDescent="0.25">
      <c r="A3" s="212">
        <v>2017</v>
      </c>
      <c r="B3" s="20">
        <v>1</v>
      </c>
      <c r="C3" s="39">
        <v>-2.0726807696400375E-2</v>
      </c>
      <c r="D3" s="39">
        <v>-7.9300133972101408E-2</v>
      </c>
    </row>
    <row r="4" spans="1:13" x14ac:dyDescent="0.25">
      <c r="A4" s="212"/>
      <c r="B4" s="20">
        <v>2</v>
      </c>
      <c r="C4" s="39">
        <v>-6.4115635586139063E-3</v>
      </c>
      <c r="D4" s="39">
        <v>-8.8937478594966646E-2</v>
      </c>
    </row>
    <row r="5" spans="1:13" x14ac:dyDescent="0.25">
      <c r="A5" s="212"/>
      <c r="B5" s="20">
        <v>3</v>
      </c>
      <c r="C5" s="39">
        <v>-6.9232817774006403E-2</v>
      </c>
      <c r="D5" s="39">
        <v>-0.23251446938852935</v>
      </c>
    </row>
    <row r="6" spans="1:13" x14ac:dyDescent="0.25">
      <c r="A6" s="212"/>
      <c r="B6" s="26">
        <v>4</v>
      </c>
      <c r="C6" s="39">
        <v>-6.6657681800863199E-3</v>
      </c>
      <c r="D6" s="39">
        <v>-3.7407751189045421E-2</v>
      </c>
    </row>
    <row r="7" spans="1:13" x14ac:dyDescent="0.25">
      <c r="A7" s="212">
        <v>2018</v>
      </c>
      <c r="B7" s="26">
        <v>1</v>
      </c>
      <c r="C7" s="39">
        <v>-7.3307973830032472E-3</v>
      </c>
      <c r="D7" s="39">
        <v>-7.4748849542737208E-2</v>
      </c>
    </row>
    <row r="8" spans="1:13" x14ac:dyDescent="0.25">
      <c r="A8" s="212"/>
      <c r="B8" s="26">
        <v>2</v>
      </c>
      <c r="C8" s="39">
        <v>-7.4310575300461073E-3</v>
      </c>
      <c r="D8" s="39">
        <v>-5.6624139906605093E-2</v>
      </c>
    </row>
    <row r="9" spans="1:13" x14ac:dyDescent="0.25">
      <c r="A9" s="212"/>
      <c r="B9" s="26">
        <v>3</v>
      </c>
      <c r="C9" s="39">
        <v>-3.8833457378247816E-3</v>
      </c>
      <c r="D9" s="39">
        <v>-7.5982673259015393E-2</v>
      </c>
    </row>
    <row r="10" spans="1:13" x14ac:dyDescent="0.25">
      <c r="A10" s="212"/>
      <c r="B10" s="26">
        <v>4</v>
      </c>
      <c r="C10" s="39">
        <v>-2.1520720640570472E-2</v>
      </c>
      <c r="D10" s="39">
        <v>-2.5484002565837809E-2</v>
      </c>
    </row>
    <row r="11" spans="1:13" x14ac:dyDescent="0.25">
      <c r="A11" s="212">
        <v>2019</v>
      </c>
      <c r="B11" s="26">
        <v>1</v>
      </c>
      <c r="C11" s="39">
        <v>-1.8242136647667068E-2</v>
      </c>
      <c r="D11" s="39">
        <v>-7.8177530922040273E-2</v>
      </c>
    </row>
    <row r="12" spans="1:13" x14ac:dyDescent="0.25">
      <c r="A12" s="212"/>
      <c r="B12" s="26">
        <v>2</v>
      </c>
      <c r="C12" s="39">
        <v>-1.0152009782226977E-3</v>
      </c>
      <c r="D12" s="39">
        <v>-7.1212574149212171E-2</v>
      </c>
    </row>
    <row r="13" spans="1:13" x14ac:dyDescent="0.25">
      <c r="A13" s="212"/>
      <c r="B13" s="129">
        <v>3</v>
      </c>
      <c r="C13" s="39">
        <v>-3.4362012844612967E-2</v>
      </c>
      <c r="D13" s="39">
        <v>-8.076145249999736E-2</v>
      </c>
    </row>
    <row r="16" spans="1:13" ht="15.75" x14ac:dyDescent="0.25">
      <c r="A16" s="202" t="s">
        <v>93</v>
      </c>
      <c r="B16" s="202"/>
      <c r="C16" s="202"/>
      <c r="D16" s="202"/>
    </row>
    <row r="17" spans="1:13" ht="15.75" x14ac:dyDescent="0.25">
      <c r="A17" s="203" t="s">
        <v>212</v>
      </c>
      <c r="B17" s="203"/>
      <c r="C17" s="203"/>
      <c r="D17" s="203"/>
      <c r="J17" s="204" t="s">
        <v>0</v>
      </c>
      <c r="K17" s="204"/>
      <c r="L17" s="204"/>
      <c r="M17" s="204"/>
    </row>
  </sheetData>
  <mergeCells count="7">
    <mergeCell ref="A16:D16"/>
    <mergeCell ref="A17:D17"/>
    <mergeCell ref="J17:M17"/>
    <mergeCell ref="A1:M1"/>
    <mergeCell ref="A3:A6"/>
    <mergeCell ref="A7:A10"/>
    <mergeCell ref="A11:A13"/>
  </mergeCells>
  <hyperlinks>
    <hyperlink ref="J17:M17" location="Содержание!A1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7109375" customWidth="1"/>
    <col min="2" max="2" width="14.140625" customWidth="1"/>
    <col min="3" max="3" width="23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202" t="s">
        <v>319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5.75" x14ac:dyDescent="0.25">
      <c r="A2" s="104" t="s">
        <v>112</v>
      </c>
      <c r="B2" s="63" t="s">
        <v>300</v>
      </c>
      <c r="C2" s="63" t="s">
        <v>301</v>
      </c>
    </row>
    <row r="3" spans="1:13" ht="31.5" x14ac:dyDescent="0.25">
      <c r="A3" s="104" t="s">
        <v>218</v>
      </c>
      <c r="B3" s="12">
        <v>0.59558777732662782</v>
      </c>
      <c r="C3" s="12">
        <v>0.61319473338437713</v>
      </c>
    </row>
    <row r="4" spans="1:13" ht="31.5" x14ac:dyDescent="0.25">
      <c r="A4" s="104" t="s">
        <v>217</v>
      </c>
      <c r="B4" s="12">
        <v>1.6117434497042893E-2</v>
      </c>
      <c r="C4" s="12">
        <v>1.6102591978674564E-2</v>
      </c>
    </row>
    <row r="5" spans="1:13" ht="63" x14ac:dyDescent="0.25">
      <c r="A5" s="104" t="s">
        <v>216</v>
      </c>
      <c r="B5" s="12">
        <v>3.3709283465180795E-4</v>
      </c>
      <c r="C5" s="12">
        <v>8.9711370706202639E-4</v>
      </c>
    </row>
    <row r="6" spans="1:13" ht="31.5" x14ac:dyDescent="0.25">
      <c r="A6" s="104" t="s">
        <v>215</v>
      </c>
      <c r="B6" s="12">
        <v>0.38795769534167746</v>
      </c>
      <c r="C6" s="12">
        <v>0.3698055609298862</v>
      </c>
    </row>
    <row r="8" spans="1:13" ht="15.75" x14ac:dyDescent="0.25">
      <c r="A8" s="202" t="s">
        <v>93</v>
      </c>
      <c r="B8" s="202"/>
      <c r="C8" s="202"/>
    </row>
    <row r="9" spans="1:13" ht="15.75" x14ac:dyDescent="0.25">
      <c r="A9" s="203" t="s">
        <v>212</v>
      </c>
      <c r="B9" s="203"/>
      <c r="C9" s="203"/>
      <c r="D9" s="102"/>
      <c r="E9" s="102"/>
      <c r="F9" s="102"/>
      <c r="J9" s="204" t="s">
        <v>0</v>
      </c>
      <c r="K9" s="204"/>
      <c r="L9" s="204"/>
      <c r="M9" s="204"/>
    </row>
  </sheetData>
  <mergeCells count="4">
    <mergeCell ref="A8:C8"/>
    <mergeCell ref="A9:C9"/>
    <mergeCell ref="J9:M9"/>
    <mergeCell ref="A1:M1"/>
  </mergeCells>
  <hyperlinks>
    <hyperlink ref="J9:M9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1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4" max="4" width="11.7109375" bestFit="1" customWidth="1"/>
    <col min="5" max="5" width="10" customWidth="1"/>
    <col min="6" max="6" width="11.42578125" customWidth="1"/>
  </cols>
  <sheetData>
    <row r="1" spans="1:13" ht="15.75" x14ac:dyDescent="0.25">
      <c r="A1" s="202" t="s">
        <v>318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x14ac:dyDescent="0.25">
      <c r="A2" s="67" t="s">
        <v>120</v>
      </c>
      <c r="B2" s="67" t="s">
        <v>232</v>
      </c>
    </row>
    <row r="3" spans="1:13" x14ac:dyDescent="0.25">
      <c r="A3" s="81">
        <v>43468</v>
      </c>
      <c r="B3" s="82">
        <v>-2870.8453110248479</v>
      </c>
      <c r="D3" s="187"/>
    </row>
    <row r="4" spans="1:13" x14ac:dyDescent="0.25">
      <c r="A4" s="81">
        <v>43469</v>
      </c>
      <c r="B4" s="82">
        <v>-2921.4368866758359</v>
      </c>
      <c r="D4" s="187"/>
    </row>
    <row r="5" spans="1:13" x14ac:dyDescent="0.25">
      <c r="A5" s="81">
        <v>43473</v>
      </c>
      <c r="B5" s="82">
        <v>-3019.8677923244941</v>
      </c>
      <c r="D5" s="187"/>
    </row>
    <row r="6" spans="1:13" x14ac:dyDescent="0.25">
      <c r="A6" s="81">
        <v>43474</v>
      </c>
      <c r="B6" s="82">
        <v>-3174.9667621487415</v>
      </c>
      <c r="D6" s="187"/>
    </row>
    <row r="7" spans="1:13" x14ac:dyDescent="0.25">
      <c r="A7" s="81">
        <v>43475</v>
      </c>
      <c r="B7" s="82">
        <v>-3109.8769265317114</v>
      </c>
      <c r="D7" s="187"/>
    </row>
    <row r="8" spans="1:13" x14ac:dyDescent="0.25">
      <c r="A8" s="81">
        <v>43476</v>
      </c>
      <c r="B8" s="82">
        <v>-3132.5426785070622</v>
      </c>
      <c r="D8" s="187"/>
    </row>
    <row r="9" spans="1:13" x14ac:dyDescent="0.25">
      <c r="A9" s="81">
        <v>43479</v>
      </c>
      <c r="B9" s="82">
        <v>-3202.6814366807184</v>
      </c>
      <c r="D9" s="187"/>
    </row>
    <row r="10" spans="1:13" x14ac:dyDescent="0.25">
      <c r="A10" s="81">
        <v>43480</v>
      </c>
      <c r="B10" s="82">
        <v>-3245.2645956922206</v>
      </c>
      <c r="D10" s="187"/>
    </row>
    <row r="11" spans="1:13" x14ac:dyDescent="0.25">
      <c r="A11" s="81">
        <v>43481</v>
      </c>
      <c r="B11" s="82">
        <v>-3244.1236096393668</v>
      </c>
      <c r="D11" s="187"/>
    </row>
    <row r="12" spans="1:13" x14ac:dyDescent="0.25">
      <c r="A12" s="81">
        <v>43482</v>
      </c>
      <c r="B12" s="82">
        <v>-3233.301281151048</v>
      </c>
      <c r="D12" s="187"/>
    </row>
    <row r="13" spans="1:13" x14ac:dyDescent="0.25">
      <c r="A13" s="81">
        <v>43483</v>
      </c>
      <c r="B13" s="82">
        <v>-3166.9543031265894</v>
      </c>
      <c r="D13" s="187"/>
    </row>
    <row r="14" spans="1:13" x14ac:dyDescent="0.25">
      <c r="A14" s="81">
        <v>43486</v>
      </c>
      <c r="B14" s="82">
        <v>-3235.8161917810894</v>
      </c>
      <c r="D14" s="187"/>
    </row>
    <row r="15" spans="1:13" x14ac:dyDescent="0.25">
      <c r="A15" s="81">
        <v>43487</v>
      </c>
      <c r="B15" s="82">
        <v>-3147.69498136023</v>
      </c>
      <c r="D15" s="187"/>
    </row>
    <row r="16" spans="1:13" x14ac:dyDescent="0.25">
      <c r="A16" s="81">
        <v>43488</v>
      </c>
      <c r="B16" s="82">
        <v>-3112.7891350994637</v>
      </c>
      <c r="D16" s="187"/>
    </row>
    <row r="17" spans="1:13" x14ac:dyDescent="0.25">
      <c r="A17" s="81">
        <v>43489</v>
      </c>
      <c r="B17" s="82">
        <v>-3176.5968092335306</v>
      </c>
      <c r="D17" s="187"/>
    </row>
    <row r="18" spans="1:13" x14ac:dyDescent="0.25">
      <c r="A18" s="81">
        <v>43490</v>
      </c>
      <c r="B18" s="82">
        <v>-3139.1829491682447</v>
      </c>
      <c r="D18" s="187"/>
    </row>
    <row r="19" spans="1:13" x14ac:dyDescent="0.25">
      <c r="A19" s="81">
        <v>43493</v>
      </c>
      <c r="B19" s="82">
        <v>-3269.4691484760251</v>
      </c>
      <c r="D19" s="187"/>
    </row>
    <row r="20" spans="1:13" x14ac:dyDescent="0.25">
      <c r="A20" s="81">
        <v>43494</v>
      </c>
      <c r="B20" s="82">
        <v>-3368.245730859273</v>
      </c>
      <c r="D20" s="187"/>
    </row>
    <row r="21" spans="1:13" x14ac:dyDescent="0.25">
      <c r="A21" s="81">
        <v>43495</v>
      </c>
      <c r="B21" s="82">
        <v>-3411.5099257433176</v>
      </c>
      <c r="D21" s="187"/>
    </row>
    <row r="22" spans="1:13" x14ac:dyDescent="0.25">
      <c r="A22" s="81">
        <v>43496</v>
      </c>
      <c r="B22" s="82">
        <v>-3340.3246756595181</v>
      </c>
      <c r="D22" s="187"/>
    </row>
    <row r="23" spans="1:13" x14ac:dyDescent="0.25">
      <c r="A23" s="81">
        <v>43497</v>
      </c>
      <c r="B23" s="82">
        <v>-3360.5892822061005</v>
      </c>
      <c r="D23" s="187"/>
    </row>
    <row r="24" spans="1:13" x14ac:dyDescent="0.25">
      <c r="A24" s="81">
        <v>43500</v>
      </c>
      <c r="B24" s="82">
        <v>-3458.446118886096</v>
      </c>
      <c r="D24" s="187"/>
    </row>
    <row r="25" spans="1:13" x14ac:dyDescent="0.25">
      <c r="A25" s="81">
        <v>43501</v>
      </c>
      <c r="B25" s="82">
        <v>-3792.0009883416869</v>
      </c>
      <c r="D25" s="187"/>
    </row>
    <row r="26" spans="1:13" x14ac:dyDescent="0.25">
      <c r="A26" s="81">
        <v>43502</v>
      </c>
      <c r="B26" s="82">
        <v>-3814.292664368797</v>
      </c>
      <c r="D26" s="187"/>
    </row>
    <row r="27" spans="1:13" ht="15.75" x14ac:dyDescent="0.25">
      <c r="A27" s="81">
        <v>43503</v>
      </c>
      <c r="B27" s="82">
        <v>-3867.6122846806115</v>
      </c>
      <c r="D27" s="187"/>
      <c r="J27" s="202" t="s">
        <v>93</v>
      </c>
      <c r="K27" s="202"/>
      <c r="L27" s="202"/>
      <c r="M27" s="202"/>
    </row>
    <row r="28" spans="1:13" x14ac:dyDescent="0.25">
      <c r="A28" s="81">
        <v>43504</v>
      </c>
      <c r="B28" s="82">
        <v>-4485.3847306565831</v>
      </c>
      <c r="D28" s="187"/>
      <c r="J28" s="249" t="s">
        <v>155</v>
      </c>
      <c r="K28" s="249"/>
      <c r="L28" s="249"/>
      <c r="M28" s="249"/>
    </row>
    <row r="29" spans="1:13" x14ac:dyDescent="0.25">
      <c r="A29" s="81">
        <v>43507</v>
      </c>
      <c r="B29" s="82">
        <v>-4542.0531779553221</v>
      </c>
      <c r="D29" s="187"/>
    </row>
    <row r="30" spans="1:13" x14ac:dyDescent="0.25">
      <c r="A30" s="81">
        <v>43508</v>
      </c>
      <c r="B30" s="82">
        <v>-4450.0774967125935</v>
      </c>
      <c r="D30" s="187"/>
    </row>
    <row r="31" spans="1:13" x14ac:dyDescent="0.25">
      <c r="A31" s="81">
        <v>43509</v>
      </c>
      <c r="B31" s="82">
        <v>-4545.9199169392696</v>
      </c>
      <c r="D31" s="187"/>
      <c r="J31" s="204" t="s">
        <v>270</v>
      </c>
      <c r="K31" s="204"/>
      <c r="L31" s="204"/>
      <c r="M31" s="204"/>
    </row>
    <row r="32" spans="1:13" x14ac:dyDescent="0.25">
      <c r="A32" s="81">
        <v>43510</v>
      </c>
      <c r="B32" s="82">
        <v>-4454.1373449748744</v>
      </c>
      <c r="D32" s="187"/>
    </row>
    <row r="33" spans="1:4" x14ac:dyDescent="0.25">
      <c r="A33" s="81">
        <v>43511</v>
      </c>
      <c r="B33" s="82">
        <v>-4567.4494280782183</v>
      </c>
      <c r="D33" s="187"/>
    </row>
    <row r="34" spans="1:4" x14ac:dyDescent="0.25">
      <c r="A34" s="81">
        <v>43514</v>
      </c>
      <c r="B34" s="82">
        <v>-4511.3758248506701</v>
      </c>
      <c r="D34" s="187"/>
    </row>
    <row r="35" spans="1:4" x14ac:dyDescent="0.25">
      <c r="A35" s="81">
        <v>43515</v>
      </c>
      <c r="B35" s="82">
        <v>-4518.0014535045102</v>
      </c>
      <c r="D35" s="187"/>
    </row>
    <row r="36" spans="1:4" x14ac:dyDescent="0.25">
      <c r="A36" s="81">
        <v>43516</v>
      </c>
      <c r="B36" s="82">
        <v>-4613.253411906001</v>
      </c>
      <c r="D36" s="187"/>
    </row>
    <row r="37" spans="1:4" x14ac:dyDescent="0.25">
      <c r="A37" s="81">
        <v>43517</v>
      </c>
      <c r="B37" s="82">
        <v>-4309.8770050028315</v>
      </c>
      <c r="D37" s="187"/>
    </row>
    <row r="38" spans="1:4" x14ac:dyDescent="0.25">
      <c r="A38" s="81">
        <v>43518</v>
      </c>
      <c r="B38" s="82">
        <v>-3941.6243477791372</v>
      </c>
      <c r="D38" s="187"/>
    </row>
    <row r="39" spans="1:4" x14ac:dyDescent="0.25">
      <c r="A39" s="81">
        <v>43521</v>
      </c>
      <c r="B39" s="82">
        <v>-3664.6274155968936</v>
      </c>
      <c r="D39" s="187"/>
    </row>
    <row r="40" spans="1:4" x14ac:dyDescent="0.25">
      <c r="A40" s="81">
        <v>43522</v>
      </c>
      <c r="B40" s="82">
        <v>-3521.3474468043373</v>
      </c>
      <c r="D40" s="187"/>
    </row>
    <row r="41" spans="1:4" x14ac:dyDescent="0.25">
      <c r="A41" s="81">
        <v>43523</v>
      </c>
      <c r="B41" s="82">
        <v>-3889.4890990484701</v>
      </c>
      <c r="D41" s="187"/>
    </row>
    <row r="42" spans="1:4" x14ac:dyDescent="0.25">
      <c r="A42" s="81">
        <v>43524</v>
      </c>
      <c r="B42" s="82">
        <v>-3929.1620024792769</v>
      </c>
      <c r="D42" s="187"/>
    </row>
    <row r="43" spans="1:4" x14ac:dyDescent="0.25">
      <c r="A43" s="81">
        <v>43525</v>
      </c>
      <c r="B43" s="82">
        <v>-4069.7679819130358</v>
      </c>
      <c r="D43" s="187"/>
    </row>
    <row r="44" spans="1:4" x14ac:dyDescent="0.25">
      <c r="A44" s="81">
        <v>43528</v>
      </c>
      <c r="B44" s="82">
        <v>-4173.0565756623282</v>
      </c>
      <c r="D44" s="187"/>
    </row>
    <row r="45" spans="1:4" x14ac:dyDescent="0.25">
      <c r="A45" s="81">
        <v>43529</v>
      </c>
      <c r="B45" s="82">
        <v>-4137.412446973919</v>
      </c>
      <c r="D45" s="187"/>
    </row>
    <row r="46" spans="1:4" x14ac:dyDescent="0.25">
      <c r="A46" s="81">
        <v>43530</v>
      </c>
      <c r="B46" s="82">
        <v>-4269.0615561699533</v>
      </c>
      <c r="D46" s="187"/>
    </row>
    <row r="47" spans="1:4" x14ac:dyDescent="0.25">
      <c r="A47" s="81">
        <v>43531</v>
      </c>
      <c r="B47" s="82">
        <v>-4474.3391133055447</v>
      </c>
      <c r="D47" s="187"/>
    </row>
    <row r="48" spans="1:4" x14ac:dyDescent="0.25">
      <c r="A48" s="81">
        <v>43535</v>
      </c>
      <c r="B48" s="82">
        <v>-4339.5277092805545</v>
      </c>
      <c r="D48" s="187"/>
    </row>
    <row r="49" spans="1:4" x14ac:dyDescent="0.25">
      <c r="A49" s="81">
        <v>43536</v>
      </c>
      <c r="B49" s="82">
        <v>-4428.7196019404028</v>
      </c>
      <c r="D49" s="187"/>
    </row>
    <row r="50" spans="1:4" x14ac:dyDescent="0.25">
      <c r="A50" s="81">
        <v>43537</v>
      </c>
      <c r="B50" s="82">
        <v>-4491.0168526459056</v>
      </c>
      <c r="D50" s="187"/>
    </row>
    <row r="51" spans="1:4" x14ac:dyDescent="0.25">
      <c r="A51" s="81">
        <v>43538</v>
      </c>
      <c r="B51" s="82">
        <v>-4543.47085046546</v>
      </c>
      <c r="D51" s="187"/>
    </row>
    <row r="52" spans="1:4" x14ac:dyDescent="0.25">
      <c r="A52" s="81">
        <v>43539</v>
      </c>
      <c r="B52" s="82">
        <v>-4590.7479402940808</v>
      </c>
      <c r="D52" s="187"/>
    </row>
    <row r="53" spans="1:4" x14ac:dyDescent="0.25">
      <c r="A53" s="81">
        <v>43542</v>
      </c>
      <c r="B53" s="82">
        <v>-4578.5674691818131</v>
      </c>
      <c r="D53" s="187"/>
    </row>
    <row r="54" spans="1:4" x14ac:dyDescent="0.25">
      <c r="A54" s="81">
        <v>43543</v>
      </c>
      <c r="B54" s="82">
        <v>-4509.5825550913178</v>
      </c>
      <c r="D54" s="187"/>
    </row>
    <row r="55" spans="1:4" x14ac:dyDescent="0.25">
      <c r="A55" s="81">
        <v>43544</v>
      </c>
      <c r="B55" s="82">
        <v>-4410.2850200748071</v>
      </c>
      <c r="D55" s="187"/>
    </row>
    <row r="56" spans="1:4" x14ac:dyDescent="0.25">
      <c r="A56" s="81">
        <v>43550</v>
      </c>
      <c r="B56" s="82">
        <v>-4378.4178338058409</v>
      </c>
      <c r="D56" s="187"/>
    </row>
    <row r="57" spans="1:4" x14ac:dyDescent="0.25">
      <c r="A57" s="81">
        <v>43551</v>
      </c>
      <c r="B57" s="82">
        <v>-4065.6018836373446</v>
      </c>
      <c r="D57" s="187"/>
    </row>
    <row r="58" spans="1:4" x14ac:dyDescent="0.25">
      <c r="A58" s="81">
        <v>43552</v>
      </c>
      <c r="B58" s="82">
        <v>-4187.658869205844</v>
      </c>
      <c r="D58" s="187"/>
    </row>
    <row r="59" spans="1:4" x14ac:dyDescent="0.25">
      <c r="A59" s="81">
        <v>43553</v>
      </c>
      <c r="B59" s="82">
        <v>-4213.079784875802</v>
      </c>
      <c r="D59" s="187"/>
    </row>
    <row r="60" spans="1:4" x14ac:dyDescent="0.25">
      <c r="A60" s="81">
        <v>43556</v>
      </c>
      <c r="B60" s="82">
        <v>-4253.4397927661912</v>
      </c>
      <c r="D60" s="187"/>
    </row>
    <row r="61" spans="1:4" x14ac:dyDescent="0.25">
      <c r="A61" s="81">
        <v>43557</v>
      </c>
      <c r="B61" s="82">
        <v>-4218.8117798274625</v>
      </c>
      <c r="D61" s="187"/>
    </row>
    <row r="62" spans="1:4" x14ac:dyDescent="0.25">
      <c r="A62" s="81">
        <v>43558</v>
      </c>
      <c r="B62" s="82">
        <v>-4162.987338416232</v>
      </c>
      <c r="D62" s="187"/>
    </row>
    <row r="63" spans="1:4" x14ac:dyDescent="0.25">
      <c r="A63" s="81">
        <v>43559</v>
      </c>
      <c r="B63" s="82">
        <v>-4167.1203373405106</v>
      </c>
      <c r="D63" s="187"/>
    </row>
    <row r="64" spans="1:4" x14ac:dyDescent="0.25">
      <c r="A64" s="81">
        <v>43560</v>
      </c>
      <c r="B64" s="82">
        <v>-4197.3999348970228</v>
      </c>
      <c r="D64" s="187"/>
    </row>
    <row r="65" spans="1:4" x14ac:dyDescent="0.25">
      <c r="A65" s="81">
        <v>43563</v>
      </c>
      <c r="B65" s="82">
        <v>-4207.8712624129384</v>
      </c>
      <c r="D65" s="187"/>
    </row>
    <row r="66" spans="1:4" x14ac:dyDescent="0.25">
      <c r="A66" s="81">
        <v>43564</v>
      </c>
      <c r="B66" s="82">
        <v>-4091.775262619919</v>
      </c>
      <c r="D66" s="187"/>
    </row>
    <row r="67" spans="1:4" x14ac:dyDescent="0.25">
      <c r="A67" s="81">
        <v>43565</v>
      </c>
      <c r="B67" s="82">
        <v>-4112.7234098037316</v>
      </c>
      <c r="D67" s="187"/>
    </row>
    <row r="68" spans="1:4" x14ac:dyDescent="0.25">
      <c r="A68" s="81">
        <v>43566</v>
      </c>
      <c r="B68" s="82">
        <v>-4154.6154097159624</v>
      </c>
      <c r="D68" s="187"/>
    </row>
    <row r="69" spans="1:4" x14ac:dyDescent="0.25">
      <c r="A69" s="81">
        <v>43567</v>
      </c>
      <c r="B69" s="82">
        <v>-4170.9942783727265</v>
      </c>
      <c r="D69" s="187"/>
    </row>
    <row r="70" spans="1:4" x14ac:dyDescent="0.25">
      <c r="A70" s="81">
        <v>43570</v>
      </c>
      <c r="B70" s="82">
        <v>-4116.942164685679</v>
      </c>
      <c r="D70" s="187"/>
    </row>
    <row r="71" spans="1:4" x14ac:dyDescent="0.25">
      <c r="A71" s="81">
        <v>43571</v>
      </c>
      <c r="B71" s="82">
        <v>-4150.9025840127106</v>
      </c>
      <c r="D71" s="187"/>
    </row>
    <row r="72" spans="1:4" x14ac:dyDescent="0.25">
      <c r="A72" s="81">
        <v>43572</v>
      </c>
      <c r="B72" s="82">
        <v>-4229.8284701832181</v>
      </c>
      <c r="D72" s="187"/>
    </row>
    <row r="73" spans="1:4" x14ac:dyDescent="0.25">
      <c r="A73" s="81">
        <v>43573</v>
      </c>
      <c r="B73" s="82">
        <v>-4215.5644374422582</v>
      </c>
      <c r="D73" s="187"/>
    </row>
    <row r="74" spans="1:4" x14ac:dyDescent="0.25">
      <c r="A74" s="81">
        <v>43574</v>
      </c>
      <c r="B74" s="82">
        <v>-4192.648432487842</v>
      </c>
      <c r="D74" s="187"/>
    </row>
    <row r="75" spans="1:4" x14ac:dyDescent="0.25">
      <c r="A75" s="81">
        <v>43577</v>
      </c>
      <c r="B75" s="82">
        <v>-4199.9414287443342</v>
      </c>
      <c r="D75" s="187"/>
    </row>
    <row r="76" spans="1:4" x14ac:dyDescent="0.25">
      <c r="A76" s="81">
        <v>43578</v>
      </c>
      <c r="B76" s="82">
        <v>-4139.020394649855</v>
      </c>
      <c r="D76" s="187"/>
    </row>
    <row r="77" spans="1:4" x14ac:dyDescent="0.25">
      <c r="A77" s="81">
        <v>43579</v>
      </c>
      <c r="B77" s="82">
        <v>-4328.8772844307459</v>
      </c>
      <c r="D77" s="187"/>
    </row>
    <row r="78" spans="1:4" x14ac:dyDescent="0.25">
      <c r="A78" s="81">
        <v>43580</v>
      </c>
      <c r="B78" s="82">
        <v>-4140.2198653789828</v>
      </c>
      <c r="D78" s="187"/>
    </row>
    <row r="79" spans="1:4" x14ac:dyDescent="0.25">
      <c r="A79" s="81">
        <v>43581</v>
      </c>
      <c r="B79" s="82">
        <v>-4375.2714855849017</v>
      </c>
      <c r="D79" s="187"/>
    </row>
    <row r="80" spans="1:4" x14ac:dyDescent="0.25">
      <c r="A80" s="81">
        <v>43584</v>
      </c>
      <c r="B80" s="82">
        <v>-4406.0454070357237</v>
      </c>
      <c r="D80" s="187"/>
    </row>
    <row r="81" spans="1:4" x14ac:dyDescent="0.25">
      <c r="A81" s="81">
        <v>43585</v>
      </c>
      <c r="B81" s="82">
        <v>-4382.2154041642689</v>
      </c>
      <c r="D81" s="187"/>
    </row>
    <row r="82" spans="1:4" x14ac:dyDescent="0.25">
      <c r="A82" s="81">
        <v>43587</v>
      </c>
      <c r="B82" s="82">
        <v>-4380.3185652931852</v>
      </c>
      <c r="D82" s="187"/>
    </row>
    <row r="83" spans="1:4" x14ac:dyDescent="0.25">
      <c r="A83" s="81">
        <v>43588</v>
      </c>
      <c r="B83" s="82">
        <v>-4362.6544552143978</v>
      </c>
      <c r="D83" s="187"/>
    </row>
    <row r="84" spans="1:4" x14ac:dyDescent="0.25">
      <c r="A84" s="81">
        <v>43589</v>
      </c>
      <c r="B84" s="82">
        <v>-4474.6744551429756</v>
      </c>
      <c r="D84" s="187"/>
    </row>
    <row r="85" spans="1:4" x14ac:dyDescent="0.25">
      <c r="A85" s="81">
        <v>43591</v>
      </c>
      <c r="B85" s="82">
        <v>-4416.452456663671</v>
      </c>
      <c r="D85" s="187"/>
    </row>
    <row r="86" spans="1:4" x14ac:dyDescent="0.25">
      <c r="A86" s="81">
        <v>43593</v>
      </c>
      <c r="B86" s="82">
        <v>-4522.4206371426508</v>
      </c>
      <c r="D86" s="187"/>
    </row>
    <row r="87" spans="1:4" x14ac:dyDescent="0.25">
      <c r="A87" s="81">
        <v>43598</v>
      </c>
      <c r="B87" s="82">
        <v>-4364.2037054252578</v>
      </c>
      <c r="D87" s="187"/>
    </row>
    <row r="88" spans="1:4" x14ac:dyDescent="0.25">
      <c r="A88" s="81">
        <v>43599</v>
      </c>
      <c r="B88" s="82">
        <v>-4471.3197055783849</v>
      </c>
      <c r="D88" s="187"/>
    </row>
    <row r="89" spans="1:4" x14ac:dyDescent="0.25">
      <c r="A89" s="81">
        <v>43600</v>
      </c>
      <c r="B89" s="82">
        <v>-4609.308254463197</v>
      </c>
      <c r="D89" s="187"/>
    </row>
    <row r="90" spans="1:4" x14ac:dyDescent="0.25">
      <c r="A90" s="81">
        <v>43601</v>
      </c>
      <c r="B90" s="82">
        <v>-4625.0101384253221</v>
      </c>
      <c r="D90" s="187"/>
    </row>
    <row r="91" spans="1:4" x14ac:dyDescent="0.25">
      <c r="A91" s="81">
        <v>43602</v>
      </c>
      <c r="B91" s="82">
        <v>-4623.1986876313968</v>
      </c>
      <c r="D91" s="187"/>
    </row>
    <row r="92" spans="1:4" x14ac:dyDescent="0.25">
      <c r="A92" s="81">
        <v>43605</v>
      </c>
      <c r="B92" s="82">
        <v>-4585.176341962193</v>
      </c>
      <c r="D92" s="187"/>
    </row>
    <row r="93" spans="1:4" x14ac:dyDescent="0.25">
      <c r="A93" s="81">
        <v>43606</v>
      </c>
      <c r="B93" s="82">
        <v>-4523.8900000000003</v>
      </c>
      <c r="D93" s="187"/>
    </row>
    <row r="94" spans="1:4" x14ac:dyDescent="0.25">
      <c r="A94" s="81">
        <v>43607</v>
      </c>
      <c r="B94" s="82">
        <v>-4433.76</v>
      </c>
      <c r="D94" s="187"/>
    </row>
    <row r="95" spans="1:4" x14ac:dyDescent="0.25">
      <c r="A95" s="81">
        <v>43608</v>
      </c>
      <c r="B95" s="82">
        <v>-4294.45</v>
      </c>
      <c r="D95" s="187"/>
    </row>
    <row r="96" spans="1:4" x14ac:dyDescent="0.25">
      <c r="A96" s="81">
        <v>43609</v>
      </c>
      <c r="B96" s="82">
        <v>-4094.87</v>
      </c>
      <c r="D96" s="187"/>
    </row>
    <row r="97" spans="1:4" x14ac:dyDescent="0.25">
      <c r="A97" s="81">
        <v>43612</v>
      </c>
      <c r="B97" s="82">
        <v>-4080.82</v>
      </c>
      <c r="D97" s="187"/>
    </row>
    <row r="98" spans="1:4" x14ac:dyDescent="0.25">
      <c r="A98" s="81">
        <v>43613</v>
      </c>
      <c r="B98" s="82">
        <v>-4126.62</v>
      </c>
      <c r="D98" s="187"/>
    </row>
    <row r="99" spans="1:4" x14ac:dyDescent="0.25">
      <c r="A99" s="81">
        <v>43614</v>
      </c>
      <c r="B99" s="82">
        <v>-4047.99</v>
      </c>
      <c r="D99" s="187"/>
    </row>
    <row r="100" spans="1:4" x14ac:dyDescent="0.25">
      <c r="A100" s="81">
        <v>43615</v>
      </c>
      <c r="B100" s="82">
        <v>-4022.15</v>
      </c>
      <c r="D100" s="187"/>
    </row>
    <row r="101" spans="1:4" x14ac:dyDescent="0.25">
      <c r="A101" s="81">
        <v>43616</v>
      </c>
      <c r="B101" s="82">
        <v>-4018.97</v>
      </c>
      <c r="D101" s="187"/>
    </row>
    <row r="102" spans="1:4" x14ac:dyDescent="0.25">
      <c r="A102" s="81">
        <v>43619</v>
      </c>
      <c r="B102" s="82">
        <v>-4046.41</v>
      </c>
      <c r="D102" s="187"/>
    </row>
    <row r="103" spans="1:4" x14ac:dyDescent="0.25">
      <c r="A103" s="81">
        <v>43620</v>
      </c>
      <c r="B103" s="82">
        <v>-4041.54</v>
      </c>
      <c r="D103" s="187"/>
    </row>
    <row r="104" spans="1:4" x14ac:dyDescent="0.25">
      <c r="A104" s="81">
        <v>43621</v>
      </c>
      <c r="B104" s="82">
        <v>-4025.47</v>
      </c>
      <c r="D104" s="187"/>
    </row>
    <row r="105" spans="1:4" x14ac:dyDescent="0.25">
      <c r="A105" s="81">
        <v>43622</v>
      </c>
      <c r="B105" s="82">
        <v>-3956.36</v>
      </c>
      <c r="D105" s="187"/>
    </row>
    <row r="106" spans="1:4" x14ac:dyDescent="0.25">
      <c r="A106" s="81">
        <v>43623</v>
      </c>
      <c r="B106" s="82">
        <v>-3885.82</v>
      </c>
      <c r="D106" s="187"/>
    </row>
    <row r="107" spans="1:4" x14ac:dyDescent="0.25">
      <c r="A107" s="81">
        <v>43626</v>
      </c>
      <c r="B107" s="82">
        <v>-3832.71</v>
      </c>
      <c r="D107" s="187"/>
    </row>
    <row r="108" spans="1:4" x14ac:dyDescent="0.25">
      <c r="A108" s="81">
        <v>43627</v>
      </c>
      <c r="B108" s="82">
        <v>-3774.72</v>
      </c>
      <c r="D108" s="187"/>
    </row>
    <row r="109" spans="1:4" x14ac:dyDescent="0.25">
      <c r="A109" s="81">
        <v>43628</v>
      </c>
      <c r="B109" s="82">
        <v>-3626.6</v>
      </c>
      <c r="D109" s="187"/>
    </row>
    <row r="110" spans="1:4" x14ac:dyDescent="0.25">
      <c r="A110" s="81">
        <v>43629</v>
      </c>
      <c r="B110" s="82">
        <v>-3607.01</v>
      </c>
      <c r="D110" s="187"/>
    </row>
    <row r="111" spans="1:4" x14ac:dyDescent="0.25">
      <c r="A111" s="81">
        <v>43630</v>
      </c>
      <c r="B111" s="82">
        <v>-3592.53</v>
      </c>
      <c r="D111" s="187"/>
    </row>
    <row r="112" spans="1:4" x14ac:dyDescent="0.25">
      <c r="A112" s="81">
        <v>43633</v>
      </c>
      <c r="B112" s="82">
        <v>-3629.83</v>
      </c>
      <c r="D112" s="187"/>
    </row>
    <row r="113" spans="1:4" x14ac:dyDescent="0.25">
      <c r="A113" s="81">
        <v>43634</v>
      </c>
      <c r="B113" s="82">
        <v>-3591.2</v>
      </c>
      <c r="D113" s="187"/>
    </row>
    <row r="114" spans="1:4" x14ac:dyDescent="0.25">
      <c r="A114" s="81">
        <v>43635</v>
      </c>
      <c r="B114" s="82">
        <v>-3571.42</v>
      </c>
      <c r="D114" s="187"/>
    </row>
    <row r="115" spans="1:4" x14ac:dyDescent="0.25">
      <c r="A115" s="81">
        <v>43636</v>
      </c>
      <c r="B115" s="82">
        <v>-3543.32</v>
      </c>
      <c r="D115" s="187"/>
    </row>
    <row r="116" spans="1:4" x14ac:dyDescent="0.25">
      <c r="A116" s="81">
        <v>43637</v>
      </c>
      <c r="B116" s="82">
        <v>-3656.53</v>
      </c>
      <c r="D116" s="187"/>
    </row>
    <row r="117" spans="1:4" x14ac:dyDescent="0.25">
      <c r="A117" s="81">
        <v>43640</v>
      </c>
      <c r="B117" s="82">
        <v>-3536.47</v>
      </c>
      <c r="D117" s="187"/>
    </row>
    <row r="118" spans="1:4" x14ac:dyDescent="0.25">
      <c r="A118" s="81">
        <v>43641</v>
      </c>
      <c r="B118" s="82">
        <v>-3463.85</v>
      </c>
      <c r="D118" s="187"/>
    </row>
    <row r="119" spans="1:4" x14ac:dyDescent="0.25">
      <c r="A119" s="81">
        <v>43642</v>
      </c>
      <c r="B119" s="82">
        <v>-3469.29</v>
      </c>
      <c r="D119" s="187"/>
    </row>
    <row r="120" spans="1:4" x14ac:dyDescent="0.25">
      <c r="A120" s="81">
        <v>43643</v>
      </c>
      <c r="B120" s="82">
        <v>-3432.28</v>
      </c>
      <c r="D120" s="187"/>
    </row>
    <row r="121" spans="1:4" x14ac:dyDescent="0.25">
      <c r="A121" s="81">
        <v>43644</v>
      </c>
      <c r="B121" s="82">
        <v>-3485.07</v>
      </c>
      <c r="D121" s="187"/>
    </row>
    <row r="122" spans="1:4" x14ac:dyDescent="0.25">
      <c r="A122" s="81">
        <v>43647</v>
      </c>
      <c r="B122" s="82">
        <v>-3491.3</v>
      </c>
      <c r="D122" s="187"/>
    </row>
    <row r="123" spans="1:4" x14ac:dyDescent="0.25">
      <c r="A123" s="81">
        <v>43648</v>
      </c>
      <c r="B123" s="82">
        <v>-3483.88</v>
      </c>
      <c r="D123" s="187"/>
    </row>
    <row r="124" spans="1:4" x14ac:dyDescent="0.25">
      <c r="A124" s="81">
        <v>43649</v>
      </c>
      <c r="B124" s="82">
        <v>-3904.73</v>
      </c>
      <c r="D124" s="187"/>
    </row>
    <row r="125" spans="1:4" x14ac:dyDescent="0.25">
      <c r="A125" s="81">
        <v>43650</v>
      </c>
      <c r="B125" s="82">
        <v>-3865.51</v>
      </c>
      <c r="D125" s="187"/>
    </row>
    <row r="126" spans="1:4" x14ac:dyDescent="0.25">
      <c r="A126" s="81">
        <v>43651</v>
      </c>
      <c r="B126" s="82">
        <v>-3978.27</v>
      </c>
      <c r="D126" s="187"/>
    </row>
    <row r="127" spans="1:4" x14ac:dyDescent="0.25">
      <c r="A127" s="81">
        <v>43655</v>
      </c>
      <c r="B127" s="82">
        <v>-3945.77</v>
      </c>
      <c r="D127" s="187"/>
    </row>
    <row r="128" spans="1:4" x14ac:dyDescent="0.25">
      <c r="A128" s="81">
        <v>43656</v>
      </c>
      <c r="B128" s="82">
        <v>-3957.25</v>
      </c>
      <c r="D128" s="187"/>
    </row>
    <row r="129" spans="1:4" x14ac:dyDescent="0.25">
      <c r="A129" s="81">
        <v>43657</v>
      </c>
      <c r="B129" s="82">
        <v>-3914.41</v>
      </c>
      <c r="D129" s="187"/>
    </row>
    <row r="130" spans="1:4" x14ac:dyDescent="0.25">
      <c r="A130" s="81">
        <v>43658</v>
      </c>
      <c r="B130" s="82">
        <v>-3916.94</v>
      </c>
      <c r="D130" s="187"/>
    </row>
    <row r="131" spans="1:4" x14ac:dyDescent="0.25">
      <c r="A131" s="81">
        <v>43661</v>
      </c>
      <c r="B131" s="82">
        <v>-4009.6</v>
      </c>
      <c r="D131" s="187"/>
    </row>
    <row r="132" spans="1:4" x14ac:dyDescent="0.25">
      <c r="A132" s="81">
        <v>43662</v>
      </c>
      <c r="B132" s="82">
        <v>-3968.32</v>
      </c>
      <c r="D132" s="187"/>
    </row>
    <row r="133" spans="1:4" x14ac:dyDescent="0.25">
      <c r="A133" s="81">
        <v>43663</v>
      </c>
      <c r="B133" s="82">
        <v>-4011.66</v>
      </c>
      <c r="D133" s="187"/>
    </row>
    <row r="134" spans="1:4" x14ac:dyDescent="0.25">
      <c r="A134" s="81">
        <v>43664</v>
      </c>
      <c r="B134" s="82">
        <v>-3965.64</v>
      </c>
      <c r="D134" s="187"/>
    </row>
    <row r="135" spans="1:4" x14ac:dyDescent="0.25">
      <c r="A135" s="81">
        <v>43665</v>
      </c>
      <c r="B135" s="82">
        <v>-3961.54</v>
      </c>
      <c r="D135" s="187"/>
    </row>
    <row r="136" spans="1:4" x14ac:dyDescent="0.25">
      <c r="A136" s="81">
        <v>43668</v>
      </c>
      <c r="B136" s="82">
        <v>-3936.55</v>
      </c>
      <c r="D136" s="187"/>
    </row>
    <row r="137" spans="1:4" x14ac:dyDescent="0.25">
      <c r="A137" s="81">
        <v>43669</v>
      </c>
      <c r="B137" s="82">
        <v>-3969.14</v>
      </c>
      <c r="D137" s="187"/>
    </row>
    <row r="138" spans="1:4" x14ac:dyDescent="0.25">
      <c r="A138" s="81">
        <v>43670</v>
      </c>
      <c r="B138" s="82">
        <v>-3938.59</v>
      </c>
      <c r="D138" s="187"/>
    </row>
    <row r="139" spans="1:4" x14ac:dyDescent="0.25">
      <c r="A139" s="81">
        <v>43671</v>
      </c>
      <c r="B139" s="82">
        <v>-3881.18</v>
      </c>
      <c r="D139" s="187"/>
    </row>
    <row r="140" spans="1:4" x14ac:dyDescent="0.25">
      <c r="A140" s="81">
        <v>43672</v>
      </c>
      <c r="B140" s="82">
        <v>-3834.75</v>
      </c>
      <c r="D140" s="187"/>
    </row>
    <row r="141" spans="1:4" x14ac:dyDescent="0.25">
      <c r="A141" s="81">
        <v>43675</v>
      </c>
      <c r="B141" s="82">
        <v>-3817.91</v>
      </c>
      <c r="D141" s="187"/>
    </row>
    <row r="142" spans="1:4" x14ac:dyDescent="0.25">
      <c r="A142" s="81">
        <v>43676</v>
      </c>
      <c r="B142" s="82">
        <v>-3816.6</v>
      </c>
      <c r="D142" s="187"/>
    </row>
    <row r="143" spans="1:4" x14ac:dyDescent="0.25">
      <c r="A143" s="81">
        <v>43677</v>
      </c>
      <c r="B143" s="82">
        <v>-3846.93</v>
      </c>
      <c r="D143" s="187"/>
    </row>
    <row r="144" spans="1:4" x14ac:dyDescent="0.25">
      <c r="A144" s="81">
        <v>43678</v>
      </c>
      <c r="B144" s="82">
        <v>-3842.92</v>
      </c>
      <c r="D144" s="187"/>
    </row>
    <row r="145" spans="1:4" x14ac:dyDescent="0.25">
      <c r="A145" s="81">
        <v>43679</v>
      </c>
      <c r="B145" s="82">
        <v>-3792.6</v>
      </c>
      <c r="D145" s="187"/>
    </row>
    <row r="146" spans="1:4" x14ac:dyDescent="0.25">
      <c r="A146" s="81">
        <v>43682</v>
      </c>
      <c r="B146" s="82">
        <v>-3775.0928735661514</v>
      </c>
      <c r="D146" s="187"/>
    </row>
    <row r="147" spans="1:4" x14ac:dyDescent="0.25">
      <c r="A147" s="81">
        <v>43683</v>
      </c>
      <c r="B147" s="82">
        <v>-3771.7768728531455</v>
      </c>
      <c r="D147" s="187"/>
    </row>
    <row r="148" spans="1:4" x14ac:dyDescent="0.25">
      <c r="A148" s="81">
        <v>43684</v>
      </c>
      <c r="B148" s="82">
        <v>-3769.0355355412371</v>
      </c>
      <c r="D148" s="187"/>
    </row>
    <row r="149" spans="1:4" x14ac:dyDescent="0.25">
      <c r="A149" s="81">
        <v>43685</v>
      </c>
      <c r="B149" s="82">
        <v>-3743.0275355936196</v>
      </c>
      <c r="D149" s="187"/>
    </row>
    <row r="150" spans="1:4" x14ac:dyDescent="0.25">
      <c r="A150" s="81">
        <v>43686</v>
      </c>
      <c r="B150" s="82">
        <v>-3753.8345610029241</v>
      </c>
      <c r="D150" s="187"/>
    </row>
    <row r="151" spans="1:4" x14ac:dyDescent="0.25">
      <c r="A151" s="81">
        <v>43689</v>
      </c>
      <c r="B151" s="82">
        <v>-3798.3915648154139</v>
      </c>
      <c r="D151" s="187"/>
    </row>
    <row r="152" spans="1:4" x14ac:dyDescent="0.25">
      <c r="A152" s="81">
        <v>43690</v>
      </c>
      <c r="B152" s="82">
        <v>-3592.6395652015931</v>
      </c>
      <c r="D152" s="187"/>
    </row>
    <row r="153" spans="1:4" x14ac:dyDescent="0.25">
      <c r="A153" s="81">
        <v>43691</v>
      </c>
      <c r="B153" s="82">
        <v>-3677.0699023490874</v>
      </c>
      <c r="D153" s="187"/>
    </row>
    <row r="154" spans="1:4" x14ac:dyDescent="0.25">
      <c r="A154" s="81">
        <v>43692</v>
      </c>
      <c r="B154" s="82">
        <v>-3653.4879044428858</v>
      </c>
      <c r="D154" s="187"/>
    </row>
    <row r="155" spans="1:4" x14ac:dyDescent="0.25">
      <c r="A155" s="81">
        <v>43693</v>
      </c>
      <c r="B155" s="82">
        <v>-3658.1259091053539</v>
      </c>
      <c r="D155" s="187"/>
    </row>
    <row r="156" spans="1:4" x14ac:dyDescent="0.25">
      <c r="A156" s="81">
        <v>43696</v>
      </c>
      <c r="B156" s="82">
        <v>-3656.7839048156802</v>
      </c>
      <c r="D156" s="187"/>
    </row>
    <row r="157" spans="1:4" x14ac:dyDescent="0.25">
      <c r="A157" s="81">
        <v>43697</v>
      </c>
      <c r="B157" s="82">
        <v>-3633.1129019662076</v>
      </c>
      <c r="D157" s="187"/>
    </row>
    <row r="158" spans="1:4" x14ac:dyDescent="0.25">
      <c r="A158" s="81">
        <v>43698</v>
      </c>
      <c r="B158" s="82">
        <v>-3633.0344445382598</v>
      </c>
      <c r="D158" s="187"/>
    </row>
    <row r="159" spans="1:4" x14ac:dyDescent="0.25">
      <c r="A159" s="81">
        <v>43699</v>
      </c>
      <c r="B159" s="82">
        <v>-3434.0604383821978</v>
      </c>
      <c r="D159" s="187"/>
    </row>
    <row r="160" spans="1:4" x14ac:dyDescent="0.25">
      <c r="A160" s="81">
        <v>43700</v>
      </c>
      <c r="B160" s="82">
        <v>-3400.9489059015636</v>
      </c>
      <c r="D160" s="187"/>
    </row>
    <row r="161" spans="1:4" x14ac:dyDescent="0.25">
      <c r="A161" s="81">
        <v>43703</v>
      </c>
      <c r="B161" s="82">
        <v>-3409.72382214854</v>
      </c>
      <c r="D161" s="187"/>
    </row>
    <row r="162" spans="1:4" x14ac:dyDescent="0.25">
      <c r="A162" s="81">
        <v>43704</v>
      </c>
      <c r="B162" s="82">
        <v>-3409.1788253581822</v>
      </c>
      <c r="D162" s="187"/>
    </row>
    <row r="163" spans="1:4" x14ac:dyDescent="0.25">
      <c r="A163" s="81">
        <v>43705</v>
      </c>
      <c r="B163" s="82">
        <v>-3386.4884657700318</v>
      </c>
      <c r="D163" s="187"/>
    </row>
    <row r="164" spans="1:4" x14ac:dyDescent="0.25">
      <c r="A164" s="81">
        <v>43706</v>
      </c>
      <c r="B164" s="82">
        <v>-3351.6984477425526</v>
      </c>
      <c r="D164" s="187"/>
    </row>
    <row r="165" spans="1:4" x14ac:dyDescent="0.25">
      <c r="A165" s="81">
        <v>43710</v>
      </c>
      <c r="B165" s="185">
        <v>-3495.9494741192011</v>
      </c>
      <c r="D165" s="187"/>
    </row>
    <row r="166" spans="1:4" x14ac:dyDescent="0.25">
      <c r="A166" s="81">
        <v>43711</v>
      </c>
      <c r="B166" s="82">
        <v>-3619.7674769825153</v>
      </c>
      <c r="D166" s="187"/>
    </row>
    <row r="167" spans="1:4" x14ac:dyDescent="0.25">
      <c r="A167" s="81">
        <v>43712</v>
      </c>
      <c r="B167" s="82">
        <v>-3694.1858765206421</v>
      </c>
      <c r="D167" s="187"/>
    </row>
    <row r="168" spans="1:4" x14ac:dyDescent="0.25">
      <c r="A168" s="81">
        <v>43713</v>
      </c>
      <c r="B168" s="82">
        <v>-3609.9440264403161</v>
      </c>
      <c r="D168" s="187"/>
    </row>
    <row r="169" spans="1:4" x14ac:dyDescent="0.25">
      <c r="A169" s="81">
        <v>43714</v>
      </c>
      <c r="B169" s="82">
        <v>-3638.2543276410152</v>
      </c>
      <c r="D169" s="187"/>
    </row>
    <row r="170" spans="1:4" x14ac:dyDescent="0.25">
      <c r="A170" s="179">
        <v>43717</v>
      </c>
      <c r="B170" s="82">
        <v>-3644.3469156650049</v>
      </c>
      <c r="D170" s="187"/>
    </row>
    <row r="171" spans="1:4" x14ac:dyDescent="0.25">
      <c r="A171" s="179">
        <v>43718</v>
      </c>
      <c r="B171" s="82">
        <v>-3588.6619161052031</v>
      </c>
      <c r="D171" s="187"/>
    </row>
    <row r="172" spans="1:4" x14ac:dyDescent="0.25">
      <c r="A172" s="179">
        <v>43719</v>
      </c>
      <c r="B172" s="82">
        <v>-3476.9204565103914</v>
      </c>
      <c r="D172" s="187"/>
    </row>
    <row r="173" spans="1:4" x14ac:dyDescent="0.25">
      <c r="A173" s="179">
        <v>43720</v>
      </c>
      <c r="B173" s="82">
        <v>-3444.3394562926519</v>
      </c>
      <c r="D173" s="187"/>
    </row>
    <row r="174" spans="1:4" x14ac:dyDescent="0.25">
      <c r="A174" s="179">
        <v>43721</v>
      </c>
      <c r="B174" s="82">
        <v>-3465.5774611104089</v>
      </c>
      <c r="D174" s="187"/>
    </row>
    <row r="175" spans="1:4" x14ac:dyDescent="0.25">
      <c r="A175" s="179">
        <v>43724</v>
      </c>
      <c r="B175" s="82">
        <v>-3467.1234602497402</v>
      </c>
      <c r="D175" s="187"/>
    </row>
    <row r="176" spans="1:4" x14ac:dyDescent="0.25">
      <c r="A176" s="179">
        <v>43725</v>
      </c>
      <c r="B176" s="82">
        <v>-3424.2134581836203</v>
      </c>
      <c r="D176" s="187"/>
    </row>
    <row r="177" spans="1:4" x14ac:dyDescent="0.25">
      <c r="A177" s="179">
        <v>43726</v>
      </c>
      <c r="B177" s="82">
        <v>-3389.7872634674573</v>
      </c>
      <c r="D177" s="187"/>
    </row>
    <row r="178" spans="1:4" x14ac:dyDescent="0.25">
      <c r="A178" s="179">
        <v>43727</v>
      </c>
      <c r="B178" s="82">
        <v>-3387.1522611368127</v>
      </c>
      <c r="D178" s="187"/>
    </row>
    <row r="179" spans="1:4" x14ac:dyDescent="0.25">
      <c r="A179" s="179">
        <v>43728</v>
      </c>
      <c r="B179" s="82">
        <v>-3347.6320269412245</v>
      </c>
      <c r="D179" s="187"/>
    </row>
    <row r="180" spans="1:4" x14ac:dyDescent="0.25">
      <c r="A180" s="179">
        <v>43731</v>
      </c>
      <c r="B180" s="82">
        <v>-3343.2860216911977</v>
      </c>
      <c r="D180" s="187"/>
    </row>
    <row r="181" spans="1:4" x14ac:dyDescent="0.25">
      <c r="A181" s="179">
        <v>43732</v>
      </c>
      <c r="B181" s="82">
        <v>-3325.8070237153202</v>
      </c>
      <c r="D181" s="187"/>
    </row>
    <row r="182" spans="1:4" x14ac:dyDescent="0.25">
      <c r="A182" s="179">
        <v>43733</v>
      </c>
      <c r="B182" s="82">
        <v>-3273.3733249589154</v>
      </c>
      <c r="D182" s="187"/>
    </row>
    <row r="183" spans="1:4" x14ac:dyDescent="0.25">
      <c r="A183" s="179">
        <v>43734</v>
      </c>
      <c r="B183" s="82">
        <v>-3280.9213319157111</v>
      </c>
      <c r="D183" s="187"/>
    </row>
    <row r="184" spans="1:4" x14ac:dyDescent="0.25">
      <c r="A184" s="179">
        <v>43735</v>
      </c>
      <c r="B184" s="82">
        <v>-3268.7275560202193</v>
      </c>
      <c r="D184" s="187"/>
    </row>
    <row r="185" spans="1:4" x14ac:dyDescent="0.25">
      <c r="A185" s="180">
        <v>43738</v>
      </c>
      <c r="B185" s="186">
        <v>-3263.2665529224751</v>
      </c>
      <c r="D185" s="187"/>
    </row>
    <row r="186" spans="1:4" x14ac:dyDescent="0.25">
      <c r="A186" s="179">
        <v>43739</v>
      </c>
      <c r="B186" s="82">
        <v>-3281.9835567129153</v>
      </c>
      <c r="D186" s="187"/>
    </row>
    <row r="187" spans="1:4" x14ac:dyDescent="0.25">
      <c r="A187" s="179">
        <v>43740</v>
      </c>
      <c r="B187" s="82">
        <v>-3187.1879396351778</v>
      </c>
      <c r="D187" s="187"/>
    </row>
    <row r="188" spans="1:4" x14ac:dyDescent="0.25">
      <c r="A188" s="179">
        <v>43741</v>
      </c>
      <c r="B188" s="82">
        <v>-3548.4909376049318</v>
      </c>
      <c r="D188" s="187"/>
    </row>
    <row r="189" spans="1:4" x14ac:dyDescent="0.25">
      <c r="A189" s="179">
        <v>43742</v>
      </c>
      <c r="B189" s="82">
        <v>-3341.6769391200592</v>
      </c>
      <c r="D189" s="187"/>
    </row>
    <row r="190" spans="1:4" x14ac:dyDescent="0.25">
      <c r="A190" s="179">
        <v>43745</v>
      </c>
      <c r="B190" s="82">
        <v>-3429.039943029014</v>
      </c>
      <c r="D190" s="187"/>
    </row>
    <row r="191" spans="1:4" x14ac:dyDescent="0.25">
      <c r="A191" s="179">
        <v>43746</v>
      </c>
      <c r="B191" s="82">
        <v>-3398.1269365684125</v>
      </c>
      <c r="D191" s="187"/>
    </row>
    <row r="192" spans="1:4" x14ac:dyDescent="0.25">
      <c r="A192" s="179">
        <v>43747</v>
      </c>
      <c r="B192" s="82">
        <v>-3406.1823203635217</v>
      </c>
      <c r="D192" s="187"/>
    </row>
    <row r="193" spans="1:4" x14ac:dyDescent="0.25">
      <c r="A193" s="179">
        <v>43748</v>
      </c>
      <c r="B193" s="82">
        <v>-3418.3233180505817</v>
      </c>
      <c r="D193" s="187"/>
    </row>
    <row r="194" spans="1:4" x14ac:dyDescent="0.25">
      <c r="A194" s="179">
        <v>43749</v>
      </c>
      <c r="B194" s="82">
        <v>-3284.1963211683792</v>
      </c>
      <c r="D194" s="187"/>
    </row>
    <row r="195" spans="1:4" x14ac:dyDescent="0.25">
      <c r="A195" s="179">
        <v>43752</v>
      </c>
      <c r="B195" s="82">
        <v>-3339.7313095849722</v>
      </c>
      <c r="D195" s="187"/>
    </row>
    <row r="196" spans="1:4" x14ac:dyDescent="0.25">
      <c r="A196" s="179">
        <v>43753</v>
      </c>
      <c r="B196" s="82">
        <v>-3353.2313119671644</v>
      </c>
      <c r="D196" s="187"/>
    </row>
    <row r="197" spans="1:4" x14ac:dyDescent="0.25">
      <c r="A197" s="179">
        <v>43754</v>
      </c>
      <c r="B197" s="82">
        <v>-3388.1716662602221</v>
      </c>
      <c r="D197" s="187"/>
    </row>
    <row r="198" spans="1:4" x14ac:dyDescent="0.25">
      <c r="A198" s="179">
        <v>43755</v>
      </c>
      <c r="B198" s="82">
        <v>-3387.5576410497879</v>
      </c>
      <c r="D198" s="187"/>
    </row>
    <row r="199" spans="1:4" x14ac:dyDescent="0.25">
      <c r="A199" s="179">
        <v>43756</v>
      </c>
      <c r="B199" s="82">
        <v>-3360.5922840097633</v>
      </c>
      <c r="D199" s="187"/>
    </row>
    <row r="200" spans="1:4" x14ac:dyDescent="0.25">
      <c r="A200" s="179">
        <v>43759</v>
      </c>
      <c r="B200" s="82">
        <v>-3342.4187425165078</v>
      </c>
      <c r="D200" s="187"/>
    </row>
    <row r="201" spans="1:4" x14ac:dyDescent="0.25">
      <c r="A201" s="179">
        <v>43760</v>
      </c>
      <c r="B201" s="82">
        <v>-3323.8447348887557</v>
      </c>
      <c r="D201" s="187"/>
    </row>
    <row r="202" spans="1:4" x14ac:dyDescent="0.25">
      <c r="A202" s="179">
        <v>43761</v>
      </c>
      <c r="B202" s="82">
        <v>-3358.0107278763376</v>
      </c>
      <c r="D202" s="187"/>
    </row>
    <row r="203" spans="1:4" x14ac:dyDescent="0.25">
      <c r="A203" s="179">
        <v>43762</v>
      </c>
      <c r="B203" s="82">
        <v>-3303.4670368962484</v>
      </c>
      <c r="D203" s="187"/>
    </row>
    <row r="204" spans="1:4" x14ac:dyDescent="0.25">
      <c r="A204" s="179">
        <v>43763</v>
      </c>
      <c r="B204" s="82">
        <v>-3446.1488887039504</v>
      </c>
      <c r="D204" s="187"/>
    </row>
    <row r="205" spans="1:4" x14ac:dyDescent="0.25">
      <c r="A205" s="179">
        <v>43766</v>
      </c>
      <c r="B205" s="82">
        <v>-3445.4683118299545</v>
      </c>
      <c r="D205" s="187"/>
    </row>
    <row r="206" spans="1:4" x14ac:dyDescent="0.25">
      <c r="A206" s="179">
        <v>43767</v>
      </c>
      <c r="B206" s="82">
        <v>-3531.7677694955519</v>
      </c>
      <c r="D206" s="187"/>
    </row>
    <row r="207" spans="1:4" x14ac:dyDescent="0.25">
      <c r="A207" s="179">
        <v>43768</v>
      </c>
      <c r="B207" s="82">
        <v>-3688.0960988194738</v>
      </c>
      <c r="D207" s="187"/>
    </row>
    <row r="208" spans="1:4" x14ac:dyDescent="0.25">
      <c r="A208" s="180">
        <v>43769</v>
      </c>
      <c r="B208" s="186">
        <v>-3794.567375603478</v>
      </c>
      <c r="D208" s="187"/>
    </row>
    <row r="209" spans="1:4" x14ac:dyDescent="0.25">
      <c r="A209" s="179">
        <v>43770</v>
      </c>
      <c r="B209" s="82">
        <v>-3800.0217338417115</v>
      </c>
      <c r="D209" s="187"/>
    </row>
    <row r="210" spans="1:4" x14ac:dyDescent="0.25">
      <c r="A210" s="179">
        <v>43773</v>
      </c>
      <c r="B210" s="82">
        <v>-3887.4877372710921</v>
      </c>
      <c r="D210" s="187"/>
    </row>
    <row r="211" spans="1:4" x14ac:dyDescent="0.25">
      <c r="A211" s="179">
        <v>43774</v>
      </c>
      <c r="B211" s="82">
        <v>-3834.9069938136354</v>
      </c>
      <c r="D211" s="187"/>
    </row>
    <row r="212" spans="1:4" x14ac:dyDescent="0.25">
      <c r="A212" s="179">
        <v>43775</v>
      </c>
      <c r="B212" s="82">
        <v>-3971.3921672073043</v>
      </c>
      <c r="D212" s="187"/>
    </row>
    <row r="213" spans="1:4" x14ac:dyDescent="0.25">
      <c r="A213" s="179">
        <v>43776</v>
      </c>
      <c r="B213" s="82">
        <v>-3915.0908797836196</v>
      </c>
      <c r="D213" s="187"/>
    </row>
    <row r="214" spans="1:4" x14ac:dyDescent="0.25">
      <c r="A214" s="179">
        <v>43777</v>
      </c>
      <c r="B214" s="82">
        <v>-3969.3369704258807</v>
      </c>
      <c r="D214" s="187"/>
    </row>
    <row r="215" spans="1:4" x14ac:dyDescent="0.25">
      <c r="A215" s="179">
        <v>43780</v>
      </c>
      <c r="B215" s="82">
        <v>-4028.5639628050321</v>
      </c>
      <c r="D215" s="187"/>
    </row>
    <row r="216" spans="1:4" x14ac:dyDescent="0.25">
      <c r="A216" s="179">
        <v>43781</v>
      </c>
      <c r="B216" s="82">
        <v>-4012.5579642793964</v>
      </c>
      <c r="D216" s="187"/>
    </row>
    <row r="217" spans="1:4" x14ac:dyDescent="0.25">
      <c r="A217" s="179">
        <v>43782</v>
      </c>
      <c r="B217" s="82">
        <v>-4126.6664606895429</v>
      </c>
      <c r="D217" s="187"/>
    </row>
    <row r="218" spans="1:4" x14ac:dyDescent="0.25">
      <c r="A218" s="179">
        <v>43783</v>
      </c>
      <c r="B218" s="82">
        <v>-4077.0694936368122</v>
      </c>
      <c r="D218" s="187"/>
    </row>
    <row r="219" spans="1:4" x14ac:dyDescent="0.25">
      <c r="A219" s="179">
        <v>43784</v>
      </c>
      <c r="B219" s="82">
        <v>-4078.0064933401513</v>
      </c>
      <c r="D219" s="187"/>
    </row>
  </sheetData>
  <mergeCells count="4">
    <mergeCell ref="J27:M27"/>
    <mergeCell ref="J31:M31"/>
    <mergeCell ref="A1:M1"/>
    <mergeCell ref="J28:M28"/>
  </mergeCells>
  <hyperlinks>
    <hyperlink ref="J31:M31" location="Содержание!A1" display="Содержание"/>
  </hyperlinks>
  <pageMargins left="0.7" right="0.7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28"/>
  <sheetViews>
    <sheetView showGridLines="0"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276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7" spans="1:13" ht="15.75" x14ac:dyDescent="0.25">
      <c r="A27" s="202" t="s">
        <v>93</v>
      </c>
      <c r="B27" s="202"/>
      <c r="C27" s="202"/>
      <c r="D27" s="202"/>
    </row>
    <row r="28" spans="1:13" ht="15.75" x14ac:dyDescent="0.25">
      <c r="A28" s="203" t="s">
        <v>113</v>
      </c>
      <c r="B28" s="203"/>
      <c r="C28" s="203"/>
      <c r="D28" s="203"/>
      <c r="J28" s="204" t="s">
        <v>0</v>
      </c>
      <c r="K28" s="204"/>
      <c r="L28" s="204"/>
      <c r="M28" s="204"/>
    </row>
  </sheetData>
  <mergeCells count="4">
    <mergeCell ref="A27:D27"/>
    <mergeCell ref="A28:D28"/>
    <mergeCell ref="J28:M28"/>
    <mergeCell ref="A1:M1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82"/>
  <sheetViews>
    <sheetView view="pageBreakPreview" zoomScale="75" zoomScaleNormal="100" zoomScaleSheetLayoutView="75" workbookViewId="0">
      <pane ySplit="1" topLeftCell="A2" activePane="bottomLeft" state="frozen"/>
      <selection pane="bottomLeft" sqref="A1:O1"/>
    </sheetView>
  </sheetViews>
  <sheetFormatPr defaultRowHeight="15" x14ac:dyDescent="0.25"/>
  <cols>
    <col min="1" max="1" width="12.140625" customWidth="1"/>
    <col min="2" max="2" width="14.5703125" customWidth="1"/>
  </cols>
  <sheetData>
    <row r="1" spans="1:15" ht="15.75" x14ac:dyDescent="0.25">
      <c r="A1" s="202" t="s">
        <v>317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120" x14ac:dyDescent="0.25">
      <c r="A2" s="68" t="s">
        <v>120</v>
      </c>
      <c r="B2" s="68" t="s">
        <v>233</v>
      </c>
      <c r="C2" s="68" t="s">
        <v>234</v>
      </c>
      <c r="D2" s="68"/>
      <c r="E2" s="68" t="s">
        <v>235</v>
      </c>
      <c r="F2" s="68" t="s">
        <v>236</v>
      </c>
      <c r="G2" s="75" t="s">
        <v>237</v>
      </c>
    </row>
    <row r="3" spans="1:15" hidden="1" x14ac:dyDescent="0.25">
      <c r="A3" s="69">
        <v>43374</v>
      </c>
      <c r="B3" s="72">
        <v>8.0796229999999997E-2</v>
      </c>
      <c r="C3" s="72">
        <v>0.08</v>
      </c>
      <c r="D3" s="72">
        <v>0.1</v>
      </c>
      <c r="E3" s="72">
        <v>0.09</v>
      </c>
      <c r="F3" s="72">
        <v>8.4000000000000005E-2</v>
      </c>
      <c r="G3" s="72"/>
      <c r="H3" s="73"/>
    </row>
    <row r="4" spans="1:15" hidden="1" x14ac:dyDescent="0.25">
      <c r="A4" s="69">
        <v>43375</v>
      </c>
      <c r="B4" s="72">
        <v>8.1209299999999998E-2</v>
      </c>
      <c r="C4" s="72">
        <v>0.08</v>
      </c>
      <c r="D4" s="72">
        <v>0.1</v>
      </c>
      <c r="E4" s="72">
        <v>0.09</v>
      </c>
      <c r="F4" s="72">
        <v>8.4000000000000005E-2</v>
      </c>
      <c r="G4" s="72"/>
    </row>
    <row r="5" spans="1:15" hidden="1" x14ac:dyDescent="0.25">
      <c r="A5" s="69">
        <v>43376</v>
      </c>
      <c r="B5" s="72">
        <v>8.0272539999999989E-2</v>
      </c>
      <c r="C5" s="72">
        <v>0.08</v>
      </c>
      <c r="D5" s="72">
        <v>0.1</v>
      </c>
      <c r="E5" s="72">
        <v>0.09</v>
      </c>
      <c r="F5" s="72">
        <v>8.4000000000000005E-2</v>
      </c>
      <c r="G5" s="72"/>
    </row>
    <row r="6" spans="1:15" hidden="1" x14ac:dyDescent="0.25">
      <c r="A6" s="69">
        <v>43377</v>
      </c>
      <c r="B6" s="72">
        <v>8.0092800000000006E-2</v>
      </c>
      <c r="C6" s="72">
        <v>0.08</v>
      </c>
      <c r="D6" s="72">
        <v>0.1</v>
      </c>
      <c r="E6" s="72">
        <v>0.09</v>
      </c>
      <c r="F6" s="72">
        <v>8.4000000000000005E-2</v>
      </c>
      <c r="G6" s="72"/>
    </row>
    <row r="7" spans="1:15" hidden="1" x14ac:dyDescent="0.25">
      <c r="A7" s="69">
        <v>43378</v>
      </c>
      <c r="B7" s="72">
        <v>8.0025589999999994E-2</v>
      </c>
      <c r="C7" s="72">
        <v>0.08</v>
      </c>
      <c r="D7" s="72">
        <v>0.1</v>
      </c>
      <c r="E7" s="72">
        <v>0.09</v>
      </c>
      <c r="F7" s="72">
        <v>8.4000000000000005E-2</v>
      </c>
      <c r="G7" s="72"/>
    </row>
    <row r="8" spans="1:15" hidden="1" x14ac:dyDescent="0.25">
      <c r="A8" s="69">
        <v>43381</v>
      </c>
      <c r="B8" s="72">
        <v>8.0141469999999992E-2</v>
      </c>
      <c r="C8" s="72">
        <v>0.08</v>
      </c>
      <c r="D8" s="72">
        <v>0.1</v>
      </c>
      <c r="E8" s="72">
        <v>0.09</v>
      </c>
      <c r="F8" s="72">
        <v>8.4000000000000005E-2</v>
      </c>
      <c r="G8" s="72"/>
    </row>
    <row r="9" spans="1:15" hidden="1" x14ac:dyDescent="0.25">
      <c r="A9" s="69">
        <v>43382</v>
      </c>
      <c r="B9" s="72">
        <v>8.007417E-2</v>
      </c>
      <c r="C9" s="72">
        <v>0.08</v>
      </c>
      <c r="D9" s="72">
        <v>0.1</v>
      </c>
      <c r="E9" s="72">
        <v>0.09</v>
      </c>
      <c r="F9" s="72">
        <v>8.4000000000000005E-2</v>
      </c>
      <c r="G9" s="72"/>
    </row>
    <row r="10" spans="1:15" hidden="1" x14ac:dyDescent="0.25">
      <c r="A10" s="69">
        <v>43383</v>
      </c>
      <c r="B10" s="72">
        <v>8.0620980000000009E-2</v>
      </c>
      <c r="C10" s="72">
        <v>0.08</v>
      </c>
      <c r="D10" s="72">
        <v>0.1</v>
      </c>
      <c r="E10" s="72">
        <v>0.09</v>
      </c>
      <c r="F10" s="72">
        <v>8.4000000000000005E-2</v>
      </c>
      <c r="G10" s="72"/>
    </row>
    <row r="11" spans="1:15" hidden="1" x14ac:dyDescent="0.25">
      <c r="A11" s="69">
        <v>43384</v>
      </c>
      <c r="B11" s="72">
        <v>8.0373189999999997E-2</v>
      </c>
      <c r="C11" s="72">
        <v>0.08</v>
      </c>
      <c r="D11" s="72">
        <v>0.1</v>
      </c>
      <c r="E11" s="72">
        <v>0.09</v>
      </c>
      <c r="F11" s="72">
        <v>8.5000000000000006E-2</v>
      </c>
      <c r="G11" s="72"/>
    </row>
    <row r="12" spans="1:15" hidden="1" x14ac:dyDescent="0.25">
      <c r="A12" s="69">
        <v>43385</v>
      </c>
      <c r="B12" s="72">
        <v>8.0301890000000001E-2</v>
      </c>
      <c r="C12" s="72">
        <v>0.08</v>
      </c>
      <c r="D12" s="72">
        <v>0.1</v>
      </c>
      <c r="E12" s="72">
        <v>0.09</v>
      </c>
      <c r="F12" s="72">
        <v>8.5000000000000006E-2</v>
      </c>
      <c r="G12" s="72"/>
    </row>
    <row r="13" spans="1:15" hidden="1" x14ac:dyDescent="0.25">
      <c r="A13" s="69">
        <v>43388</v>
      </c>
      <c r="B13" s="72">
        <v>8.1517539999999999E-2</v>
      </c>
      <c r="C13" s="72">
        <v>0.08</v>
      </c>
      <c r="D13" s="72">
        <v>0.1</v>
      </c>
      <c r="E13" s="72">
        <v>0.09</v>
      </c>
      <c r="F13" s="72">
        <v>8.5000000000000006E-2</v>
      </c>
      <c r="G13" s="72"/>
    </row>
    <row r="14" spans="1:15" hidden="1" x14ac:dyDescent="0.25">
      <c r="A14" s="69">
        <v>43389</v>
      </c>
      <c r="B14" s="72">
        <v>8.3182860000000011E-2</v>
      </c>
      <c r="C14" s="72">
        <v>8.2500000000000004E-2</v>
      </c>
      <c r="D14" s="72">
        <v>0.10249999999999999</v>
      </c>
      <c r="E14" s="72">
        <v>9.2499999999999999E-2</v>
      </c>
      <c r="F14" s="72">
        <v>8.5999999999999993E-2</v>
      </c>
      <c r="G14" s="72"/>
    </row>
    <row r="15" spans="1:15" hidden="1" x14ac:dyDescent="0.25">
      <c r="A15" s="69">
        <v>43390</v>
      </c>
      <c r="B15" s="72">
        <v>8.5537340000000003E-2</v>
      </c>
      <c r="C15" s="72">
        <v>8.2500000000000004E-2</v>
      </c>
      <c r="D15" s="72">
        <v>0.10249999999999999</v>
      </c>
      <c r="E15" s="72">
        <v>9.2499999999999999E-2</v>
      </c>
      <c r="F15" s="72">
        <v>8.6999999999999994E-2</v>
      </c>
      <c r="G15" s="72"/>
      <c r="H15" s="74"/>
    </row>
    <row r="16" spans="1:15" hidden="1" x14ac:dyDescent="0.25">
      <c r="A16" s="69">
        <v>43391</v>
      </c>
      <c r="B16" s="72">
        <v>8.3045000000000008E-2</v>
      </c>
      <c r="C16" s="72">
        <v>8.2500000000000004E-2</v>
      </c>
      <c r="D16" s="72">
        <v>0.10249999999999999</v>
      </c>
      <c r="E16" s="72">
        <v>9.2499999999999999E-2</v>
      </c>
      <c r="F16" s="72">
        <v>8.6999999999999994E-2</v>
      </c>
      <c r="G16" s="72"/>
    </row>
    <row r="17" spans="1:15" hidden="1" x14ac:dyDescent="0.25">
      <c r="A17" s="69">
        <v>43392</v>
      </c>
      <c r="B17" s="72">
        <v>8.2578549999999987E-2</v>
      </c>
      <c r="C17" s="72">
        <v>8.2500000000000004E-2</v>
      </c>
      <c r="D17" s="72">
        <v>0.10249999999999999</v>
      </c>
      <c r="E17" s="72">
        <v>9.2499999999999999E-2</v>
      </c>
      <c r="F17" s="72">
        <v>8.6999999999999994E-2</v>
      </c>
      <c r="G17" s="72"/>
    </row>
    <row r="18" spans="1:15" hidden="1" x14ac:dyDescent="0.25">
      <c r="A18" s="69">
        <v>43395</v>
      </c>
      <c r="B18" s="72">
        <v>8.2639049999999992E-2</v>
      </c>
      <c r="C18" s="72">
        <v>8.2500000000000004E-2</v>
      </c>
      <c r="D18" s="72">
        <v>0.10249999999999999</v>
      </c>
      <c r="E18" s="72">
        <v>9.2499999999999999E-2</v>
      </c>
      <c r="F18" s="72">
        <v>8.7999999999999995E-2</v>
      </c>
      <c r="G18" s="72"/>
    </row>
    <row r="19" spans="1:15" hidden="1" x14ac:dyDescent="0.25">
      <c r="A19" s="69">
        <v>43396</v>
      </c>
      <c r="B19" s="72">
        <v>8.2573190000000005E-2</v>
      </c>
      <c r="C19" s="72">
        <v>8.2500000000000004E-2</v>
      </c>
      <c r="D19" s="72">
        <v>0.10249999999999999</v>
      </c>
      <c r="E19" s="72">
        <v>9.2499999999999999E-2</v>
      </c>
      <c r="F19" s="72">
        <v>8.7999999999999995E-2</v>
      </c>
      <c r="G19" s="72"/>
    </row>
    <row r="20" spans="1:15" hidden="1" x14ac:dyDescent="0.25">
      <c r="A20" s="69">
        <v>43397</v>
      </c>
      <c r="B20" s="72">
        <v>8.2657950000000008E-2</v>
      </c>
      <c r="C20" s="72">
        <v>8.2500000000000004E-2</v>
      </c>
      <c r="D20" s="72">
        <v>0.10249999999999999</v>
      </c>
      <c r="E20" s="72">
        <v>9.2499999999999999E-2</v>
      </c>
      <c r="F20" s="72">
        <v>8.7999999999999995E-2</v>
      </c>
      <c r="G20" s="72"/>
    </row>
    <row r="21" spans="1:15" hidden="1" x14ac:dyDescent="0.25">
      <c r="A21" s="69">
        <v>43398</v>
      </c>
      <c r="B21" s="72">
        <v>8.2595109999999999E-2</v>
      </c>
      <c r="C21" s="72">
        <v>8.2500000000000004E-2</v>
      </c>
      <c r="D21" s="72">
        <v>0.10249999999999999</v>
      </c>
      <c r="E21" s="72">
        <v>9.2499999999999999E-2</v>
      </c>
      <c r="F21" s="72">
        <v>8.7999999999999995E-2</v>
      </c>
      <c r="G21" s="72"/>
    </row>
    <row r="22" spans="1:15" hidden="1" x14ac:dyDescent="0.25">
      <c r="A22" s="69">
        <v>43399</v>
      </c>
      <c r="B22" s="72">
        <v>8.251101999999999E-2</v>
      </c>
      <c r="C22" s="72">
        <v>8.2500000000000004E-2</v>
      </c>
      <c r="D22" s="72">
        <v>0.10249999999999999</v>
      </c>
      <c r="E22" s="72">
        <v>9.2499999999999999E-2</v>
      </c>
      <c r="F22" s="72">
        <v>8.7999999999999995E-2</v>
      </c>
      <c r="G22" s="72"/>
    </row>
    <row r="23" spans="1:15" hidden="1" x14ac:dyDescent="0.25">
      <c r="A23" s="69">
        <v>43402</v>
      </c>
      <c r="B23" s="72">
        <v>8.2522029999999996E-2</v>
      </c>
      <c r="C23" s="72">
        <v>8.2500000000000004E-2</v>
      </c>
      <c r="D23" s="72">
        <v>0.10249999999999999</v>
      </c>
      <c r="E23" s="72">
        <v>9.2499999999999999E-2</v>
      </c>
      <c r="F23" s="72">
        <v>8.7999999999999995E-2</v>
      </c>
      <c r="G23" s="72"/>
    </row>
    <row r="24" spans="1:15" hidden="1" x14ac:dyDescent="0.25">
      <c r="A24" s="69">
        <v>43403</v>
      </c>
      <c r="B24" s="72">
        <v>8.2504300000000003E-2</v>
      </c>
      <c r="C24" s="72">
        <v>8.2500000000000004E-2</v>
      </c>
      <c r="D24" s="72">
        <v>0.10249999999999999</v>
      </c>
      <c r="E24" s="72">
        <v>9.2499999999999999E-2</v>
      </c>
      <c r="F24" s="72">
        <v>8.7999999999999995E-2</v>
      </c>
      <c r="G24" s="72"/>
    </row>
    <row r="25" spans="1:15" hidden="1" x14ac:dyDescent="0.25">
      <c r="A25" s="69">
        <v>43404</v>
      </c>
      <c r="B25" s="72">
        <v>8.2500920000000005E-2</v>
      </c>
      <c r="C25" s="72">
        <v>8.2500000000000004E-2</v>
      </c>
      <c r="D25" s="72">
        <v>0.10249999999999999</v>
      </c>
      <c r="E25" s="72">
        <v>9.2499999999999999E-2</v>
      </c>
      <c r="F25" s="72">
        <v>8.7999999999999995E-2</v>
      </c>
      <c r="G25" s="72"/>
    </row>
    <row r="26" spans="1:15" hidden="1" x14ac:dyDescent="0.25">
      <c r="A26" s="69">
        <v>43405</v>
      </c>
      <c r="B26" s="72">
        <v>8.2501099999999994E-2</v>
      </c>
      <c r="C26" s="72">
        <v>8.2500000000000004E-2</v>
      </c>
      <c r="D26" s="72">
        <v>0.10249999999999999</v>
      </c>
      <c r="E26" s="72">
        <v>9.2499999999999999E-2</v>
      </c>
      <c r="F26" s="72">
        <v>8.7999999999999995E-2</v>
      </c>
      <c r="G26" s="72"/>
    </row>
    <row r="27" spans="1:15" hidden="1" x14ac:dyDescent="0.25">
      <c r="A27" s="69">
        <v>43406</v>
      </c>
      <c r="B27" s="72">
        <v>8.2511390000000004E-2</v>
      </c>
      <c r="C27" s="72">
        <v>8.2500000000000004E-2</v>
      </c>
      <c r="D27" s="72">
        <v>0.10249999999999999</v>
      </c>
      <c r="E27" s="72">
        <v>9.2499999999999999E-2</v>
      </c>
      <c r="F27" s="72">
        <v>8.7999999999999995E-2</v>
      </c>
      <c r="G27" s="72"/>
    </row>
    <row r="28" spans="1:15" hidden="1" x14ac:dyDescent="0.25">
      <c r="A28" s="69">
        <v>43409</v>
      </c>
      <c r="B28" s="72">
        <v>8.2516069999999997E-2</v>
      </c>
      <c r="C28" s="72">
        <v>8.2500000000000004E-2</v>
      </c>
      <c r="D28" s="72">
        <v>0.10249999999999999</v>
      </c>
      <c r="E28" s="72">
        <v>9.2499999999999999E-2</v>
      </c>
      <c r="F28" s="72">
        <v>8.7999999999999995E-2</v>
      </c>
      <c r="G28" s="72"/>
    </row>
    <row r="29" spans="1:15" ht="15.75" hidden="1" x14ac:dyDescent="0.25">
      <c r="A29" s="69">
        <v>43410</v>
      </c>
      <c r="B29" s="72">
        <v>8.3274000000000015E-2</v>
      </c>
      <c r="C29" s="72">
        <v>8.2500000000000004E-2</v>
      </c>
      <c r="D29" s="72">
        <v>0.10249999999999999</v>
      </c>
      <c r="E29" s="72">
        <v>9.2499999999999999E-2</v>
      </c>
      <c r="F29" s="72">
        <v>8.7999999999999995E-2</v>
      </c>
      <c r="G29" s="72"/>
      <c r="L29" s="202" t="s">
        <v>93</v>
      </c>
      <c r="M29" s="202"/>
      <c r="N29" s="202"/>
      <c r="O29" s="202"/>
    </row>
    <row r="30" spans="1:15" hidden="1" x14ac:dyDescent="0.25">
      <c r="A30" s="69">
        <v>43411</v>
      </c>
      <c r="B30" s="72">
        <v>8.2555969999999992E-2</v>
      </c>
      <c r="C30" s="72">
        <v>8.2500000000000004E-2</v>
      </c>
      <c r="D30" s="72">
        <v>0.10249999999999999</v>
      </c>
      <c r="E30" s="72">
        <v>9.2499999999999999E-2</v>
      </c>
      <c r="F30" s="72">
        <v>8.7999999999999995E-2</v>
      </c>
      <c r="G30" s="72"/>
      <c r="L30" s="249" t="s">
        <v>155</v>
      </c>
      <c r="M30" s="249"/>
      <c r="N30" s="249"/>
      <c r="O30" s="249"/>
    </row>
    <row r="31" spans="1:15" hidden="1" x14ac:dyDescent="0.25">
      <c r="A31" s="69">
        <v>43412</v>
      </c>
      <c r="B31" s="72">
        <v>8.2708660000000003E-2</v>
      </c>
      <c r="C31" s="72">
        <v>8.2500000000000004E-2</v>
      </c>
      <c r="D31" s="72">
        <v>0.10249999999999999</v>
      </c>
      <c r="E31" s="72">
        <v>9.2499999999999999E-2</v>
      </c>
      <c r="F31" s="72">
        <v>8.7999999999999995E-2</v>
      </c>
      <c r="G31" s="72"/>
    </row>
    <row r="32" spans="1:15" hidden="1" x14ac:dyDescent="0.25">
      <c r="A32" s="69">
        <v>43413</v>
      </c>
      <c r="B32" s="72">
        <v>8.2714630000000011E-2</v>
      </c>
      <c r="C32" s="72">
        <v>8.2500000000000004E-2</v>
      </c>
      <c r="D32" s="72">
        <v>0.10249999999999999</v>
      </c>
      <c r="E32" s="72">
        <v>9.2499999999999999E-2</v>
      </c>
      <c r="F32" s="72">
        <v>8.7999999999999995E-2</v>
      </c>
      <c r="G32" s="72"/>
      <c r="L32" s="204" t="s">
        <v>0</v>
      </c>
      <c r="M32" s="204"/>
      <c r="N32" s="204"/>
      <c r="O32" s="204"/>
    </row>
    <row r="33" spans="1:7" hidden="1" x14ac:dyDescent="0.25">
      <c r="A33" s="69">
        <v>43416</v>
      </c>
      <c r="B33" s="72">
        <v>8.2500060000000014E-2</v>
      </c>
      <c r="C33" s="72">
        <v>8.2500000000000004E-2</v>
      </c>
      <c r="D33" s="72">
        <v>0.10249999999999999</v>
      </c>
      <c r="E33" s="72">
        <v>9.2499999999999999E-2</v>
      </c>
      <c r="F33" s="72">
        <v>8.7999999999999995E-2</v>
      </c>
      <c r="G33" s="72"/>
    </row>
    <row r="34" spans="1:7" hidden="1" x14ac:dyDescent="0.25">
      <c r="A34" s="69">
        <v>43417</v>
      </c>
      <c r="B34" s="72">
        <v>8.2500000000000004E-2</v>
      </c>
      <c r="C34" s="72">
        <v>8.2500000000000004E-2</v>
      </c>
      <c r="D34" s="72">
        <v>0.10249999999999999</v>
      </c>
      <c r="E34" s="72">
        <v>9.2499999999999999E-2</v>
      </c>
      <c r="F34" s="72">
        <v>8.7999999999999995E-2</v>
      </c>
      <c r="G34" s="72"/>
    </row>
    <row r="35" spans="1:7" hidden="1" x14ac:dyDescent="0.25">
      <c r="A35" s="69">
        <v>43418</v>
      </c>
      <c r="B35" s="72">
        <v>8.2502189999999989E-2</v>
      </c>
      <c r="C35" s="72">
        <v>8.2500000000000004E-2</v>
      </c>
      <c r="D35" s="72">
        <v>0.10249999999999999</v>
      </c>
      <c r="E35" s="72">
        <v>9.2499999999999999E-2</v>
      </c>
      <c r="F35" s="72">
        <v>8.7999999999999995E-2</v>
      </c>
      <c r="G35" s="72"/>
    </row>
    <row r="36" spans="1:7" hidden="1" x14ac:dyDescent="0.25">
      <c r="A36" s="69">
        <v>43419</v>
      </c>
      <c r="B36" s="72">
        <v>8.2520250000000003E-2</v>
      </c>
      <c r="C36" s="72">
        <v>8.2500000000000004E-2</v>
      </c>
      <c r="D36" s="72">
        <v>0.10249999999999999</v>
      </c>
      <c r="E36" s="72">
        <v>9.2499999999999999E-2</v>
      </c>
      <c r="F36" s="72">
        <v>8.7999999999999995E-2</v>
      </c>
      <c r="G36" s="72"/>
    </row>
    <row r="37" spans="1:7" hidden="1" x14ac:dyDescent="0.25">
      <c r="A37" s="69">
        <v>43420</v>
      </c>
      <c r="B37" s="72">
        <v>8.2522239999999997E-2</v>
      </c>
      <c r="C37" s="72">
        <v>8.2500000000000004E-2</v>
      </c>
      <c r="D37" s="72">
        <v>0.10249999999999999</v>
      </c>
      <c r="E37" s="72">
        <v>9.2499999999999999E-2</v>
      </c>
      <c r="F37" s="72">
        <v>8.7999999999999995E-2</v>
      </c>
      <c r="G37" s="72"/>
    </row>
    <row r="38" spans="1:7" hidden="1" x14ac:dyDescent="0.25">
      <c r="A38" s="69">
        <v>43423</v>
      </c>
      <c r="B38" s="72">
        <v>8.2612749999999999E-2</v>
      </c>
      <c r="C38" s="72">
        <v>8.2500000000000004E-2</v>
      </c>
      <c r="D38" s="72">
        <v>0.10249999999999999</v>
      </c>
      <c r="E38" s="72">
        <v>9.2499999999999999E-2</v>
      </c>
      <c r="F38" s="72">
        <v>8.7999999999999995E-2</v>
      </c>
      <c r="G38" s="72"/>
    </row>
    <row r="39" spans="1:7" hidden="1" x14ac:dyDescent="0.25">
      <c r="A39" s="69">
        <v>43424</v>
      </c>
      <c r="B39" s="72">
        <v>8.2593349999999996E-2</v>
      </c>
      <c r="C39" s="72">
        <v>8.2500000000000004E-2</v>
      </c>
      <c r="D39" s="72">
        <v>0.10249999999999999</v>
      </c>
      <c r="E39" s="72">
        <v>9.2499999999999999E-2</v>
      </c>
      <c r="F39" s="72">
        <v>8.7999999999999995E-2</v>
      </c>
      <c r="G39" s="72"/>
    </row>
    <row r="40" spans="1:7" hidden="1" x14ac:dyDescent="0.25">
      <c r="A40" s="69">
        <v>43425</v>
      </c>
      <c r="B40" s="72">
        <v>8.2555729999999994E-2</v>
      </c>
      <c r="C40" s="72">
        <v>8.2500000000000004E-2</v>
      </c>
      <c r="D40" s="72">
        <v>0.10249999999999999</v>
      </c>
      <c r="E40" s="72">
        <v>9.2499999999999999E-2</v>
      </c>
      <c r="F40" s="72">
        <v>8.7999999999999995E-2</v>
      </c>
      <c r="G40" s="72"/>
    </row>
    <row r="41" spans="1:7" hidden="1" x14ac:dyDescent="0.25">
      <c r="A41" s="69">
        <v>43426</v>
      </c>
      <c r="B41" s="72">
        <v>8.2524189999999997E-2</v>
      </c>
      <c r="C41" s="72">
        <v>8.2500000000000004E-2</v>
      </c>
      <c r="D41" s="72">
        <v>0.10249999999999999</v>
      </c>
      <c r="E41" s="72">
        <v>9.2499999999999999E-2</v>
      </c>
      <c r="F41" s="72">
        <v>8.7999999999999995E-2</v>
      </c>
      <c r="G41" s="72"/>
    </row>
    <row r="42" spans="1:7" hidden="1" x14ac:dyDescent="0.25">
      <c r="A42" s="69">
        <v>43427</v>
      </c>
      <c r="B42" s="72">
        <v>8.2577159999999997E-2</v>
      </c>
      <c r="C42" s="72">
        <v>8.2500000000000004E-2</v>
      </c>
      <c r="D42" s="72">
        <v>0.10249999999999999</v>
      </c>
      <c r="E42" s="72">
        <v>9.2499999999999999E-2</v>
      </c>
      <c r="F42" s="72">
        <v>8.7999999999999995E-2</v>
      </c>
      <c r="G42" s="72"/>
    </row>
    <row r="43" spans="1:7" hidden="1" x14ac:dyDescent="0.25">
      <c r="A43" s="69">
        <v>43430</v>
      </c>
      <c r="B43" s="72">
        <v>8.3637200000000009E-2</v>
      </c>
      <c r="C43" s="72">
        <v>8.2500000000000004E-2</v>
      </c>
      <c r="D43" s="72">
        <v>0.10249999999999999</v>
      </c>
      <c r="E43" s="72">
        <v>9.2499999999999999E-2</v>
      </c>
      <c r="F43" s="72">
        <v>8.7999999999999995E-2</v>
      </c>
      <c r="G43" s="72"/>
    </row>
    <row r="44" spans="1:7" hidden="1" x14ac:dyDescent="0.25">
      <c r="A44" s="69">
        <v>43431</v>
      </c>
      <c r="B44" s="72">
        <v>8.3602270000000006E-2</v>
      </c>
      <c r="C44" s="72">
        <v>8.2500000000000004E-2</v>
      </c>
      <c r="D44" s="72">
        <v>0.10249999999999999</v>
      </c>
      <c r="E44" s="72">
        <v>9.2499999999999999E-2</v>
      </c>
      <c r="F44" s="72">
        <v>8.7999999999999995E-2</v>
      </c>
      <c r="G44" s="72"/>
    </row>
    <row r="45" spans="1:7" hidden="1" x14ac:dyDescent="0.25">
      <c r="A45" s="69">
        <v>43432</v>
      </c>
      <c r="B45" s="72">
        <v>8.3023079999999999E-2</v>
      </c>
      <c r="C45" s="72">
        <v>8.2500000000000004E-2</v>
      </c>
      <c r="D45" s="72">
        <v>0.10249999999999999</v>
      </c>
      <c r="E45" s="72">
        <v>9.2499999999999999E-2</v>
      </c>
      <c r="F45" s="72">
        <v>8.7999999999999995E-2</v>
      </c>
      <c r="G45" s="72"/>
    </row>
    <row r="46" spans="1:7" hidden="1" x14ac:dyDescent="0.25">
      <c r="A46" s="69">
        <v>43433</v>
      </c>
      <c r="B46" s="72">
        <v>8.2579740000000013E-2</v>
      </c>
      <c r="C46" s="72">
        <v>8.2500000000000004E-2</v>
      </c>
      <c r="D46" s="72">
        <v>0.10249999999999999</v>
      </c>
      <c r="E46" s="72">
        <v>9.2499999999999999E-2</v>
      </c>
      <c r="F46" s="72">
        <v>8.7999999999999995E-2</v>
      </c>
      <c r="G46" s="72"/>
    </row>
    <row r="47" spans="1:7" hidden="1" x14ac:dyDescent="0.25">
      <c r="A47" s="69">
        <v>43434</v>
      </c>
      <c r="B47" s="72">
        <v>8.3336880000000002E-2</v>
      </c>
      <c r="C47" s="72">
        <v>8.2500000000000004E-2</v>
      </c>
      <c r="D47" s="72">
        <v>0.10249999999999999</v>
      </c>
      <c r="E47" s="72">
        <v>9.2499999999999999E-2</v>
      </c>
      <c r="F47" s="72">
        <v>8.7999999999999995E-2</v>
      </c>
      <c r="G47" s="72"/>
    </row>
    <row r="48" spans="1:7" hidden="1" x14ac:dyDescent="0.25">
      <c r="A48" s="69">
        <v>43438</v>
      </c>
      <c r="B48" s="72">
        <v>8.2895920000000012E-2</v>
      </c>
      <c r="C48" s="72">
        <v>8.2500000000000004E-2</v>
      </c>
      <c r="D48" s="72">
        <v>0.10249999999999999</v>
      </c>
      <c r="E48" s="72">
        <v>9.2499999999999999E-2</v>
      </c>
      <c r="F48" s="72">
        <v>8.7999999999999995E-2</v>
      </c>
      <c r="G48" s="72"/>
    </row>
    <row r="49" spans="1:7" hidden="1" x14ac:dyDescent="0.25">
      <c r="A49" s="69">
        <v>43439</v>
      </c>
      <c r="B49" s="72">
        <v>8.2798130000000011E-2</v>
      </c>
      <c r="C49" s="72">
        <v>8.2500000000000004E-2</v>
      </c>
      <c r="D49" s="72">
        <v>0.10249999999999999</v>
      </c>
      <c r="E49" s="72">
        <v>9.2499999999999999E-2</v>
      </c>
      <c r="F49" s="72">
        <v>8.7999999999999995E-2</v>
      </c>
      <c r="G49" s="72"/>
    </row>
    <row r="50" spans="1:7" hidden="1" x14ac:dyDescent="0.25">
      <c r="A50" s="69">
        <v>43440</v>
      </c>
      <c r="B50" s="72">
        <v>8.2945930000000001E-2</v>
      </c>
      <c r="C50" s="72">
        <v>8.2500000000000004E-2</v>
      </c>
      <c r="D50" s="72">
        <v>0.10249999999999999</v>
      </c>
      <c r="E50" s="72">
        <v>9.2499999999999999E-2</v>
      </c>
      <c r="F50" s="72">
        <v>8.7999999999999995E-2</v>
      </c>
      <c r="G50" s="72"/>
    </row>
    <row r="51" spans="1:7" hidden="1" x14ac:dyDescent="0.25">
      <c r="A51" s="69">
        <v>43441</v>
      </c>
      <c r="B51" s="72">
        <v>8.4461990000000001E-2</v>
      </c>
      <c r="C51" s="72">
        <v>8.2500000000000004E-2</v>
      </c>
      <c r="D51" s="72">
        <v>0.10249999999999999</v>
      </c>
      <c r="E51" s="72">
        <v>9.2499999999999999E-2</v>
      </c>
      <c r="F51" s="72">
        <v>8.7999999999999995E-2</v>
      </c>
      <c r="G51" s="72"/>
    </row>
    <row r="52" spans="1:7" hidden="1" x14ac:dyDescent="0.25">
      <c r="A52" s="69">
        <v>43444</v>
      </c>
      <c r="B52" s="72">
        <v>8.4312079999999998E-2</v>
      </c>
      <c r="C52" s="72">
        <v>8.2500000000000004E-2</v>
      </c>
      <c r="D52" s="72">
        <v>0.10249999999999999</v>
      </c>
      <c r="E52" s="72">
        <v>9.2499999999999999E-2</v>
      </c>
      <c r="F52" s="72">
        <v>8.7999999999999995E-2</v>
      </c>
      <c r="G52" s="72"/>
    </row>
    <row r="53" spans="1:7" hidden="1" x14ac:dyDescent="0.25">
      <c r="A53" s="69">
        <v>43445</v>
      </c>
      <c r="B53" s="72">
        <v>8.4591849999999996E-2</v>
      </c>
      <c r="C53" s="72">
        <v>8.2500000000000004E-2</v>
      </c>
      <c r="D53" s="72">
        <v>0.10249999999999999</v>
      </c>
      <c r="E53" s="72">
        <v>9.2499999999999999E-2</v>
      </c>
      <c r="F53" s="72">
        <v>8.7999999999999995E-2</v>
      </c>
      <c r="G53" s="72"/>
    </row>
    <row r="54" spans="1:7" hidden="1" x14ac:dyDescent="0.25">
      <c r="A54" s="69">
        <v>43446</v>
      </c>
      <c r="B54" s="72">
        <v>8.4591089999999994E-2</v>
      </c>
      <c r="C54" s="72">
        <v>8.2500000000000004E-2</v>
      </c>
      <c r="D54" s="72">
        <v>0.10249999999999999</v>
      </c>
      <c r="E54" s="72">
        <v>9.2499999999999999E-2</v>
      </c>
      <c r="F54" s="72">
        <v>8.7999999999999995E-2</v>
      </c>
      <c r="G54" s="72"/>
    </row>
    <row r="55" spans="1:7" hidden="1" x14ac:dyDescent="0.25">
      <c r="A55" s="69">
        <v>43447</v>
      </c>
      <c r="B55" s="72">
        <v>8.412668999999999E-2</v>
      </c>
      <c r="C55" s="72">
        <v>8.2500000000000004E-2</v>
      </c>
      <c r="D55" s="72">
        <v>0.10249999999999999</v>
      </c>
      <c r="E55" s="72">
        <v>9.2499999999999999E-2</v>
      </c>
      <c r="F55" s="72">
        <v>8.7999999999999995E-2</v>
      </c>
      <c r="G55" s="72"/>
    </row>
    <row r="56" spans="1:7" hidden="1" x14ac:dyDescent="0.25">
      <c r="A56" s="69">
        <v>43448</v>
      </c>
      <c r="B56" s="72">
        <v>8.4718269999999998E-2</v>
      </c>
      <c r="C56" s="72">
        <v>8.2500000000000004E-2</v>
      </c>
      <c r="D56" s="72">
        <v>0.10249999999999999</v>
      </c>
      <c r="E56" s="72">
        <v>9.2499999999999999E-2</v>
      </c>
      <c r="F56" s="72">
        <v>8.7999999999999995E-2</v>
      </c>
      <c r="G56" s="72"/>
    </row>
    <row r="57" spans="1:7" hidden="1" x14ac:dyDescent="0.25">
      <c r="A57" s="69">
        <v>43453</v>
      </c>
      <c r="B57" s="72">
        <v>8.3840869999999998E-2</v>
      </c>
      <c r="C57" s="72">
        <v>8.2500000000000004E-2</v>
      </c>
      <c r="D57" s="72">
        <v>0.10249999999999999</v>
      </c>
      <c r="E57" s="72">
        <v>9.2499999999999999E-2</v>
      </c>
      <c r="F57" s="72">
        <v>8.7999999999999995E-2</v>
      </c>
      <c r="G57" s="72"/>
    </row>
    <row r="58" spans="1:7" hidden="1" x14ac:dyDescent="0.25">
      <c r="A58" s="69">
        <v>43454</v>
      </c>
      <c r="B58" s="72">
        <v>8.3321400000000004E-2</v>
      </c>
      <c r="C58" s="72">
        <v>8.2500000000000004E-2</v>
      </c>
      <c r="D58" s="72">
        <v>0.10249999999999999</v>
      </c>
      <c r="E58" s="72">
        <v>9.2499999999999999E-2</v>
      </c>
      <c r="F58" s="72">
        <v>8.7999999999999995E-2</v>
      </c>
      <c r="G58" s="72"/>
    </row>
    <row r="59" spans="1:7" hidden="1" x14ac:dyDescent="0.25">
      <c r="A59" s="69">
        <v>43455</v>
      </c>
      <c r="B59" s="72">
        <v>8.2574559999999991E-2</v>
      </c>
      <c r="C59" s="72">
        <v>8.2500000000000004E-2</v>
      </c>
      <c r="D59" s="72">
        <v>0.10249999999999999</v>
      </c>
      <c r="E59" s="72">
        <v>9.2499999999999999E-2</v>
      </c>
      <c r="F59" s="72">
        <v>8.7999999999999995E-2</v>
      </c>
      <c r="G59" s="72"/>
    </row>
    <row r="60" spans="1:7" hidden="1" x14ac:dyDescent="0.25">
      <c r="A60" s="69">
        <v>43458</v>
      </c>
      <c r="B60" s="72">
        <v>8.3099290000000006E-2</v>
      </c>
      <c r="C60" s="72">
        <v>8.2500000000000004E-2</v>
      </c>
      <c r="D60" s="72">
        <v>0.10249999999999999</v>
      </c>
      <c r="E60" s="72">
        <v>9.2499999999999999E-2</v>
      </c>
      <c r="F60" s="72">
        <v>8.7999999999999995E-2</v>
      </c>
      <c r="G60" s="72"/>
    </row>
    <row r="61" spans="1:7" hidden="1" x14ac:dyDescent="0.25">
      <c r="A61" s="69">
        <v>43459</v>
      </c>
      <c r="B61" s="72">
        <v>8.3173139999999993E-2</v>
      </c>
      <c r="C61" s="72">
        <v>8.2500000000000004E-2</v>
      </c>
      <c r="D61" s="72">
        <v>0.10249999999999999</v>
      </c>
      <c r="E61" s="72">
        <v>9.2499999999999999E-2</v>
      </c>
      <c r="F61" s="72">
        <v>8.7999999999999995E-2</v>
      </c>
      <c r="G61" s="72"/>
    </row>
    <row r="62" spans="1:7" hidden="1" x14ac:dyDescent="0.25">
      <c r="A62" s="69">
        <v>43460</v>
      </c>
      <c r="B62" s="72">
        <v>8.3717459999999994E-2</v>
      </c>
      <c r="C62" s="72">
        <v>8.2500000000000004E-2</v>
      </c>
      <c r="D62" s="72">
        <v>0.10249999999999999</v>
      </c>
      <c r="E62" s="72">
        <v>9.2499999999999999E-2</v>
      </c>
      <c r="F62" s="72">
        <v>8.7999999999999995E-2</v>
      </c>
      <c r="G62" s="72"/>
    </row>
    <row r="63" spans="1:7" hidden="1" x14ac:dyDescent="0.25">
      <c r="A63" s="69">
        <v>43461</v>
      </c>
      <c r="B63" s="72">
        <v>8.3070369999999991E-2</v>
      </c>
      <c r="C63" s="72">
        <v>8.2500000000000004E-2</v>
      </c>
      <c r="D63" s="72">
        <v>0.10249999999999999</v>
      </c>
      <c r="E63" s="72">
        <v>9.2499999999999999E-2</v>
      </c>
      <c r="F63" s="72">
        <v>8.7999999999999995E-2</v>
      </c>
      <c r="G63" s="72"/>
    </row>
    <row r="64" spans="1:7" hidden="1" x14ac:dyDescent="0.25">
      <c r="A64" s="69">
        <v>43462</v>
      </c>
      <c r="B64" s="72">
        <v>8.3024470000000003E-2</v>
      </c>
      <c r="C64" s="72">
        <v>8.2500000000000004E-2</v>
      </c>
      <c r="D64" s="72">
        <v>0.10249999999999999</v>
      </c>
      <c r="E64" s="72">
        <v>9.2499999999999999E-2</v>
      </c>
      <c r="F64" s="72">
        <v>8.7999999999999995E-2</v>
      </c>
      <c r="G64" s="72"/>
    </row>
    <row r="65" spans="1:7" hidden="1" x14ac:dyDescent="0.25">
      <c r="A65" s="69">
        <v>43463</v>
      </c>
      <c r="B65" s="72">
        <v>8.2648369999999999E-2</v>
      </c>
      <c r="C65" s="72">
        <v>8.2500000000000004E-2</v>
      </c>
      <c r="D65" s="72">
        <v>0.10249999999999999</v>
      </c>
      <c r="E65" s="72">
        <v>9.2499999999999999E-2</v>
      </c>
      <c r="F65" s="72">
        <v>8.7999999999999995E-2</v>
      </c>
      <c r="G65" s="72"/>
    </row>
    <row r="66" spans="1:7" hidden="1" x14ac:dyDescent="0.25">
      <c r="A66" s="70">
        <v>43468</v>
      </c>
      <c r="B66" s="72">
        <v>8.2914949999999987E-2</v>
      </c>
      <c r="C66" s="72">
        <v>8.2500000000000004E-2</v>
      </c>
      <c r="D66" s="72">
        <v>0.10249999999999999</v>
      </c>
      <c r="E66" s="72">
        <v>9.2499999999999999E-2</v>
      </c>
      <c r="F66" s="72">
        <v>8.7999999999999995E-2</v>
      </c>
      <c r="G66" s="72"/>
    </row>
    <row r="67" spans="1:7" hidden="1" x14ac:dyDescent="0.25">
      <c r="A67" s="70">
        <v>43469</v>
      </c>
      <c r="B67" s="72">
        <v>8.2541550000000005E-2</v>
      </c>
      <c r="C67" s="72">
        <v>8.2500000000000004E-2</v>
      </c>
      <c r="D67" s="72">
        <v>0.10249999999999999</v>
      </c>
      <c r="E67" s="72">
        <v>9.2499999999999999E-2</v>
      </c>
      <c r="F67" s="72">
        <v>8.7999999999999995E-2</v>
      </c>
      <c r="G67" s="72"/>
    </row>
    <row r="68" spans="1:7" hidden="1" x14ac:dyDescent="0.25">
      <c r="A68" s="70">
        <v>43473</v>
      </c>
      <c r="B68" s="72">
        <v>8.2562099999999999E-2</v>
      </c>
      <c r="C68" s="72">
        <v>8.2500000000000004E-2</v>
      </c>
      <c r="D68" s="72">
        <v>0.10249999999999999</v>
      </c>
      <c r="E68" s="72">
        <v>9.2499999999999999E-2</v>
      </c>
      <c r="F68" s="72">
        <v>8.7999999999999995E-2</v>
      </c>
      <c r="G68" s="72"/>
    </row>
    <row r="69" spans="1:7" hidden="1" x14ac:dyDescent="0.25">
      <c r="A69" s="70">
        <v>43474</v>
      </c>
      <c r="B69" s="72">
        <v>8.254555999999999E-2</v>
      </c>
      <c r="C69" s="72">
        <v>8.2500000000000004E-2</v>
      </c>
      <c r="D69" s="72">
        <v>0.10249999999999999</v>
      </c>
      <c r="E69" s="72">
        <v>9.2499999999999999E-2</v>
      </c>
      <c r="F69" s="72">
        <v>8.7999999999999995E-2</v>
      </c>
      <c r="G69" s="72"/>
    </row>
    <row r="70" spans="1:7" hidden="1" x14ac:dyDescent="0.25">
      <c r="A70" s="70">
        <v>43475</v>
      </c>
      <c r="B70" s="72">
        <v>8.2577230000000001E-2</v>
      </c>
      <c r="C70" s="72">
        <v>8.2500000000000004E-2</v>
      </c>
      <c r="D70" s="72">
        <v>0.10249999999999999</v>
      </c>
      <c r="E70" s="72">
        <v>9.2499999999999999E-2</v>
      </c>
      <c r="F70" s="72">
        <v>8.7999999999999995E-2</v>
      </c>
      <c r="G70" s="72"/>
    </row>
    <row r="71" spans="1:7" hidden="1" x14ac:dyDescent="0.25">
      <c r="A71" s="70">
        <v>43476</v>
      </c>
      <c r="B71" s="72">
        <v>8.2534379999999991E-2</v>
      </c>
      <c r="C71" s="72">
        <v>8.2500000000000004E-2</v>
      </c>
      <c r="D71" s="72">
        <v>0.10249999999999999</v>
      </c>
      <c r="E71" s="72">
        <v>9.2499999999999999E-2</v>
      </c>
      <c r="F71" s="72">
        <v>8.7999999999999995E-2</v>
      </c>
      <c r="G71" s="72"/>
    </row>
    <row r="72" spans="1:7" hidden="1" x14ac:dyDescent="0.25">
      <c r="A72" s="70">
        <v>43479</v>
      </c>
      <c r="B72" s="72">
        <v>8.2579170000000007E-2</v>
      </c>
      <c r="C72" s="72">
        <v>8.2500000000000004E-2</v>
      </c>
      <c r="D72" s="72">
        <v>0.10249999999999999</v>
      </c>
      <c r="E72" s="72">
        <v>9.2499999999999999E-2</v>
      </c>
      <c r="F72" s="72">
        <v>8.7999999999999995E-2</v>
      </c>
      <c r="G72" s="72"/>
    </row>
    <row r="73" spans="1:7" hidden="1" x14ac:dyDescent="0.25">
      <c r="A73" s="70">
        <v>43480</v>
      </c>
      <c r="B73" s="72">
        <v>8.2593689999999997E-2</v>
      </c>
      <c r="C73" s="72">
        <v>8.2500000000000004E-2</v>
      </c>
      <c r="D73" s="72">
        <v>0.10249999999999999</v>
      </c>
      <c r="E73" s="72">
        <v>9.2499999999999999E-2</v>
      </c>
      <c r="F73" s="72">
        <v>8.7999999999999995E-2</v>
      </c>
      <c r="G73" s="72"/>
    </row>
    <row r="74" spans="1:7" hidden="1" x14ac:dyDescent="0.25">
      <c r="A74" s="70">
        <v>43481</v>
      </c>
      <c r="B74" s="72">
        <v>8.2535319999999995E-2</v>
      </c>
      <c r="C74" s="72">
        <v>8.2500000000000004E-2</v>
      </c>
      <c r="D74" s="72">
        <v>0.10249999999999999</v>
      </c>
      <c r="E74" s="72">
        <v>9.2499999999999999E-2</v>
      </c>
      <c r="F74" s="72">
        <v>8.7999999999999995E-2</v>
      </c>
      <c r="G74" s="72"/>
    </row>
    <row r="75" spans="1:7" hidden="1" x14ac:dyDescent="0.25">
      <c r="A75" s="70">
        <v>43482</v>
      </c>
      <c r="B75" s="72">
        <v>8.2567509999999997E-2</v>
      </c>
      <c r="C75" s="72">
        <v>8.2500000000000004E-2</v>
      </c>
      <c r="D75" s="72">
        <v>0.10249999999999999</v>
      </c>
      <c r="E75" s="72">
        <v>9.2499999999999999E-2</v>
      </c>
      <c r="F75" s="72">
        <v>8.7999999999999995E-2</v>
      </c>
      <c r="G75" s="72"/>
    </row>
    <row r="76" spans="1:7" hidden="1" x14ac:dyDescent="0.25">
      <c r="A76" s="70">
        <v>43483</v>
      </c>
      <c r="B76" s="72">
        <v>8.2554119999999995E-2</v>
      </c>
      <c r="C76" s="72">
        <v>8.2500000000000004E-2</v>
      </c>
      <c r="D76" s="72">
        <v>0.10249999999999999</v>
      </c>
      <c r="E76" s="72">
        <v>9.2499999999999999E-2</v>
      </c>
      <c r="F76" s="72">
        <v>8.7999999999999995E-2</v>
      </c>
      <c r="G76" s="72"/>
    </row>
    <row r="77" spans="1:7" hidden="1" x14ac:dyDescent="0.25">
      <c r="A77" s="70">
        <v>43486</v>
      </c>
      <c r="B77" s="72">
        <v>8.2598420000000006E-2</v>
      </c>
      <c r="C77" s="72">
        <v>8.2500000000000004E-2</v>
      </c>
      <c r="D77" s="72">
        <v>0.10249999999999999</v>
      </c>
      <c r="E77" s="72">
        <v>9.2499999999999999E-2</v>
      </c>
      <c r="F77" s="72">
        <v>8.7999999999999995E-2</v>
      </c>
      <c r="G77" s="72"/>
    </row>
    <row r="78" spans="1:7" hidden="1" x14ac:dyDescent="0.25">
      <c r="A78" s="70">
        <v>43487</v>
      </c>
      <c r="B78" s="72">
        <v>8.3478929999999993E-2</v>
      </c>
      <c r="C78" s="72">
        <v>8.2500000000000004E-2</v>
      </c>
      <c r="D78" s="72">
        <v>0.10249999999999999</v>
      </c>
      <c r="E78" s="72">
        <v>9.2499999999999999E-2</v>
      </c>
      <c r="F78" s="72">
        <v>8.7999999999999995E-2</v>
      </c>
      <c r="G78" s="72"/>
    </row>
    <row r="79" spans="1:7" hidden="1" x14ac:dyDescent="0.25">
      <c r="A79" s="70">
        <v>43488</v>
      </c>
      <c r="B79" s="72">
        <v>8.2857850000000011E-2</v>
      </c>
      <c r="C79" s="72">
        <v>8.2500000000000004E-2</v>
      </c>
      <c r="D79" s="72">
        <v>0.10249999999999999</v>
      </c>
      <c r="E79" s="72">
        <v>9.2499999999999999E-2</v>
      </c>
      <c r="F79" s="72">
        <v>8.7999999999999995E-2</v>
      </c>
      <c r="G79" s="72"/>
    </row>
    <row r="80" spans="1:7" hidden="1" x14ac:dyDescent="0.25">
      <c r="A80" s="70">
        <v>43489</v>
      </c>
      <c r="B80" s="72">
        <v>8.2865110000000006E-2</v>
      </c>
      <c r="C80" s="72">
        <v>8.2500000000000004E-2</v>
      </c>
      <c r="D80" s="72">
        <v>0.10249999999999999</v>
      </c>
      <c r="E80" s="72">
        <v>9.2499999999999999E-2</v>
      </c>
      <c r="F80" s="72">
        <v>8.7999999999999995E-2</v>
      </c>
      <c r="G80" s="72"/>
    </row>
    <row r="81" spans="1:7" hidden="1" x14ac:dyDescent="0.25">
      <c r="A81" s="70">
        <v>43490</v>
      </c>
      <c r="B81" s="72">
        <v>8.2539630000000003E-2</v>
      </c>
      <c r="C81" s="72">
        <v>8.2500000000000004E-2</v>
      </c>
      <c r="D81" s="72">
        <v>0.10249999999999999</v>
      </c>
      <c r="E81" s="72">
        <v>9.2499999999999999E-2</v>
      </c>
      <c r="F81" s="72">
        <v>8.7999999999999995E-2</v>
      </c>
      <c r="G81" s="72"/>
    </row>
    <row r="82" spans="1:7" hidden="1" x14ac:dyDescent="0.25">
      <c r="A82" s="70">
        <v>43493</v>
      </c>
      <c r="B82" s="72">
        <v>8.2521459999999991E-2</v>
      </c>
      <c r="C82" s="72">
        <v>8.2500000000000004E-2</v>
      </c>
      <c r="D82" s="72">
        <v>0.10249999999999999</v>
      </c>
      <c r="E82" s="72">
        <v>9.2499999999999999E-2</v>
      </c>
      <c r="F82" s="72">
        <v>8.7999999999999995E-2</v>
      </c>
      <c r="G82" s="72"/>
    </row>
    <row r="83" spans="1:7" hidden="1" x14ac:dyDescent="0.25">
      <c r="A83" s="70">
        <v>43494</v>
      </c>
      <c r="B83" s="72">
        <v>8.2501930000000001E-2</v>
      </c>
      <c r="C83" s="72">
        <v>8.2500000000000004E-2</v>
      </c>
      <c r="D83" s="72">
        <v>0.10249999999999999</v>
      </c>
      <c r="E83" s="72">
        <v>9.2499999999999999E-2</v>
      </c>
      <c r="F83" s="72">
        <v>8.7999999999999995E-2</v>
      </c>
      <c r="G83" s="72"/>
    </row>
    <row r="84" spans="1:7" hidden="1" x14ac:dyDescent="0.25">
      <c r="A84" s="70">
        <v>43495</v>
      </c>
      <c r="B84" s="72">
        <v>8.2513360000000008E-2</v>
      </c>
      <c r="C84" s="72">
        <v>8.2500000000000004E-2</v>
      </c>
      <c r="D84" s="72">
        <v>0.10249999999999999</v>
      </c>
      <c r="E84" s="72">
        <v>9.2499999999999999E-2</v>
      </c>
      <c r="F84" s="72">
        <v>8.7999999999999995E-2</v>
      </c>
      <c r="G84" s="72"/>
    </row>
    <row r="85" spans="1:7" hidden="1" x14ac:dyDescent="0.25">
      <c r="A85" s="70">
        <v>43496</v>
      </c>
      <c r="B85" s="72">
        <v>8.2513820000000002E-2</v>
      </c>
      <c r="C85" s="72">
        <v>8.2500000000000004E-2</v>
      </c>
      <c r="D85" s="72">
        <v>0.10249999999999999</v>
      </c>
      <c r="E85" s="72">
        <v>9.2499999999999999E-2</v>
      </c>
      <c r="F85" s="72">
        <v>8.900000000000001E-2</v>
      </c>
      <c r="G85" s="72"/>
    </row>
    <row r="86" spans="1:7" hidden="1" x14ac:dyDescent="0.25">
      <c r="A86" s="70">
        <v>43497</v>
      </c>
      <c r="B86" s="72">
        <v>8.2503610000000005E-2</v>
      </c>
      <c r="C86" s="72">
        <v>8.2500000000000004E-2</v>
      </c>
      <c r="D86" s="72">
        <v>0.10249999999999999</v>
      </c>
      <c r="E86" s="72">
        <v>9.2499999999999999E-2</v>
      </c>
      <c r="F86" s="72">
        <v>8.7999999999999995E-2</v>
      </c>
      <c r="G86" s="72"/>
    </row>
    <row r="87" spans="1:7" hidden="1" x14ac:dyDescent="0.25">
      <c r="A87" s="70">
        <v>43500</v>
      </c>
      <c r="B87" s="72">
        <v>8.2500619999999997E-2</v>
      </c>
      <c r="C87" s="72">
        <v>8.2500000000000004E-2</v>
      </c>
      <c r="D87" s="72">
        <v>0.10249999999999999</v>
      </c>
      <c r="E87" s="72">
        <v>9.2499999999999999E-2</v>
      </c>
      <c r="F87" s="72">
        <v>8.900000000000001E-2</v>
      </c>
      <c r="G87" s="72"/>
    </row>
    <row r="88" spans="1:7" hidden="1" x14ac:dyDescent="0.25">
      <c r="A88" s="70">
        <v>43501</v>
      </c>
      <c r="B88" s="72">
        <v>8.2525630000000003E-2</v>
      </c>
      <c r="C88" s="72">
        <v>8.2500000000000004E-2</v>
      </c>
      <c r="D88" s="72">
        <v>0.10249999999999999</v>
      </c>
      <c r="E88" s="72">
        <v>9.2499999999999999E-2</v>
      </c>
      <c r="F88" s="72">
        <v>8.8499999999999995E-2</v>
      </c>
      <c r="G88" s="72"/>
    </row>
    <row r="89" spans="1:7" hidden="1" x14ac:dyDescent="0.25">
      <c r="A89" s="70">
        <v>43502</v>
      </c>
      <c r="B89" s="72">
        <v>8.2503639999999989E-2</v>
      </c>
      <c r="C89" s="72">
        <v>8.2500000000000004E-2</v>
      </c>
      <c r="D89" s="72">
        <v>0.10249999999999999</v>
      </c>
      <c r="E89" s="72">
        <v>9.2499999999999999E-2</v>
      </c>
      <c r="F89" s="72">
        <v>8.8499999999999995E-2</v>
      </c>
      <c r="G89" s="72"/>
    </row>
    <row r="90" spans="1:7" hidden="1" x14ac:dyDescent="0.25">
      <c r="A90" s="70">
        <v>43503</v>
      </c>
      <c r="B90" s="72">
        <v>8.2784689999999994E-2</v>
      </c>
      <c r="C90" s="72">
        <v>8.2500000000000004E-2</v>
      </c>
      <c r="D90" s="72">
        <v>0.10249999999999999</v>
      </c>
      <c r="E90" s="72">
        <v>9.2499999999999999E-2</v>
      </c>
      <c r="F90" s="72">
        <v>8.8499999999999995E-2</v>
      </c>
      <c r="G90" s="72"/>
    </row>
    <row r="91" spans="1:7" hidden="1" x14ac:dyDescent="0.25">
      <c r="A91" s="70">
        <v>43504</v>
      </c>
      <c r="B91" s="72">
        <v>8.2507649999999988E-2</v>
      </c>
      <c r="C91" s="72">
        <v>8.2500000000000004E-2</v>
      </c>
      <c r="D91" s="72">
        <v>0.10249999999999999</v>
      </c>
      <c r="E91" s="72">
        <v>9.2499999999999999E-2</v>
      </c>
      <c r="F91" s="72">
        <v>8.8499999999999995E-2</v>
      </c>
      <c r="G91" s="72"/>
    </row>
    <row r="92" spans="1:7" hidden="1" x14ac:dyDescent="0.25">
      <c r="A92" s="70">
        <v>43507</v>
      </c>
      <c r="B92" s="72">
        <v>8.2502220000000015E-2</v>
      </c>
      <c r="C92" s="72">
        <v>8.2500000000000004E-2</v>
      </c>
      <c r="D92" s="72">
        <v>0.10249999999999999</v>
      </c>
      <c r="E92" s="72">
        <v>9.2499999999999999E-2</v>
      </c>
      <c r="F92" s="72">
        <v>8.8399999999999992E-2</v>
      </c>
      <c r="G92" s="72"/>
    </row>
    <row r="93" spans="1:7" hidden="1" x14ac:dyDescent="0.25">
      <c r="A93" s="70">
        <v>43508</v>
      </c>
      <c r="B93" s="72">
        <v>8.2503119999999985E-2</v>
      </c>
      <c r="C93" s="72">
        <v>8.2500000000000004E-2</v>
      </c>
      <c r="D93" s="72">
        <v>0.10249999999999999</v>
      </c>
      <c r="E93" s="72">
        <v>9.2499999999999999E-2</v>
      </c>
      <c r="F93" s="72">
        <v>8.8399999999999992E-2</v>
      </c>
      <c r="G93" s="72"/>
    </row>
    <row r="94" spans="1:7" hidden="1" x14ac:dyDescent="0.25">
      <c r="A94" s="70">
        <v>43509</v>
      </c>
      <c r="B94" s="72">
        <v>8.2653789999999991E-2</v>
      </c>
      <c r="C94" s="72">
        <v>8.2500000000000004E-2</v>
      </c>
      <c r="D94" s="72">
        <v>0.10249999999999999</v>
      </c>
      <c r="E94" s="72">
        <v>9.2499999999999999E-2</v>
      </c>
      <c r="F94" s="72">
        <v>8.8399999999999992E-2</v>
      </c>
      <c r="G94" s="72"/>
    </row>
    <row r="95" spans="1:7" hidden="1" x14ac:dyDescent="0.25">
      <c r="A95" s="70">
        <v>43510</v>
      </c>
      <c r="B95" s="72">
        <v>8.2594399999999998E-2</v>
      </c>
      <c r="C95" s="72">
        <v>8.2500000000000004E-2</v>
      </c>
      <c r="D95" s="72">
        <v>0.10249999999999999</v>
      </c>
      <c r="E95" s="72">
        <v>9.2499999999999999E-2</v>
      </c>
      <c r="F95" s="72">
        <v>8.8399999999999992E-2</v>
      </c>
      <c r="G95" s="72"/>
    </row>
    <row r="96" spans="1:7" hidden="1" x14ac:dyDescent="0.25">
      <c r="A96" s="70">
        <v>43511</v>
      </c>
      <c r="B96" s="72">
        <v>8.2512909999999995E-2</v>
      </c>
      <c r="C96" s="72">
        <v>8.2500000000000004E-2</v>
      </c>
      <c r="D96" s="72">
        <v>0.10249999999999999</v>
      </c>
      <c r="E96" s="72">
        <v>9.2499999999999999E-2</v>
      </c>
      <c r="F96" s="72">
        <v>8.8399999999999992E-2</v>
      </c>
      <c r="G96" s="72"/>
    </row>
    <row r="97" spans="1:7" hidden="1" x14ac:dyDescent="0.25">
      <c r="A97" s="70">
        <v>43514</v>
      </c>
      <c r="B97" s="72">
        <v>8.2491670000000003E-2</v>
      </c>
      <c r="C97" s="72">
        <v>8.2500000000000004E-2</v>
      </c>
      <c r="D97" s="72">
        <v>0.10249999999999999</v>
      </c>
      <c r="E97" s="72">
        <v>9.2499999999999999E-2</v>
      </c>
      <c r="F97" s="72"/>
      <c r="G97" s="72">
        <v>8.8300000000000003E-2</v>
      </c>
    </row>
    <row r="98" spans="1:7" hidden="1" x14ac:dyDescent="0.25">
      <c r="A98" s="70">
        <v>43515</v>
      </c>
      <c r="B98" s="72">
        <v>8.1883719999999993E-2</v>
      </c>
      <c r="C98" s="72">
        <v>8.2500000000000004E-2</v>
      </c>
      <c r="D98" s="72">
        <v>0.10249999999999999</v>
      </c>
      <c r="E98" s="72">
        <v>9.2499999999999999E-2</v>
      </c>
      <c r="F98" s="72"/>
      <c r="G98" s="72">
        <v>8.8447999999999999E-2</v>
      </c>
    </row>
    <row r="99" spans="1:7" hidden="1" x14ac:dyDescent="0.25">
      <c r="A99" s="70">
        <v>43516</v>
      </c>
      <c r="B99" s="72">
        <v>8.324970000000001E-2</v>
      </c>
      <c r="C99" s="72">
        <v>8.2500000000000004E-2</v>
      </c>
      <c r="D99" s="72">
        <v>0.10249999999999999</v>
      </c>
      <c r="E99" s="72">
        <v>9.2499999999999999E-2</v>
      </c>
      <c r="F99" s="72"/>
      <c r="G99" s="72">
        <v>8.8351000000000013E-2</v>
      </c>
    </row>
    <row r="100" spans="1:7" hidden="1" x14ac:dyDescent="0.25">
      <c r="A100" s="70">
        <v>43517</v>
      </c>
      <c r="B100" s="72">
        <v>8.250007999999999E-2</v>
      </c>
      <c r="C100" s="72">
        <v>8.2500000000000004E-2</v>
      </c>
      <c r="D100" s="72">
        <v>0.10249999999999999</v>
      </c>
      <c r="E100" s="72">
        <v>9.2499999999999999E-2</v>
      </c>
      <c r="F100" s="72"/>
      <c r="G100" s="72">
        <v>8.839000000000001E-2</v>
      </c>
    </row>
    <row r="101" spans="1:7" hidden="1" x14ac:dyDescent="0.25">
      <c r="A101" s="70">
        <v>43518</v>
      </c>
      <c r="B101" s="72">
        <v>8.3109559999999985E-2</v>
      </c>
      <c r="C101" s="72">
        <v>8.2500000000000004E-2</v>
      </c>
      <c r="D101" s="72">
        <v>0.10249999999999999</v>
      </c>
      <c r="E101" s="72">
        <v>9.2499999999999999E-2</v>
      </c>
      <c r="F101" s="72"/>
      <c r="G101" s="72">
        <v>8.8473999999999997E-2</v>
      </c>
    </row>
    <row r="102" spans="1:7" hidden="1" x14ac:dyDescent="0.25">
      <c r="A102" s="70">
        <v>43521</v>
      </c>
      <c r="B102" s="72">
        <v>8.3090890000000001E-2</v>
      </c>
      <c r="C102" s="72">
        <v>8.2500000000000004E-2</v>
      </c>
      <c r="D102" s="72">
        <v>0.10249999999999999</v>
      </c>
      <c r="E102" s="72">
        <v>9.2499999999999999E-2</v>
      </c>
      <c r="F102" s="72"/>
      <c r="G102" s="72">
        <v>8.8599999999999998E-2</v>
      </c>
    </row>
    <row r="103" spans="1:7" hidden="1" x14ac:dyDescent="0.25">
      <c r="A103" s="70">
        <v>43522</v>
      </c>
      <c r="B103" s="72">
        <v>8.250861000000001E-2</v>
      </c>
      <c r="C103" s="72">
        <v>8.2500000000000004E-2</v>
      </c>
      <c r="D103" s="72">
        <v>0.10249999999999999</v>
      </c>
      <c r="E103" s="72">
        <v>9.2499999999999999E-2</v>
      </c>
      <c r="F103" s="72"/>
      <c r="G103" s="72">
        <v>8.8772000000000004E-2</v>
      </c>
    </row>
    <row r="104" spans="1:7" hidden="1" x14ac:dyDescent="0.25">
      <c r="A104" s="70">
        <v>43523</v>
      </c>
      <c r="B104" s="72">
        <v>8.2500069999999995E-2</v>
      </c>
      <c r="C104" s="72">
        <v>8.2500000000000004E-2</v>
      </c>
      <c r="D104" s="72">
        <v>0.10249999999999999</v>
      </c>
      <c r="E104" s="72">
        <v>9.2499999999999999E-2</v>
      </c>
      <c r="F104" s="72"/>
      <c r="G104" s="72">
        <v>8.8564000000000004E-2</v>
      </c>
    </row>
    <row r="105" spans="1:7" hidden="1" x14ac:dyDescent="0.25">
      <c r="A105" s="70">
        <v>43524</v>
      </c>
      <c r="B105" s="72">
        <v>8.2527989999999996E-2</v>
      </c>
      <c r="C105" s="72">
        <v>8.2500000000000004E-2</v>
      </c>
      <c r="D105" s="72">
        <v>0.10249999999999999</v>
      </c>
      <c r="E105" s="72">
        <v>9.2499999999999999E-2</v>
      </c>
      <c r="F105" s="72"/>
      <c r="G105" s="72">
        <v>8.9080999999999994E-2</v>
      </c>
    </row>
    <row r="106" spans="1:7" hidden="1" x14ac:dyDescent="0.25">
      <c r="A106" s="70">
        <v>43525</v>
      </c>
      <c r="B106" s="72">
        <v>8.2544220000000001E-2</v>
      </c>
      <c r="C106" s="72">
        <v>8.2500000000000004E-2</v>
      </c>
      <c r="D106" s="72">
        <v>0.10249999999999999</v>
      </c>
      <c r="E106" s="72">
        <v>9.2499999999999999E-2</v>
      </c>
      <c r="F106" s="72"/>
      <c r="G106" s="72">
        <v>8.9048000000000002E-2</v>
      </c>
    </row>
    <row r="107" spans="1:7" hidden="1" x14ac:dyDescent="0.25">
      <c r="A107" s="70">
        <v>43528</v>
      </c>
      <c r="B107" s="72">
        <v>8.259066000000001E-2</v>
      </c>
      <c r="C107" s="72">
        <v>8.2500000000000004E-2</v>
      </c>
      <c r="D107" s="72">
        <v>0.10249999999999999</v>
      </c>
      <c r="E107" s="72">
        <v>9.2499999999999999E-2</v>
      </c>
      <c r="F107" s="72"/>
      <c r="G107" s="72">
        <v>8.8429000000000008E-2</v>
      </c>
    </row>
    <row r="108" spans="1:7" hidden="1" x14ac:dyDescent="0.25">
      <c r="A108" s="70">
        <v>43529</v>
      </c>
      <c r="B108" s="72">
        <v>8.2539079999999987E-2</v>
      </c>
      <c r="C108" s="72">
        <v>8.2500000000000004E-2</v>
      </c>
      <c r="D108" s="72">
        <v>0.10249999999999999</v>
      </c>
      <c r="E108" s="72">
        <v>9.2499999999999999E-2</v>
      </c>
      <c r="F108" s="72"/>
      <c r="G108" s="72">
        <v>8.8604000000000002E-2</v>
      </c>
    </row>
    <row r="109" spans="1:7" hidden="1" x14ac:dyDescent="0.25">
      <c r="A109" s="70">
        <v>43530</v>
      </c>
      <c r="B109" s="72">
        <v>8.2515730000000009E-2</v>
      </c>
      <c r="C109" s="72">
        <v>8.2500000000000004E-2</v>
      </c>
      <c r="D109" s="72">
        <v>0.10249999999999999</v>
      </c>
      <c r="E109" s="72">
        <v>9.2499999999999999E-2</v>
      </c>
      <c r="F109" s="72"/>
      <c r="G109" s="72">
        <v>8.8344000000000006E-2</v>
      </c>
    </row>
    <row r="110" spans="1:7" hidden="1" x14ac:dyDescent="0.25">
      <c r="A110" s="70">
        <v>43531</v>
      </c>
      <c r="B110" s="72">
        <v>8.2505559999999992E-2</v>
      </c>
      <c r="C110" s="72">
        <v>8.2500000000000004E-2</v>
      </c>
      <c r="D110" s="72">
        <v>0.10249999999999999</v>
      </c>
      <c r="E110" s="72">
        <v>9.2499999999999999E-2</v>
      </c>
      <c r="F110" s="72"/>
      <c r="G110" s="72">
        <v>8.8747000000000006E-2</v>
      </c>
    </row>
    <row r="111" spans="1:7" hidden="1" x14ac:dyDescent="0.25">
      <c r="A111" s="70">
        <v>43535</v>
      </c>
      <c r="B111" s="72">
        <v>8.2405840000000008E-2</v>
      </c>
      <c r="C111" s="72">
        <v>8.2500000000000004E-2</v>
      </c>
      <c r="D111" s="72">
        <v>0.10249999999999999</v>
      </c>
      <c r="E111" s="72">
        <v>9.2499999999999999E-2</v>
      </c>
      <c r="F111" s="72"/>
      <c r="G111" s="72">
        <v>8.8762000000000008E-2</v>
      </c>
    </row>
    <row r="112" spans="1:7" hidden="1" x14ac:dyDescent="0.25">
      <c r="A112" s="70">
        <v>43536</v>
      </c>
      <c r="B112" s="72">
        <v>8.2318500000000003E-2</v>
      </c>
      <c r="C112" s="72">
        <v>8.2500000000000004E-2</v>
      </c>
      <c r="D112" s="72">
        <v>0.10249999999999999</v>
      </c>
      <c r="E112" s="72">
        <v>9.2499999999999999E-2</v>
      </c>
      <c r="F112" s="72"/>
      <c r="G112" s="72">
        <v>8.8793999999999998E-2</v>
      </c>
    </row>
    <row r="113" spans="1:7" hidden="1" x14ac:dyDescent="0.25">
      <c r="A113" s="70">
        <v>43537</v>
      </c>
      <c r="B113" s="72">
        <v>8.1632949999999996E-2</v>
      </c>
      <c r="C113" s="72">
        <v>8.2500000000000004E-2</v>
      </c>
      <c r="D113" s="72">
        <v>0.10249999999999999</v>
      </c>
      <c r="E113" s="72">
        <v>9.2499999999999999E-2</v>
      </c>
      <c r="F113" s="72"/>
      <c r="G113" s="72">
        <v>8.8564000000000004E-2</v>
      </c>
    </row>
    <row r="114" spans="1:7" hidden="1" x14ac:dyDescent="0.25">
      <c r="A114" s="70">
        <v>43538</v>
      </c>
      <c r="B114" s="72">
        <v>8.1756019999999999E-2</v>
      </c>
      <c r="C114" s="72">
        <v>8.2500000000000004E-2</v>
      </c>
      <c r="D114" s="72">
        <v>0.10249999999999999</v>
      </c>
      <c r="E114" s="72">
        <v>9.2499999999999999E-2</v>
      </c>
      <c r="F114" s="72"/>
      <c r="G114" s="72">
        <v>8.8714999999999988E-2</v>
      </c>
    </row>
    <row r="115" spans="1:7" hidden="1" x14ac:dyDescent="0.25">
      <c r="A115" s="70">
        <v>43539</v>
      </c>
      <c r="B115" s="72">
        <v>8.2054539999999995E-2</v>
      </c>
      <c r="C115" s="72">
        <v>8.2500000000000004E-2</v>
      </c>
      <c r="D115" s="72">
        <v>0.10249999999999999</v>
      </c>
      <c r="E115" s="72">
        <v>9.2499999999999999E-2</v>
      </c>
      <c r="F115" s="72"/>
      <c r="G115" s="72">
        <v>8.8980999999999991E-2</v>
      </c>
    </row>
    <row r="116" spans="1:7" hidden="1" x14ac:dyDescent="0.25">
      <c r="A116" s="70">
        <v>43542</v>
      </c>
      <c r="B116" s="72">
        <v>8.2236809999999994E-2</v>
      </c>
      <c r="C116" s="72">
        <v>8.2500000000000004E-2</v>
      </c>
      <c r="D116" s="72">
        <v>0.10249999999999999</v>
      </c>
      <c r="E116" s="72">
        <v>9.2499999999999999E-2</v>
      </c>
      <c r="F116" s="72"/>
      <c r="G116" s="72">
        <v>8.8816000000000006E-2</v>
      </c>
    </row>
    <row r="117" spans="1:7" hidden="1" x14ac:dyDescent="0.25">
      <c r="A117" s="70">
        <v>43543</v>
      </c>
      <c r="B117" s="72">
        <v>8.243027E-2</v>
      </c>
      <c r="C117" s="72">
        <v>8.2500000000000004E-2</v>
      </c>
      <c r="D117" s="72">
        <v>0.10249999999999999</v>
      </c>
      <c r="E117" s="72">
        <v>9.2499999999999999E-2</v>
      </c>
      <c r="F117" s="72"/>
      <c r="G117" s="72">
        <v>8.8803000000000007E-2</v>
      </c>
    </row>
    <row r="118" spans="1:7" hidden="1" x14ac:dyDescent="0.25">
      <c r="A118" s="70">
        <v>43544</v>
      </c>
      <c r="B118" s="72">
        <v>8.2254159999999993E-2</v>
      </c>
      <c r="C118" s="72">
        <v>8.2500000000000004E-2</v>
      </c>
      <c r="D118" s="72">
        <v>0.10249999999999999</v>
      </c>
      <c r="E118" s="72">
        <v>9.2499999999999999E-2</v>
      </c>
      <c r="F118" s="72"/>
      <c r="G118" s="72">
        <v>8.8950000000000001E-2</v>
      </c>
    </row>
    <row r="119" spans="1:7" hidden="1" x14ac:dyDescent="0.25">
      <c r="A119" s="70">
        <v>43550</v>
      </c>
      <c r="B119" s="72">
        <v>8.2644439999999986E-2</v>
      </c>
      <c r="C119" s="72">
        <v>8.2500000000000004E-2</v>
      </c>
      <c r="D119" s="72">
        <v>0.10249999999999999</v>
      </c>
      <c r="E119" s="72">
        <v>9.2499999999999999E-2</v>
      </c>
      <c r="F119" s="72"/>
      <c r="G119" s="72">
        <v>8.8912999999999992E-2</v>
      </c>
    </row>
    <row r="120" spans="1:7" hidden="1" x14ac:dyDescent="0.25">
      <c r="A120" s="70">
        <v>43551</v>
      </c>
      <c r="B120" s="72">
        <v>8.2504720000000004E-2</v>
      </c>
      <c r="C120" s="72">
        <v>8.2500000000000004E-2</v>
      </c>
      <c r="D120" s="72">
        <v>0.10249999999999999</v>
      </c>
      <c r="E120" s="72">
        <v>9.2499999999999999E-2</v>
      </c>
      <c r="F120" s="72"/>
      <c r="G120" s="72">
        <v>8.900000000000001E-2</v>
      </c>
    </row>
    <row r="121" spans="1:7" hidden="1" x14ac:dyDescent="0.25">
      <c r="A121" s="70">
        <v>43552</v>
      </c>
      <c r="B121" s="72">
        <v>8.2607590000000009E-2</v>
      </c>
      <c r="C121" s="72">
        <v>8.2500000000000004E-2</v>
      </c>
      <c r="D121" s="72">
        <v>0.10249999999999999</v>
      </c>
      <c r="E121" s="72">
        <v>9.2499999999999999E-2</v>
      </c>
      <c r="F121" s="72"/>
      <c r="G121" s="72">
        <v>8.9206999999999995E-2</v>
      </c>
    </row>
    <row r="122" spans="1:7" hidden="1" x14ac:dyDescent="0.25">
      <c r="A122" s="70">
        <v>43553</v>
      </c>
      <c r="B122" s="72">
        <v>8.2926310000000003E-2</v>
      </c>
      <c r="C122" s="72">
        <v>8.2500000000000004E-2</v>
      </c>
      <c r="D122" s="72">
        <v>0.10249999999999999</v>
      </c>
      <c r="E122" s="72">
        <v>9.2499999999999999E-2</v>
      </c>
      <c r="F122" s="72"/>
      <c r="G122" s="72">
        <v>8.9145000000000002E-2</v>
      </c>
    </row>
    <row r="123" spans="1:7" hidden="1" x14ac:dyDescent="0.25">
      <c r="A123" s="70">
        <v>43556</v>
      </c>
      <c r="B123" s="72">
        <v>8.2585859999999997E-2</v>
      </c>
      <c r="C123" s="72">
        <v>8.2500000000000004E-2</v>
      </c>
      <c r="D123" s="72">
        <v>0.10249999999999999</v>
      </c>
      <c r="E123" s="72">
        <v>9.2499999999999999E-2</v>
      </c>
      <c r="F123" s="72"/>
      <c r="G123" s="72">
        <v>8.9099999999999999E-2</v>
      </c>
    </row>
    <row r="124" spans="1:7" hidden="1" x14ac:dyDescent="0.25">
      <c r="A124" s="70">
        <v>43557</v>
      </c>
      <c r="B124" s="72">
        <v>8.2513889999999993E-2</v>
      </c>
      <c r="C124" s="72">
        <v>8.2500000000000004E-2</v>
      </c>
      <c r="D124" s="72">
        <v>0.10249999999999999</v>
      </c>
      <c r="E124" s="72">
        <v>9.2499999999999999E-2</v>
      </c>
      <c r="F124" s="72"/>
      <c r="G124" s="72">
        <v>8.8437000000000002E-2</v>
      </c>
    </row>
    <row r="125" spans="1:7" hidden="1" x14ac:dyDescent="0.25">
      <c r="A125" s="70">
        <v>43558</v>
      </c>
      <c r="B125" s="72">
        <v>8.2500699999999996E-2</v>
      </c>
      <c r="C125" s="72">
        <v>8.2500000000000004E-2</v>
      </c>
      <c r="D125" s="72">
        <v>0.10249999999999999</v>
      </c>
      <c r="E125" s="72">
        <v>9.2499999999999999E-2</v>
      </c>
      <c r="F125" s="72"/>
      <c r="G125" s="72">
        <v>8.8321999999999998E-2</v>
      </c>
    </row>
    <row r="126" spans="1:7" hidden="1" x14ac:dyDescent="0.25">
      <c r="A126" s="70">
        <v>43559</v>
      </c>
      <c r="B126" s="72">
        <v>8.2510309999999989E-2</v>
      </c>
      <c r="C126" s="72">
        <v>8.2500000000000004E-2</v>
      </c>
      <c r="D126" s="72">
        <v>0.10249999999999999</v>
      </c>
      <c r="E126" s="72">
        <v>9.2499999999999999E-2</v>
      </c>
      <c r="F126" s="72"/>
      <c r="G126" s="72">
        <v>8.8246000000000005E-2</v>
      </c>
    </row>
    <row r="127" spans="1:7" hidden="1" x14ac:dyDescent="0.25">
      <c r="A127" s="70">
        <v>43560</v>
      </c>
      <c r="B127" s="72">
        <v>8.2547739999999994E-2</v>
      </c>
      <c r="C127" s="72">
        <v>8.2500000000000004E-2</v>
      </c>
      <c r="D127" s="72">
        <v>0.10249999999999999</v>
      </c>
      <c r="E127" s="72">
        <v>9.2499999999999999E-2</v>
      </c>
      <c r="F127" s="72"/>
      <c r="G127" s="72">
        <v>8.9290000000000008E-2</v>
      </c>
    </row>
    <row r="128" spans="1:7" hidden="1" x14ac:dyDescent="0.25">
      <c r="A128" s="70">
        <v>43563</v>
      </c>
      <c r="B128" s="72">
        <v>8.2511670000000009E-2</v>
      </c>
      <c r="C128" s="72">
        <v>8.2500000000000004E-2</v>
      </c>
      <c r="D128" s="72">
        <v>0.10249999999999999</v>
      </c>
      <c r="E128" s="72">
        <v>9.2499999999999999E-2</v>
      </c>
      <c r="F128" s="72"/>
      <c r="G128" s="72">
        <v>8.8344000000000006E-2</v>
      </c>
    </row>
    <row r="129" spans="1:7" hidden="1" x14ac:dyDescent="0.25">
      <c r="A129" s="70">
        <v>43564</v>
      </c>
      <c r="B129" s="72">
        <v>8.2540910000000009E-2</v>
      </c>
      <c r="C129" s="72">
        <v>8.2500000000000004E-2</v>
      </c>
      <c r="D129" s="72">
        <v>0.10249999999999999</v>
      </c>
      <c r="E129" s="72">
        <v>9.2499999999999999E-2</v>
      </c>
      <c r="F129" s="72"/>
      <c r="G129" s="72">
        <v>8.8299000000000002E-2</v>
      </c>
    </row>
    <row r="130" spans="1:7" hidden="1" x14ac:dyDescent="0.25">
      <c r="A130" s="70">
        <v>43565</v>
      </c>
      <c r="B130" s="72">
        <v>8.2545830000000001E-2</v>
      </c>
      <c r="C130" s="72">
        <v>8.2500000000000004E-2</v>
      </c>
      <c r="D130" s="72">
        <v>0.10249999999999999</v>
      </c>
      <c r="E130" s="72">
        <v>9.2499999999999999E-2</v>
      </c>
      <c r="F130" s="72"/>
      <c r="G130" s="72">
        <v>8.8225999999999999E-2</v>
      </c>
    </row>
    <row r="131" spans="1:7" hidden="1" x14ac:dyDescent="0.25">
      <c r="A131" s="70">
        <v>43566</v>
      </c>
      <c r="B131" s="72">
        <v>8.2502010000000001E-2</v>
      </c>
      <c r="C131" s="72">
        <v>8.2500000000000004E-2</v>
      </c>
      <c r="D131" s="72">
        <v>0.10249999999999999</v>
      </c>
      <c r="E131" s="72">
        <v>9.2499999999999999E-2</v>
      </c>
      <c r="F131" s="72"/>
      <c r="G131" s="72">
        <v>8.8203999999999991E-2</v>
      </c>
    </row>
    <row r="132" spans="1:7" hidden="1" x14ac:dyDescent="0.25">
      <c r="A132" s="70">
        <v>43567</v>
      </c>
      <c r="B132" s="72">
        <v>8.2502130000000007E-2</v>
      </c>
      <c r="C132" s="72">
        <v>8.2500000000000004E-2</v>
      </c>
      <c r="D132" s="72">
        <v>0.10249999999999999</v>
      </c>
      <c r="E132" s="72">
        <v>9.2499999999999999E-2</v>
      </c>
      <c r="F132" s="72"/>
      <c r="G132" s="72">
        <v>8.8167000000000009E-2</v>
      </c>
    </row>
    <row r="133" spans="1:7" hidden="1" x14ac:dyDescent="0.25">
      <c r="A133" s="70">
        <v>43570</v>
      </c>
      <c r="B133" s="72">
        <v>8.2517140000000003E-2</v>
      </c>
      <c r="C133" s="72">
        <v>8.2500000000000004E-2</v>
      </c>
      <c r="D133" s="72">
        <v>0.10249999999999999</v>
      </c>
      <c r="E133" s="72">
        <v>9.2499999999999999E-2</v>
      </c>
      <c r="F133" s="72"/>
      <c r="G133" s="72">
        <v>8.8200000000000001E-2</v>
      </c>
    </row>
    <row r="134" spans="1:7" hidden="1" x14ac:dyDescent="0.25">
      <c r="A134" s="70">
        <v>43571</v>
      </c>
      <c r="B134" s="72">
        <v>8.0057740000000002E-2</v>
      </c>
      <c r="C134" s="72">
        <v>0.08</v>
      </c>
      <c r="D134" s="72">
        <v>0.1</v>
      </c>
      <c r="E134" s="72">
        <v>0.09</v>
      </c>
      <c r="F134" s="72"/>
      <c r="G134" s="72">
        <v>8.7795000000000012E-2</v>
      </c>
    </row>
    <row r="135" spans="1:7" hidden="1" x14ac:dyDescent="0.25">
      <c r="A135" s="70">
        <v>43572</v>
      </c>
      <c r="B135" s="72">
        <v>8.0031599999999994E-2</v>
      </c>
      <c r="C135" s="72">
        <v>0.08</v>
      </c>
      <c r="D135" s="72">
        <v>0.1</v>
      </c>
      <c r="E135" s="72">
        <v>0.09</v>
      </c>
      <c r="F135" s="72"/>
      <c r="G135" s="72">
        <v>8.7095000000000006E-2</v>
      </c>
    </row>
    <row r="136" spans="1:7" hidden="1" x14ac:dyDescent="0.25">
      <c r="A136" s="70">
        <v>43573</v>
      </c>
      <c r="B136" s="72">
        <v>8.002440999999999E-2</v>
      </c>
      <c r="C136" s="72">
        <v>0.08</v>
      </c>
      <c r="D136" s="72">
        <v>0.1</v>
      </c>
      <c r="E136" s="72">
        <v>0.09</v>
      </c>
      <c r="F136" s="72"/>
      <c r="G136" s="72">
        <v>8.6705000000000004E-2</v>
      </c>
    </row>
    <row r="137" spans="1:7" hidden="1" x14ac:dyDescent="0.25">
      <c r="A137" s="70">
        <v>43574</v>
      </c>
      <c r="B137" s="72">
        <v>8.0087740000000004E-2</v>
      </c>
      <c r="C137" s="72">
        <v>0.08</v>
      </c>
      <c r="D137" s="72">
        <v>0.1</v>
      </c>
      <c r="E137" s="72">
        <v>0.09</v>
      </c>
      <c r="F137" s="72"/>
      <c r="G137" s="72">
        <v>8.7056999999999995E-2</v>
      </c>
    </row>
    <row r="138" spans="1:7" hidden="1" x14ac:dyDescent="0.25">
      <c r="A138" s="70">
        <v>43577</v>
      </c>
      <c r="B138" s="72">
        <v>8.0195860000000008E-2</v>
      </c>
      <c r="C138" s="72">
        <v>0.08</v>
      </c>
      <c r="D138" s="72">
        <v>0.1</v>
      </c>
      <c r="E138" s="72">
        <v>0.09</v>
      </c>
      <c r="F138" s="72"/>
      <c r="G138" s="72">
        <v>8.600300000000001E-2</v>
      </c>
    </row>
    <row r="139" spans="1:7" hidden="1" x14ac:dyDescent="0.25">
      <c r="A139" s="70">
        <v>43578</v>
      </c>
      <c r="B139" s="72">
        <v>8.046811999999999E-2</v>
      </c>
      <c r="C139" s="72">
        <v>0.08</v>
      </c>
      <c r="D139" s="72">
        <v>0.1</v>
      </c>
      <c r="E139" s="72">
        <v>0.09</v>
      </c>
      <c r="F139" s="72"/>
      <c r="G139" s="72">
        <v>8.7297999999999987E-2</v>
      </c>
    </row>
    <row r="140" spans="1:7" hidden="1" x14ac:dyDescent="0.25">
      <c r="A140" s="70">
        <v>43579</v>
      </c>
      <c r="B140" s="72">
        <v>8.010515E-2</v>
      </c>
      <c r="C140" s="72">
        <v>0.08</v>
      </c>
      <c r="D140" s="72">
        <v>0.1</v>
      </c>
      <c r="E140" s="72">
        <v>0.09</v>
      </c>
      <c r="F140" s="72"/>
      <c r="G140" s="72">
        <v>8.6134000000000002E-2</v>
      </c>
    </row>
    <row r="141" spans="1:7" hidden="1" x14ac:dyDescent="0.25">
      <c r="A141" s="70">
        <v>43580</v>
      </c>
      <c r="B141" s="72">
        <v>8.0370339999999998E-2</v>
      </c>
      <c r="C141" s="72">
        <v>0.08</v>
      </c>
      <c r="D141" s="72">
        <v>0.1</v>
      </c>
      <c r="E141" s="72">
        <v>0.09</v>
      </c>
      <c r="F141" s="72"/>
      <c r="G141" s="72">
        <v>8.6608999999999992E-2</v>
      </c>
    </row>
    <row r="142" spans="1:7" hidden="1" x14ac:dyDescent="0.25">
      <c r="A142" s="70">
        <v>43581</v>
      </c>
      <c r="B142" s="72">
        <v>8.003594E-2</v>
      </c>
      <c r="C142" s="72">
        <v>0.08</v>
      </c>
      <c r="D142" s="72">
        <v>0.1</v>
      </c>
      <c r="E142" s="72">
        <v>0.09</v>
      </c>
      <c r="F142" s="72"/>
      <c r="G142" s="72">
        <v>8.6234000000000005E-2</v>
      </c>
    </row>
    <row r="143" spans="1:7" hidden="1" x14ac:dyDescent="0.25">
      <c r="A143" s="70">
        <v>43584</v>
      </c>
      <c r="B143" s="72">
        <v>8.0039909999999992E-2</v>
      </c>
      <c r="C143" s="72">
        <v>0.08</v>
      </c>
      <c r="D143" s="72">
        <v>0.1</v>
      </c>
      <c r="E143" s="72">
        <v>0.09</v>
      </c>
      <c r="F143" s="72"/>
      <c r="G143" s="72">
        <v>8.616E-2</v>
      </c>
    </row>
    <row r="144" spans="1:7" hidden="1" x14ac:dyDescent="0.25">
      <c r="A144" s="70">
        <v>43585</v>
      </c>
      <c r="B144" s="72">
        <v>8.0028849999999985E-2</v>
      </c>
      <c r="C144" s="72">
        <v>0.08</v>
      </c>
      <c r="D144" s="72">
        <v>0.1</v>
      </c>
      <c r="E144" s="72">
        <v>0.09</v>
      </c>
      <c r="F144" s="72"/>
      <c r="G144" s="72">
        <v>8.6889000000000008E-2</v>
      </c>
    </row>
    <row r="145" spans="1:7" hidden="1" x14ac:dyDescent="0.25">
      <c r="A145" s="70">
        <v>43587</v>
      </c>
      <c r="B145" s="72">
        <v>8.0005599999999996E-2</v>
      </c>
      <c r="C145" s="72">
        <v>0.08</v>
      </c>
      <c r="D145" s="72">
        <v>0.1</v>
      </c>
      <c r="E145" s="72">
        <v>0.09</v>
      </c>
      <c r="F145" s="72"/>
      <c r="G145" s="72">
        <v>8.6889000000000008E-2</v>
      </c>
    </row>
    <row r="146" spans="1:7" hidden="1" x14ac:dyDescent="0.25">
      <c r="A146" s="70">
        <v>43588</v>
      </c>
      <c r="B146" s="72">
        <v>7.9854519999999998E-2</v>
      </c>
      <c r="C146" s="72">
        <v>0.08</v>
      </c>
      <c r="D146" s="72">
        <v>0.1</v>
      </c>
      <c r="E146" s="72">
        <v>0.09</v>
      </c>
      <c r="F146" s="72"/>
      <c r="G146" s="72">
        <v>8.6806999999999995E-2</v>
      </c>
    </row>
    <row r="147" spans="1:7" hidden="1" x14ac:dyDescent="0.25">
      <c r="A147" s="70">
        <v>43589</v>
      </c>
      <c r="B147" s="72">
        <v>7.9586210000000004E-2</v>
      </c>
      <c r="C147" s="72">
        <v>0.08</v>
      </c>
      <c r="D147" s="72">
        <v>0.1</v>
      </c>
      <c r="E147" s="72">
        <v>0.09</v>
      </c>
      <c r="F147" s="72"/>
      <c r="G147" s="72">
        <v>8.6988999999999997E-2</v>
      </c>
    </row>
    <row r="148" spans="1:7" hidden="1" x14ac:dyDescent="0.25">
      <c r="A148" s="70">
        <v>43591</v>
      </c>
      <c r="B148" s="72">
        <v>7.966811E-2</v>
      </c>
      <c r="C148" s="72">
        <v>0.08</v>
      </c>
      <c r="D148" s="72">
        <v>0.1</v>
      </c>
      <c r="E148" s="72">
        <v>0.09</v>
      </c>
      <c r="F148" s="72"/>
      <c r="G148" s="72">
        <v>8.7017000000000011E-2</v>
      </c>
    </row>
    <row r="149" spans="1:7" hidden="1" x14ac:dyDescent="0.25">
      <c r="A149" s="70">
        <v>43593</v>
      </c>
      <c r="B149" s="72">
        <v>8.1008540000000004E-2</v>
      </c>
      <c r="C149" s="72">
        <v>0.08</v>
      </c>
      <c r="D149" s="72">
        <v>0.1</v>
      </c>
      <c r="E149" s="72">
        <v>0.09</v>
      </c>
      <c r="F149" s="72"/>
      <c r="G149" s="72">
        <v>8.6479E-2</v>
      </c>
    </row>
    <row r="150" spans="1:7" hidden="1" x14ac:dyDescent="0.25">
      <c r="A150" s="70">
        <v>43598</v>
      </c>
      <c r="B150" s="72">
        <v>7.9760709999999999E-2</v>
      </c>
      <c r="C150" s="72">
        <v>0.08</v>
      </c>
      <c r="D150" s="72">
        <v>0.1</v>
      </c>
      <c r="E150" s="72">
        <v>0.09</v>
      </c>
      <c r="F150" s="72"/>
      <c r="G150" s="72">
        <v>8.6910000000000001E-2</v>
      </c>
    </row>
    <row r="151" spans="1:7" hidden="1" x14ac:dyDescent="0.25">
      <c r="A151" s="70">
        <v>43599</v>
      </c>
      <c r="B151" s="72">
        <v>7.9652819999999999E-2</v>
      </c>
      <c r="C151" s="72">
        <v>0.08</v>
      </c>
      <c r="D151" s="72">
        <v>0.1</v>
      </c>
      <c r="E151" s="72">
        <v>0.09</v>
      </c>
      <c r="F151" s="72"/>
      <c r="G151" s="72">
        <v>8.6969999999999992E-2</v>
      </c>
    </row>
    <row r="152" spans="1:7" hidden="1" x14ac:dyDescent="0.25">
      <c r="A152" s="70">
        <v>43600</v>
      </c>
      <c r="B152" s="72">
        <v>8.0000849999999998E-2</v>
      </c>
      <c r="C152" s="72">
        <v>0.08</v>
      </c>
      <c r="D152" s="72">
        <v>0.1</v>
      </c>
      <c r="E152" s="72">
        <v>0.09</v>
      </c>
      <c r="F152" s="72"/>
      <c r="G152" s="72">
        <v>8.6972000000000008E-2</v>
      </c>
    </row>
    <row r="153" spans="1:7" hidden="1" x14ac:dyDescent="0.25">
      <c r="A153" s="70">
        <v>43601</v>
      </c>
      <c r="B153" s="72">
        <v>8.0000809999999992E-2</v>
      </c>
      <c r="C153" s="72">
        <v>0.08</v>
      </c>
      <c r="D153" s="72">
        <v>0.1</v>
      </c>
      <c r="E153" s="72">
        <v>0.09</v>
      </c>
      <c r="F153" s="72"/>
      <c r="G153" s="72">
        <v>8.6763999999999994E-2</v>
      </c>
    </row>
    <row r="154" spans="1:7" hidden="1" x14ac:dyDescent="0.25">
      <c r="A154" s="70">
        <v>43602</v>
      </c>
      <c r="B154" s="72">
        <v>8.0003299999999999E-2</v>
      </c>
      <c r="C154" s="72">
        <v>0.08</v>
      </c>
      <c r="D154" s="72">
        <v>0.1</v>
      </c>
      <c r="E154" s="72">
        <v>0.09</v>
      </c>
      <c r="F154" s="72"/>
      <c r="G154" s="72">
        <v>8.6649999999999991E-2</v>
      </c>
    </row>
    <row r="155" spans="1:7" hidden="1" x14ac:dyDescent="0.25">
      <c r="A155" s="70">
        <v>43605</v>
      </c>
      <c r="B155" s="72">
        <v>8.0118030000000007E-2</v>
      </c>
      <c r="C155" s="72">
        <v>0.08</v>
      </c>
      <c r="D155" s="72">
        <v>0.1</v>
      </c>
      <c r="E155" s="72">
        <v>0.09</v>
      </c>
      <c r="F155" s="72"/>
      <c r="G155" s="72">
        <v>8.6973000000000009E-2</v>
      </c>
    </row>
    <row r="156" spans="1:7" hidden="1" x14ac:dyDescent="0.25">
      <c r="A156" s="70">
        <v>43606</v>
      </c>
      <c r="B156" s="72">
        <v>8.0003089999999999E-2</v>
      </c>
      <c r="C156" s="72">
        <v>0.08</v>
      </c>
      <c r="D156" s="72">
        <v>0.1</v>
      </c>
      <c r="E156" s="72">
        <v>0.09</v>
      </c>
      <c r="F156" s="72"/>
      <c r="G156" s="72">
        <v>8.7041000000000007E-2</v>
      </c>
    </row>
    <row r="157" spans="1:7" hidden="1" x14ac:dyDescent="0.25">
      <c r="A157" s="70">
        <v>43607</v>
      </c>
      <c r="B157" s="72">
        <v>8.0008979999999993E-2</v>
      </c>
      <c r="C157" s="72">
        <v>0.08</v>
      </c>
      <c r="D157" s="72">
        <v>0.1</v>
      </c>
      <c r="E157" s="72">
        <v>0.09</v>
      </c>
      <c r="F157" s="72"/>
      <c r="G157" s="72">
        <v>8.7134000000000003E-2</v>
      </c>
    </row>
    <row r="158" spans="1:7" hidden="1" x14ac:dyDescent="0.25">
      <c r="A158" s="71">
        <v>43607.25</v>
      </c>
      <c r="B158" s="72">
        <v>8.0033151366280808E-2</v>
      </c>
      <c r="C158" s="72">
        <v>0.08</v>
      </c>
      <c r="D158" s="72">
        <v>0.1</v>
      </c>
      <c r="E158" s="72">
        <v>0.09</v>
      </c>
      <c r="F158" s="72"/>
      <c r="G158" s="72">
        <v>8.6656999999999998E-2</v>
      </c>
    </row>
    <row r="159" spans="1:7" hidden="1" x14ac:dyDescent="0.25">
      <c r="A159" s="71">
        <v>43608.25</v>
      </c>
      <c r="B159" s="72">
        <v>8.0098090617195902E-2</v>
      </c>
      <c r="C159" s="72">
        <v>0.08</v>
      </c>
      <c r="D159" s="72">
        <v>0.1</v>
      </c>
      <c r="E159" s="72">
        <v>0.09</v>
      </c>
      <c r="F159" s="72"/>
      <c r="G159" s="72">
        <v>8.6175000000000002E-2</v>
      </c>
    </row>
    <row r="160" spans="1:7" hidden="1" x14ac:dyDescent="0.25">
      <c r="A160" s="71">
        <v>43611.25</v>
      </c>
      <c r="B160" s="72">
        <v>8.0079323622033502E-2</v>
      </c>
      <c r="C160" s="72">
        <v>0.08</v>
      </c>
      <c r="D160" s="72">
        <v>0.1</v>
      </c>
      <c r="E160" s="72">
        <v>0.09</v>
      </c>
      <c r="F160" s="72"/>
      <c r="G160" s="72">
        <v>8.6676000000000003E-2</v>
      </c>
    </row>
    <row r="161" spans="1:7" hidden="1" x14ac:dyDescent="0.25">
      <c r="A161" s="71">
        <v>43612.25</v>
      </c>
      <c r="B161" s="72">
        <v>8.0205398293488203E-2</v>
      </c>
      <c r="C161" s="72">
        <v>0.08</v>
      </c>
      <c r="D161" s="72">
        <v>0.1</v>
      </c>
      <c r="E161" s="72">
        <v>0.09</v>
      </c>
      <c r="F161" s="72"/>
      <c r="G161" s="72">
        <v>8.6808999999999997E-2</v>
      </c>
    </row>
    <row r="162" spans="1:7" hidden="1" x14ac:dyDescent="0.25">
      <c r="A162" s="71">
        <v>43613.25</v>
      </c>
      <c r="B162" s="72">
        <v>8.007048921176381E-2</v>
      </c>
      <c r="C162" s="72">
        <v>0.08</v>
      </c>
      <c r="D162" s="72">
        <v>0.1</v>
      </c>
      <c r="E162" s="72">
        <v>0.09</v>
      </c>
      <c r="F162" s="72"/>
      <c r="G162" s="72">
        <v>8.7234999999999993E-2</v>
      </c>
    </row>
    <row r="163" spans="1:7" hidden="1" x14ac:dyDescent="0.25">
      <c r="A163" s="71">
        <v>43614.25</v>
      </c>
      <c r="B163" s="72">
        <v>8.1396704914835999E-2</v>
      </c>
      <c r="C163" s="72">
        <v>0.08</v>
      </c>
      <c r="D163" s="72">
        <v>0.1</v>
      </c>
      <c r="E163" s="72">
        <v>0.09</v>
      </c>
      <c r="F163" s="72"/>
      <c r="G163" s="72">
        <v>8.6997999999999992E-2</v>
      </c>
    </row>
    <row r="164" spans="1:7" hidden="1" x14ac:dyDescent="0.25">
      <c r="A164" s="71">
        <v>43615.25</v>
      </c>
      <c r="B164" s="72">
        <v>8.9229477539728291E-2</v>
      </c>
      <c r="C164" s="72">
        <v>0.08</v>
      </c>
      <c r="D164" s="72">
        <v>0.1</v>
      </c>
      <c r="E164" s="72">
        <v>0.09</v>
      </c>
      <c r="F164" s="72"/>
      <c r="G164" s="72">
        <v>8.693300000000001E-2</v>
      </c>
    </row>
    <row r="165" spans="1:7" hidden="1" x14ac:dyDescent="0.25">
      <c r="A165" s="71">
        <v>43619.25</v>
      </c>
      <c r="B165" s="72">
        <v>8.0763130000000002E-2</v>
      </c>
      <c r="C165" s="72">
        <v>0.08</v>
      </c>
      <c r="D165" s="72">
        <v>0.1</v>
      </c>
      <c r="E165" s="72">
        <v>0.09</v>
      </c>
      <c r="F165" s="72"/>
      <c r="G165" s="72">
        <v>8.7497000000000005E-2</v>
      </c>
    </row>
    <row r="166" spans="1:7" hidden="1" x14ac:dyDescent="0.25">
      <c r="A166" s="71">
        <v>43620.25</v>
      </c>
      <c r="B166" s="72">
        <v>8.0506980000000006E-2</v>
      </c>
      <c r="C166" s="72">
        <v>0.08</v>
      </c>
      <c r="D166" s="72">
        <v>0.1</v>
      </c>
      <c r="E166" s="72">
        <v>0.09</v>
      </c>
      <c r="F166" s="72"/>
      <c r="G166" s="72">
        <v>8.7347000000000008E-2</v>
      </c>
    </row>
    <row r="167" spans="1:7" hidden="1" x14ac:dyDescent="0.25">
      <c r="A167" s="71">
        <v>43621.25</v>
      </c>
      <c r="B167" s="72">
        <v>8.3902990000000011E-2</v>
      </c>
      <c r="C167" s="72">
        <v>0.08</v>
      </c>
      <c r="D167" s="72">
        <v>0.1</v>
      </c>
      <c r="E167" s="72">
        <v>0.09</v>
      </c>
      <c r="F167" s="72"/>
      <c r="G167" s="72">
        <v>8.8154999999999997E-2</v>
      </c>
    </row>
    <row r="168" spans="1:7" hidden="1" x14ac:dyDescent="0.25">
      <c r="A168" s="71">
        <v>43622.25</v>
      </c>
      <c r="B168" s="72">
        <v>8.237615999999999E-2</v>
      </c>
      <c r="C168" s="72">
        <v>0.08</v>
      </c>
      <c r="D168" s="72">
        <v>0.1</v>
      </c>
      <c r="E168" s="72">
        <v>0.09</v>
      </c>
      <c r="F168" s="72"/>
      <c r="G168" s="72">
        <v>8.8911000000000004E-2</v>
      </c>
    </row>
    <row r="169" spans="1:7" hidden="1" x14ac:dyDescent="0.25">
      <c r="A169" s="71">
        <v>43625.25</v>
      </c>
      <c r="B169" s="72">
        <v>8.4604079999999998E-2</v>
      </c>
      <c r="C169" s="72">
        <v>0.08</v>
      </c>
      <c r="D169" s="72">
        <v>0.1</v>
      </c>
      <c r="E169" s="72">
        <v>0.09</v>
      </c>
      <c r="F169" s="72"/>
      <c r="G169" s="72">
        <v>8.9556000000000011E-2</v>
      </c>
    </row>
    <row r="170" spans="1:7" hidden="1" x14ac:dyDescent="0.25">
      <c r="A170" s="71">
        <v>43626.25</v>
      </c>
      <c r="B170" s="72">
        <v>8.6942780000000011E-2</v>
      </c>
      <c r="C170" s="72">
        <v>0.08</v>
      </c>
      <c r="D170" s="72">
        <v>0.1</v>
      </c>
      <c r="E170" s="72">
        <v>0.09</v>
      </c>
      <c r="F170" s="72"/>
      <c r="G170" s="72">
        <v>8.9609000000000008E-2</v>
      </c>
    </row>
    <row r="171" spans="1:7" hidden="1" x14ac:dyDescent="0.25">
      <c r="A171" s="71">
        <v>43627.25</v>
      </c>
      <c r="B171" s="72">
        <v>8.9572529999999997E-2</v>
      </c>
      <c r="C171" s="72">
        <v>0.08</v>
      </c>
      <c r="D171" s="72">
        <v>0.1</v>
      </c>
      <c r="E171" s="72">
        <v>0.09</v>
      </c>
      <c r="F171" s="72"/>
      <c r="G171" s="72">
        <v>8.9733000000000007E-2</v>
      </c>
    </row>
    <row r="172" spans="1:7" hidden="1" x14ac:dyDescent="0.25">
      <c r="A172" s="71">
        <v>43628.25</v>
      </c>
      <c r="B172" s="72">
        <v>8.3901669999999998E-2</v>
      </c>
      <c r="C172" s="72">
        <v>0.08</v>
      </c>
      <c r="D172" s="72">
        <v>0.1</v>
      </c>
      <c r="E172" s="72">
        <v>0.09</v>
      </c>
      <c r="F172" s="72"/>
      <c r="G172" s="72">
        <v>8.9257000000000003E-2</v>
      </c>
    </row>
    <row r="173" spans="1:7" hidden="1" x14ac:dyDescent="0.25">
      <c r="A173" s="71">
        <v>43629.25</v>
      </c>
      <c r="B173" s="72">
        <v>8.0931010000000012E-2</v>
      </c>
      <c r="C173" s="72">
        <v>0.08</v>
      </c>
      <c r="D173" s="72">
        <v>0.1</v>
      </c>
      <c r="E173" s="72">
        <v>0.09</v>
      </c>
      <c r="F173" s="72"/>
      <c r="G173" s="72">
        <v>9.0786999999999993E-2</v>
      </c>
    </row>
    <row r="174" spans="1:7" hidden="1" x14ac:dyDescent="0.25">
      <c r="A174" s="71">
        <v>43632.25</v>
      </c>
      <c r="B174" s="72">
        <v>8.1889000000000003E-2</v>
      </c>
      <c r="C174" s="72">
        <v>0.08</v>
      </c>
      <c r="D174" s="72">
        <v>0.1</v>
      </c>
      <c r="E174" s="72">
        <v>0.09</v>
      </c>
      <c r="F174" s="72"/>
      <c r="G174" s="72">
        <v>9.0475E-2</v>
      </c>
    </row>
    <row r="175" spans="1:7" hidden="1" x14ac:dyDescent="0.25">
      <c r="A175" s="71">
        <v>43633.25</v>
      </c>
      <c r="B175" s="72">
        <v>8.1298919999999997E-2</v>
      </c>
      <c r="C175" s="72">
        <v>0.08</v>
      </c>
      <c r="D175" s="72">
        <v>0.1</v>
      </c>
      <c r="E175" s="72">
        <v>0.09</v>
      </c>
      <c r="F175" s="72"/>
      <c r="G175" s="72">
        <v>9.0475999999999987E-2</v>
      </c>
    </row>
    <row r="176" spans="1:7" hidden="1" x14ac:dyDescent="0.25">
      <c r="A176" s="71">
        <v>43634.25</v>
      </c>
      <c r="B176" s="72">
        <v>8.0861119999999995E-2</v>
      </c>
      <c r="C176" s="72">
        <v>0.08</v>
      </c>
      <c r="D176" s="72">
        <v>0.1</v>
      </c>
      <c r="E176" s="72">
        <v>0.09</v>
      </c>
      <c r="F176" s="72"/>
      <c r="G176" s="72">
        <v>9.0556999999999999E-2</v>
      </c>
    </row>
    <row r="177" spans="1:7" hidden="1" x14ac:dyDescent="0.25">
      <c r="A177" s="71">
        <v>43635.25</v>
      </c>
      <c r="B177" s="72">
        <v>8.0812969999999998E-2</v>
      </c>
      <c r="C177" s="72">
        <v>0.08</v>
      </c>
      <c r="D177" s="72">
        <v>0.1</v>
      </c>
      <c r="E177" s="72">
        <v>0.09</v>
      </c>
      <c r="F177" s="72"/>
      <c r="G177" s="72">
        <v>9.0759000000000006E-2</v>
      </c>
    </row>
    <row r="178" spans="1:7" hidden="1" x14ac:dyDescent="0.25">
      <c r="A178" s="71">
        <v>43636.25</v>
      </c>
      <c r="B178" s="72">
        <v>8.075215999999999E-2</v>
      </c>
      <c r="C178" s="72">
        <v>0.08</v>
      </c>
      <c r="D178" s="72">
        <v>0.1</v>
      </c>
      <c r="E178" s="72">
        <v>0.09</v>
      </c>
      <c r="F178" s="72"/>
      <c r="G178" s="72">
        <v>9.0911000000000006E-2</v>
      </c>
    </row>
    <row r="179" spans="1:7" hidden="1" x14ac:dyDescent="0.25">
      <c r="A179" s="71">
        <v>43639.25</v>
      </c>
      <c r="B179" s="72">
        <v>8.0571429999999999E-2</v>
      </c>
      <c r="C179" s="72">
        <v>0.08</v>
      </c>
      <c r="D179" s="72">
        <v>0.1</v>
      </c>
      <c r="E179" s="72">
        <v>0.09</v>
      </c>
      <c r="F179" s="72"/>
      <c r="G179" s="72">
        <v>9.0538000000000007E-2</v>
      </c>
    </row>
    <row r="180" spans="1:7" hidden="1" x14ac:dyDescent="0.25">
      <c r="A180" s="71">
        <v>43640.25</v>
      </c>
      <c r="B180" s="72">
        <v>8.1154110000000002E-2</v>
      </c>
      <c r="C180" s="72">
        <v>0.08</v>
      </c>
      <c r="D180" s="72">
        <v>0.1</v>
      </c>
      <c r="E180" s="72">
        <v>0.09</v>
      </c>
      <c r="F180" s="72"/>
      <c r="G180" s="72">
        <v>9.0458999999999998E-2</v>
      </c>
    </row>
    <row r="181" spans="1:7" hidden="1" x14ac:dyDescent="0.25">
      <c r="A181" s="71">
        <v>43641.25</v>
      </c>
      <c r="B181" s="72">
        <v>8.4703250000000008E-2</v>
      </c>
      <c r="C181" s="72">
        <v>0.08</v>
      </c>
      <c r="D181" s="72">
        <v>0.1</v>
      </c>
      <c r="E181" s="72">
        <v>0.09</v>
      </c>
      <c r="F181" s="72"/>
      <c r="G181" s="72">
        <v>9.0475999999999987E-2</v>
      </c>
    </row>
    <row r="182" spans="1:7" hidden="1" x14ac:dyDescent="0.25">
      <c r="A182" s="71">
        <v>43642.25</v>
      </c>
      <c r="B182" s="72">
        <v>8.1869099999999986E-2</v>
      </c>
      <c r="C182" s="72">
        <v>0.08</v>
      </c>
      <c r="D182" s="72">
        <v>0.1</v>
      </c>
      <c r="E182" s="72">
        <v>0.09</v>
      </c>
      <c r="F182" s="72"/>
      <c r="G182" s="72">
        <v>9.0455000000000008E-2</v>
      </c>
    </row>
    <row r="183" spans="1:7" hidden="1" x14ac:dyDescent="0.25">
      <c r="A183" s="71">
        <v>43643.25</v>
      </c>
      <c r="B183" s="72">
        <v>8.2509289999999999E-2</v>
      </c>
      <c r="C183" s="72">
        <v>0.08</v>
      </c>
      <c r="D183" s="72">
        <v>0.1</v>
      </c>
      <c r="E183" s="72">
        <v>0.09</v>
      </c>
      <c r="F183" s="72"/>
      <c r="G183" s="72"/>
    </row>
    <row r="184" spans="1:7" hidden="1" x14ac:dyDescent="0.25">
      <c r="A184" s="71">
        <v>43646.25</v>
      </c>
      <c r="B184" s="72">
        <v>9.0411850000000002E-2</v>
      </c>
      <c r="C184" s="72">
        <v>0.08</v>
      </c>
      <c r="D184" s="72">
        <v>0.1</v>
      </c>
      <c r="E184" s="72">
        <v>0.09</v>
      </c>
      <c r="F184" s="72"/>
      <c r="G184" s="72">
        <v>9.0465000000000004E-2</v>
      </c>
    </row>
    <row r="185" spans="1:7" hidden="1" x14ac:dyDescent="0.25">
      <c r="A185" s="71">
        <v>43647.25</v>
      </c>
      <c r="B185" s="72">
        <v>8.3732840000000003E-2</v>
      </c>
      <c r="C185" s="72">
        <v>0.08</v>
      </c>
      <c r="D185" s="72">
        <v>0.1</v>
      </c>
      <c r="E185" s="72">
        <v>0.09</v>
      </c>
      <c r="F185" s="72"/>
      <c r="G185" s="72">
        <v>9.0505000000000002E-2</v>
      </c>
    </row>
    <row r="186" spans="1:7" hidden="1" x14ac:dyDescent="0.25">
      <c r="A186" s="71">
        <v>43648.25</v>
      </c>
      <c r="B186" s="72">
        <v>8.2446420000000006E-2</v>
      </c>
      <c r="C186" s="72">
        <v>0.08</v>
      </c>
      <c r="D186" s="72">
        <v>0.1</v>
      </c>
      <c r="E186" s="72">
        <v>0.09</v>
      </c>
      <c r="F186" s="72"/>
      <c r="G186" s="72">
        <v>9.0525000000000008E-2</v>
      </c>
    </row>
    <row r="187" spans="1:7" hidden="1" x14ac:dyDescent="0.25">
      <c r="A187" s="71">
        <v>43649.25</v>
      </c>
      <c r="B187" s="72">
        <v>8.1092340000000013E-2</v>
      </c>
      <c r="C187" s="72">
        <v>0.08</v>
      </c>
      <c r="D187" s="72">
        <v>0.1</v>
      </c>
      <c r="E187" s="72">
        <v>0.09</v>
      </c>
      <c r="F187" s="72"/>
      <c r="G187" s="72">
        <v>9.0642999999999987E-2</v>
      </c>
    </row>
    <row r="188" spans="1:7" hidden="1" x14ac:dyDescent="0.25">
      <c r="A188" s="71">
        <v>43650.25</v>
      </c>
      <c r="B188" s="72">
        <v>8.1979099999999999E-2</v>
      </c>
      <c r="C188" s="72">
        <v>0.08</v>
      </c>
      <c r="D188" s="72">
        <v>0.1</v>
      </c>
      <c r="E188" s="72">
        <v>0.09</v>
      </c>
      <c r="F188" s="72"/>
      <c r="G188" s="72">
        <v>9.0250999999999998E-2</v>
      </c>
    </row>
    <row r="189" spans="1:7" hidden="1" x14ac:dyDescent="0.25">
      <c r="A189" s="71">
        <v>43654.25</v>
      </c>
      <c r="B189" s="72">
        <v>8.1349110000000002E-2</v>
      </c>
      <c r="C189" s="72">
        <v>0.08</v>
      </c>
      <c r="D189" s="72">
        <v>0.1</v>
      </c>
      <c r="E189" s="72">
        <v>0.09</v>
      </c>
      <c r="F189" s="72"/>
      <c r="G189" s="72">
        <v>9.0699000000000002E-2</v>
      </c>
    </row>
    <row r="190" spans="1:7" hidden="1" x14ac:dyDescent="0.25">
      <c r="A190" s="71">
        <v>43655.25</v>
      </c>
      <c r="B190" s="72">
        <v>8.1477569999999999E-2</v>
      </c>
      <c r="C190" s="72">
        <v>0.08</v>
      </c>
      <c r="D190" s="72">
        <v>0.1</v>
      </c>
      <c r="E190" s="72">
        <v>0.09</v>
      </c>
      <c r="F190" s="72"/>
      <c r="G190" s="72">
        <v>9.0245999999999993E-2</v>
      </c>
    </row>
    <row r="191" spans="1:7" hidden="1" x14ac:dyDescent="0.25">
      <c r="A191" s="71">
        <v>43656.25</v>
      </c>
      <c r="B191" s="72">
        <v>8.0464330000000001E-2</v>
      </c>
      <c r="C191" s="72">
        <v>0.08</v>
      </c>
      <c r="D191" s="72">
        <v>0.1</v>
      </c>
      <c r="E191" s="72">
        <v>0.09</v>
      </c>
      <c r="F191" s="72"/>
      <c r="G191" s="72">
        <v>9.0691000000000008E-2</v>
      </c>
    </row>
    <row r="192" spans="1:7" hidden="1" x14ac:dyDescent="0.25">
      <c r="A192" s="71">
        <v>43657.25</v>
      </c>
      <c r="B192" s="72">
        <v>8.0625599999999992E-2</v>
      </c>
      <c r="C192" s="72">
        <v>0.08</v>
      </c>
      <c r="D192" s="72">
        <v>0.1</v>
      </c>
      <c r="E192" s="72">
        <v>0.09</v>
      </c>
      <c r="F192" s="72"/>
      <c r="G192" s="72">
        <v>9.0848999999999999E-2</v>
      </c>
    </row>
    <row r="193" spans="1:7" hidden="1" x14ac:dyDescent="0.25">
      <c r="A193" s="71">
        <v>43660.25</v>
      </c>
      <c r="B193" s="72">
        <v>8.0754309999999996E-2</v>
      </c>
      <c r="C193" s="72">
        <v>0.08</v>
      </c>
      <c r="D193" s="72">
        <v>0.1</v>
      </c>
      <c r="E193" s="72">
        <v>0.09</v>
      </c>
      <c r="F193" s="72"/>
      <c r="G193" s="72">
        <v>9.0610999999999997E-2</v>
      </c>
    </row>
    <row r="194" spans="1:7" hidden="1" x14ac:dyDescent="0.25">
      <c r="A194" s="71">
        <v>43661.25</v>
      </c>
      <c r="B194" s="72">
        <v>8.1440120000000005E-2</v>
      </c>
      <c r="C194" s="72">
        <v>0.08</v>
      </c>
      <c r="D194" s="72">
        <v>0.1</v>
      </c>
      <c r="E194" s="72">
        <v>0.09</v>
      </c>
      <c r="F194" s="72"/>
      <c r="G194" s="72">
        <v>9.0899000000000008E-2</v>
      </c>
    </row>
    <row r="195" spans="1:7" hidden="1" x14ac:dyDescent="0.25">
      <c r="A195" s="71">
        <v>43662.25</v>
      </c>
      <c r="B195" s="72">
        <v>8.0502589999999999E-2</v>
      </c>
      <c r="C195" s="72">
        <v>0.08</v>
      </c>
      <c r="D195" s="72">
        <v>0.1</v>
      </c>
      <c r="E195" s="72">
        <v>0.09</v>
      </c>
      <c r="F195" s="72"/>
      <c r="G195" s="72">
        <v>9.0318000000000009E-2</v>
      </c>
    </row>
    <row r="196" spans="1:7" hidden="1" x14ac:dyDescent="0.25">
      <c r="A196" s="71">
        <v>43663.25</v>
      </c>
      <c r="B196" s="72">
        <v>8.0272659999999996E-2</v>
      </c>
      <c r="C196" s="72">
        <v>0.08</v>
      </c>
      <c r="D196" s="72">
        <v>0.1</v>
      </c>
      <c r="E196" s="72">
        <v>0.09</v>
      </c>
      <c r="F196" s="72"/>
      <c r="G196" s="72">
        <v>9.0815000000000007E-2</v>
      </c>
    </row>
    <row r="197" spans="1:7" hidden="1" x14ac:dyDescent="0.25">
      <c r="A197" s="71">
        <v>43664.25</v>
      </c>
      <c r="B197" s="72">
        <v>8.0398650000000002E-2</v>
      </c>
      <c r="C197" s="72">
        <v>0.08</v>
      </c>
      <c r="D197" s="72">
        <v>0.1</v>
      </c>
      <c r="E197" s="72">
        <v>0.09</v>
      </c>
      <c r="F197" s="72"/>
      <c r="G197" s="72">
        <v>9.0883000000000005E-2</v>
      </c>
    </row>
    <row r="198" spans="1:7" hidden="1" x14ac:dyDescent="0.25">
      <c r="A198" s="71">
        <v>43667.25</v>
      </c>
      <c r="B198" s="72">
        <v>8.0165840000000002E-2</v>
      </c>
      <c r="C198" s="72">
        <v>0.08</v>
      </c>
      <c r="D198" s="72">
        <v>0.1</v>
      </c>
      <c r="E198" s="72">
        <v>0.09</v>
      </c>
      <c r="F198" s="72"/>
      <c r="G198" s="72">
        <v>9.0437999999999991E-2</v>
      </c>
    </row>
    <row r="199" spans="1:7" hidden="1" x14ac:dyDescent="0.25">
      <c r="A199" s="71">
        <v>43668.25</v>
      </c>
      <c r="B199" s="72">
        <v>8.0084470000000005E-2</v>
      </c>
      <c r="C199" s="72">
        <v>0.08</v>
      </c>
      <c r="D199" s="72">
        <v>0.1</v>
      </c>
      <c r="E199" s="72">
        <v>0.09</v>
      </c>
      <c r="F199" s="72"/>
      <c r="G199" s="72">
        <v>9.0899999999999995E-2</v>
      </c>
    </row>
    <row r="200" spans="1:7" hidden="1" x14ac:dyDescent="0.25">
      <c r="A200" s="71">
        <v>43669.25</v>
      </c>
      <c r="B200" s="72">
        <v>8.0277580000000001E-2</v>
      </c>
      <c r="C200" s="72">
        <v>0.08</v>
      </c>
      <c r="D200" s="72">
        <v>0.1</v>
      </c>
      <c r="E200" s="72">
        <v>0.09</v>
      </c>
      <c r="F200" s="72"/>
      <c r="G200" s="72">
        <v>9.047100000000001E-2</v>
      </c>
    </row>
    <row r="201" spans="1:7" hidden="1" x14ac:dyDescent="0.25">
      <c r="A201" s="71">
        <v>43670.25</v>
      </c>
      <c r="B201" s="72">
        <v>8.0403210000000003E-2</v>
      </c>
      <c r="C201" s="72">
        <v>0.08</v>
      </c>
      <c r="D201" s="72">
        <v>0.1</v>
      </c>
      <c r="E201" s="72">
        <v>0.09</v>
      </c>
      <c r="F201" s="72"/>
      <c r="G201" s="72">
        <v>9.0851000000000001E-2</v>
      </c>
    </row>
    <row r="202" spans="1:7" hidden="1" x14ac:dyDescent="0.25">
      <c r="A202" s="71">
        <v>43671.25</v>
      </c>
      <c r="B202" s="72">
        <v>8.0699500000000007E-2</v>
      </c>
      <c r="C202" s="72">
        <v>0.08</v>
      </c>
      <c r="D202" s="72">
        <v>0.1</v>
      </c>
      <c r="E202" s="72">
        <v>0.09</v>
      </c>
      <c r="F202" s="72"/>
      <c r="G202" s="72">
        <v>9.0623999999999996E-2</v>
      </c>
    </row>
    <row r="203" spans="1:7" hidden="1" x14ac:dyDescent="0.25">
      <c r="A203" s="71">
        <v>43674.25</v>
      </c>
      <c r="B203" s="72">
        <v>8.1061939999999999E-2</v>
      </c>
      <c r="C203" s="72">
        <v>0.08</v>
      </c>
      <c r="D203" s="72">
        <v>0.1</v>
      </c>
      <c r="E203" s="72">
        <v>0.09</v>
      </c>
      <c r="F203" s="72"/>
      <c r="G203" s="72">
        <v>9.0466999999999992E-2</v>
      </c>
    </row>
    <row r="204" spans="1:7" hidden="1" x14ac:dyDescent="0.25">
      <c r="A204" s="71">
        <v>43675.25</v>
      </c>
      <c r="B204" s="72">
        <v>8.14555E-2</v>
      </c>
      <c r="C204" s="72">
        <v>0.08</v>
      </c>
      <c r="D204" s="72">
        <v>0.1</v>
      </c>
      <c r="E204" s="72">
        <v>0.09</v>
      </c>
      <c r="F204" s="72"/>
      <c r="G204" s="72">
        <v>9.0757999999999991E-2</v>
      </c>
    </row>
    <row r="205" spans="1:7" hidden="1" x14ac:dyDescent="0.25">
      <c r="A205" s="71">
        <v>43676.25</v>
      </c>
      <c r="B205" s="72">
        <v>8.2665290000000002E-2</v>
      </c>
      <c r="C205" s="72">
        <v>0.08</v>
      </c>
      <c r="D205" s="72">
        <v>0.1</v>
      </c>
      <c r="E205" s="72">
        <v>0.09</v>
      </c>
      <c r="F205" s="72"/>
      <c r="G205" s="72">
        <v>9.0586E-2</v>
      </c>
    </row>
    <row r="206" spans="1:7" hidden="1" x14ac:dyDescent="0.25">
      <c r="A206" s="71">
        <v>43677.25</v>
      </c>
      <c r="B206" s="72">
        <v>8.269493E-2</v>
      </c>
      <c r="C206" s="72">
        <v>0.08</v>
      </c>
      <c r="D206" s="72">
        <v>0.1</v>
      </c>
      <c r="E206" s="72">
        <v>0.09</v>
      </c>
      <c r="F206" s="72"/>
      <c r="G206" s="72">
        <v>9.0920000000000001E-2</v>
      </c>
    </row>
    <row r="207" spans="1:7" hidden="1" x14ac:dyDescent="0.25">
      <c r="A207" s="71">
        <v>43678.25</v>
      </c>
      <c r="B207" s="72">
        <v>8.0386600000000002E-2</v>
      </c>
      <c r="C207" s="72">
        <v>0.08</v>
      </c>
      <c r="D207" s="72">
        <v>0.1</v>
      </c>
      <c r="E207" s="72">
        <v>0.09</v>
      </c>
      <c r="F207" s="72"/>
      <c r="G207" s="72">
        <v>9.0524000000000007E-2</v>
      </c>
    </row>
    <row r="208" spans="1:7" hidden="1" x14ac:dyDescent="0.25">
      <c r="A208" s="71">
        <v>43681.25</v>
      </c>
      <c r="B208" s="72">
        <v>8.0138770000000012E-2</v>
      </c>
      <c r="C208" s="72">
        <v>0.08</v>
      </c>
      <c r="D208" s="72">
        <v>0.1</v>
      </c>
      <c r="E208" s="72">
        <v>0.09</v>
      </c>
      <c r="F208" s="72"/>
      <c r="G208" s="72">
        <v>9.0791999999999998E-2</v>
      </c>
    </row>
    <row r="209" spans="1:7" hidden="1" x14ac:dyDescent="0.25">
      <c r="A209" s="71">
        <v>43682.25</v>
      </c>
      <c r="B209" s="72">
        <v>8.0928760000000002E-2</v>
      </c>
      <c r="C209" s="72">
        <v>0.08</v>
      </c>
      <c r="D209" s="72">
        <v>0.1</v>
      </c>
      <c r="E209" s="72">
        <v>0.09</v>
      </c>
      <c r="F209" s="72"/>
      <c r="G209" s="72">
        <v>9.043699999999999E-2</v>
      </c>
    </row>
    <row r="210" spans="1:7" hidden="1" x14ac:dyDescent="0.25">
      <c r="A210" s="71">
        <v>43683.25</v>
      </c>
      <c r="B210" s="72">
        <v>8.1169439999999995E-2</v>
      </c>
      <c r="C210" s="72">
        <v>0.08</v>
      </c>
      <c r="D210" s="72">
        <v>0.1</v>
      </c>
      <c r="E210" s="72">
        <v>0.09</v>
      </c>
      <c r="F210" s="72"/>
      <c r="G210" s="72">
        <v>9.0722000000000011E-2</v>
      </c>
    </row>
    <row r="211" spans="1:7" x14ac:dyDescent="0.25">
      <c r="A211" s="71">
        <v>43684.25</v>
      </c>
      <c r="B211" s="72">
        <v>8.2549639999999994E-2</v>
      </c>
      <c r="C211" s="72">
        <v>0.08</v>
      </c>
      <c r="D211" s="72">
        <v>0.1</v>
      </c>
      <c r="E211" s="72">
        <v>0.09</v>
      </c>
      <c r="F211" s="72"/>
      <c r="G211" s="72">
        <v>9.0456999999999996E-2</v>
      </c>
    </row>
    <row r="212" spans="1:7" x14ac:dyDescent="0.25">
      <c r="A212" s="71">
        <v>43685.25</v>
      </c>
      <c r="B212" s="72">
        <v>8.6119299999999996E-2</v>
      </c>
      <c r="C212" s="72">
        <v>0.08</v>
      </c>
      <c r="D212" s="72">
        <v>0.1</v>
      </c>
      <c r="E212" s="72">
        <v>0.09</v>
      </c>
      <c r="F212" s="72"/>
      <c r="G212" s="72">
        <v>9.0464000000000003E-2</v>
      </c>
    </row>
    <row r="213" spans="1:7" x14ac:dyDescent="0.25">
      <c r="A213" s="71">
        <v>43688.25</v>
      </c>
      <c r="B213" s="72">
        <v>8.9664000000000008E-2</v>
      </c>
      <c r="C213" s="72">
        <v>0.08</v>
      </c>
      <c r="D213" s="72">
        <v>0.1</v>
      </c>
      <c r="E213" s="72">
        <v>0.09</v>
      </c>
      <c r="F213" s="72"/>
      <c r="G213" s="72"/>
    </row>
    <row r="214" spans="1:7" x14ac:dyDescent="0.25">
      <c r="A214" s="71">
        <v>43689.25</v>
      </c>
      <c r="B214" s="72">
        <v>8.2877580000000006E-2</v>
      </c>
      <c r="C214" s="72">
        <v>0.08</v>
      </c>
      <c r="D214" s="72">
        <v>0.1</v>
      </c>
      <c r="E214" s="72">
        <v>0.09</v>
      </c>
      <c r="F214" s="72"/>
      <c r="G214" s="72">
        <v>9.0273000000000006E-2</v>
      </c>
    </row>
    <row r="215" spans="1:7" x14ac:dyDescent="0.25">
      <c r="A215" s="71">
        <v>43690.25</v>
      </c>
      <c r="B215" s="72">
        <v>8.0986390000000005E-2</v>
      </c>
      <c r="C215" s="72">
        <v>0.08</v>
      </c>
      <c r="D215" s="72">
        <v>0.1</v>
      </c>
      <c r="E215" s="72">
        <v>0.09</v>
      </c>
      <c r="F215" s="72"/>
      <c r="G215" s="72">
        <v>9.06E-2</v>
      </c>
    </row>
    <row r="216" spans="1:7" x14ac:dyDescent="0.25">
      <c r="A216" s="71">
        <v>43691</v>
      </c>
      <c r="B216" s="72">
        <v>8.1685170000000001E-2</v>
      </c>
      <c r="C216" s="72">
        <v>0.08</v>
      </c>
      <c r="D216" s="72">
        <v>0.1</v>
      </c>
      <c r="E216" s="72">
        <v>0.09</v>
      </c>
      <c r="F216" s="72"/>
      <c r="G216" s="72">
        <v>9.06E-2</v>
      </c>
    </row>
    <row r="217" spans="1:7" x14ac:dyDescent="0.25">
      <c r="A217" s="71">
        <v>43692</v>
      </c>
      <c r="B217" s="72">
        <v>8.3042069999999996E-2</v>
      </c>
      <c r="C217" s="72">
        <v>0.08</v>
      </c>
      <c r="D217" s="72">
        <v>0.1</v>
      </c>
      <c r="E217" s="72">
        <v>0.09</v>
      </c>
      <c r="F217" s="72"/>
      <c r="G217" s="72">
        <v>9.065899999999999E-2</v>
      </c>
    </row>
    <row r="218" spans="1:7" x14ac:dyDescent="0.25">
      <c r="A218" s="71">
        <v>43693</v>
      </c>
      <c r="B218" s="72">
        <v>8.2534369999999996E-2</v>
      </c>
      <c r="C218" s="72">
        <v>0.08</v>
      </c>
      <c r="D218" s="72">
        <v>0.1</v>
      </c>
      <c r="E218" s="72">
        <v>0.09</v>
      </c>
      <c r="F218" s="72"/>
      <c r="G218" s="72">
        <v>9.065899999999999E-2</v>
      </c>
    </row>
    <row r="219" spans="1:7" x14ac:dyDescent="0.25">
      <c r="A219" s="71">
        <v>43696</v>
      </c>
      <c r="B219" s="72">
        <v>8.2663499999999987E-2</v>
      </c>
      <c r="C219" s="72">
        <v>0.08</v>
      </c>
      <c r="D219" s="72">
        <v>0.1</v>
      </c>
      <c r="E219" s="72">
        <v>0.09</v>
      </c>
      <c r="F219" s="72"/>
      <c r="G219" s="72">
        <v>9.0150000000000008E-2</v>
      </c>
    </row>
    <row r="220" spans="1:7" x14ac:dyDescent="0.25">
      <c r="A220" s="71">
        <v>43697</v>
      </c>
      <c r="B220" s="72">
        <v>8.3723080000000005E-2</v>
      </c>
      <c r="C220" s="72">
        <v>0.08</v>
      </c>
      <c r="D220" s="72">
        <v>0.1</v>
      </c>
      <c r="E220" s="72">
        <v>0.09</v>
      </c>
      <c r="F220" s="72"/>
      <c r="G220" s="72">
        <v>9.0205000000000007E-2</v>
      </c>
    </row>
    <row r="221" spans="1:7" x14ac:dyDescent="0.25">
      <c r="A221" s="71">
        <v>43698</v>
      </c>
      <c r="B221" s="72">
        <v>8.2044400000000003E-2</v>
      </c>
      <c r="C221" s="72">
        <v>0.08</v>
      </c>
      <c r="D221" s="72">
        <v>0.1</v>
      </c>
      <c r="E221" s="72">
        <v>0.09</v>
      </c>
      <c r="F221" s="72"/>
      <c r="G221" s="72">
        <v>9.0313000000000004E-2</v>
      </c>
    </row>
    <row r="222" spans="1:7" x14ac:dyDescent="0.25">
      <c r="A222" s="71">
        <v>43699</v>
      </c>
      <c r="B222" s="72">
        <v>8.7834230000000013E-2</v>
      </c>
      <c r="C222" s="72">
        <v>0.08</v>
      </c>
      <c r="D222" s="72">
        <v>0.1</v>
      </c>
      <c r="E222" s="72">
        <v>0.09</v>
      </c>
      <c r="F222" s="72"/>
      <c r="G222" s="72">
        <v>9.016600000000001E-2</v>
      </c>
    </row>
    <row r="223" spans="1:7" x14ac:dyDescent="0.25">
      <c r="A223" s="71">
        <v>43700</v>
      </c>
      <c r="B223" s="72">
        <v>9.689049000000001E-2</v>
      </c>
      <c r="C223" s="72">
        <v>0.08</v>
      </c>
      <c r="D223" s="72">
        <v>0.1</v>
      </c>
      <c r="E223" s="72">
        <v>0.09</v>
      </c>
      <c r="F223" s="72"/>
      <c r="G223" s="72">
        <v>9.0642999999999987E-2</v>
      </c>
    </row>
    <row r="224" spans="1:7" x14ac:dyDescent="0.25">
      <c r="A224" s="71">
        <v>43703</v>
      </c>
      <c r="B224" s="72">
        <v>9.6701419999999996E-2</v>
      </c>
      <c r="C224" s="72">
        <v>0.08</v>
      </c>
      <c r="D224" s="72">
        <v>0.1</v>
      </c>
      <c r="E224" s="72">
        <v>0.09</v>
      </c>
      <c r="F224" s="72"/>
      <c r="G224" s="72">
        <v>9.0310000000000001E-2</v>
      </c>
    </row>
    <row r="225" spans="1:7" x14ac:dyDescent="0.25">
      <c r="A225" s="71">
        <v>43704</v>
      </c>
      <c r="B225" s="72">
        <v>9.8802840000000003E-2</v>
      </c>
      <c r="C225" s="72">
        <v>0.08</v>
      </c>
      <c r="D225" s="72">
        <v>0.1</v>
      </c>
      <c r="E225" s="72">
        <v>0.09</v>
      </c>
      <c r="F225" s="72"/>
      <c r="G225" s="72">
        <v>9.0121000000000007E-2</v>
      </c>
    </row>
    <row r="226" spans="1:7" x14ac:dyDescent="0.25">
      <c r="A226" s="71">
        <v>43705</v>
      </c>
      <c r="B226" s="72">
        <v>9.5765959999999997E-2</v>
      </c>
      <c r="C226" s="72">
        <v>0.08</v>
      </c>
      <c r="D226" s="72">
        <v>0.1</v>
      </c>
      <c r="E226" s="72">
        <v>0.09</v>
      </c>
      <c r="F226" s="72"/>
      <c r="G226" s="72">
        <v>9.0108999999999995E-2</v>
      </c>
    </row>
    <row r="227" spans="1:7" x14ac:dyDescent="0.25">
      <c r="A227" s="71">
        <v>43706</v>
      </c>
      <c r="B227" s="72">
        <v>9.6572900000000003E-2</v>
      </c>
      <c r="C227" s="72">
        <v>0.08</v>
      </c>
      <c r="D227" s="72">
        <v>0.1</v>
      </c>
      <c r="E227" s="72">
        <v>0.09</v>
      </c>
      <c r="F227" s="72"/>
      <c r="G227" s="72">
        <v>9.0515000000000012E-2</v>
      </c>
    </row>
    <row r="228" spans="1:7" x14ac:dyDescent="0.25">
      <c r="A228" s="71">
        <v>43710</v>
      </c>
      <c r="B228" s="72">
        <v>9.0815610000000005E-2</v>
      </c>
      <c r="C228" s="72">
        <v>0.08</v>
      </c>
      <c r="D228" s="72">
        <v>0.1</v>
      </c>
      <c r="E228" s="72">
        <v>0.09</v>
      </c>
      <c r="F228" s="72"/>
      <c r="G228" s="72">
        <v>9.0196999999999999E-2</v>
      </c>
    </row>
    <row r="229" spans="1:7" x14ac:dyDescent="0.25">
      <c r="A229" s="71">
        <v>43711</v>
      </c>
      <c r="B229" s="72">
        <v>8.4537109999999999E-2</v>
      </c>
      <c r="C229" s="72">
        <v>0.08</v>
      </c>
      <c r="D229" s="72">
        <v>0.1</v>
      </c>
      <c r="E229" s="72">
        <v>0.09</v>
      </c>
      <c r="F229" s="72"/>
      <c r="G229" s="72">
        <v>9.0875999999999998E-2</v>
      </c>
    </row>
    <row r="230" spans="1:7" x14ac:dyDescent="0.25">
      <c r="A230" s="71">
        <v>43712</v>
      </c>
      <c r="B230" s="72">
        <v>8.0658800000000003E-2</v>
      </c>
      <c r="C230" s="72">
        <v>0.08</v>
      </c>
      <c r="D230" s="72">
        <v>0.1</v>
      </c>
      <c r="E230" s="72">
        <v>0.09</v>
      </c>
      <c r="F230" s="72"/>
      <c r="G230" s="72">
        <v>9.0390999999999999E-2</v>
      </c>
    </row>
    <row r="231" spans="1:7" x14ac:dyDescent="0.25">
      <c r="A231" s="71">
        <v>43713</v>
      </c>
      <c r="B231" s="72">
        <v>8.0718250000000005E-2</v>
      </c>
      <c r="C231" s="72">
        <v>0.08</v>
      </c>
      <c r="D231" s="72">
        <v>0.1</v>
      </c>
      <c r="E231" s="72">
        <v>0.09</v>
      </c>
      <c r="F231" s="72"/>
      <c r="G231" s="72">
        <v>9.0470000000000009E-2</v>
      </c>
    </row>
    <row r="232" spans="1:7" x14ac:dyDescent="0.25">
      <c r="A232" s="71">
        <v>43714</v>
      </c>
      <c r="B232" s="72">
        <v>8.101955999999999E-2</v>
      </c>
      <c r="C232" s="72">
        <v>0.08</v>
      </c>
      <c r="D232" s="72">
        <v>0.1</v>
      </c>
      <c r="E232" s="72">
        <v>0.09</v>
      </c>
      <c r="F232" s="72"/>
      <c r="G232" s="72">
        <v>9.0741000000000002E-2</v>
      </c>
    </row>
    <row r="233" spans="1:7" x14ac:dyDescent="0.25">
      <c r="A233" s="71">
        <v>43717</v>
      </c>
      <c r="B233" s="72">
        <v>8.1757700000000003E-2</v>
      </c>
      <c r="C233" s="72">
        <v>0.08</v>
      </c>
      <c r="D233" s="72">
        <v>0.1</v>
      </c>
      <c r="E233" s="72">
        <v>0.09</v>
      </c>
      <c r="F233" s="72"/>
      <c r="G233" s="72">
        <v>9.0983999999999995E-2</v>
      </c>
    </row>
    <row r="234" spans="1:7" x14ac:dyDescent="0.25">
      <c r="A234" s="71">
        <v>43718</v>
      </c>
      <c r="B234" s="72">
        <v>8.4105029999999997E-2</v>
      </c>
      <c r="C234" s="72">
        <v>8.2500000000000004E-2</v>
      </c>
      <c r="D234" s="72">
        <v>0.10249999999999999</v>
      </c>
      <c r="E234" s="72">
        <v>9.2499999999999999E-2</v>
      </c>
      <c r="F234" s="72"/>
      <c r="G234" s="72">
        <v>9.1199999999999989E-2</v>
      </c>
    </row>
    <row r="235" spans="1:7" x14ac:dyDescent="0.25">
      <c r="A235" s="71">
        <v>43719</v>
      </c>
      <c r="B235" s="72">
        <v>8.5192890000000007E-2</v>
      </c>
      <c r="C235" s="72">
        <v>8.2500000000000004E-2</v>
      </c>
      <c r="D235" s="72">
        <v>0.10249999999999999</v>
      </c>
      <c r="E235" s="72">
        <v>9.2499999999999999E-2</v>
      </c>
      <c r="F235" s="72"/>
      <c r="G235" s="72">
        <v>9.2592999999999995E-2</v>
      </c>
    </row>
    <row r="236" spans="1:7" x14ac:dyDescent="0.25">
      <c r="A236" s="71">
        <v>43720</v>
      </c>
      <c r="B236" s="72">
        <v>8.9911930000000015E-2</v>
      </c>
      <c r="C236" s="72">
        <v>8.2500000000000004E-2</v>
      </c>
      <c r="D236" s="72">
        <v>0.10249999999999999</v>
      </c>
      <c r="E236" s="72">
        <v>9.2499999999999999E-2</v>
      </c>
      <c r="F236" s="72"/>
      <c r="G236" s="72">
        <v>9.2590000000000006E-2</v>
      </c>
    </row>
    <row r="237" spans="1:7" x14ac:dyDescent="0.25">
      <c r="A237" s="71">
        <v>43721</v>
      </c>
      <c r="B237" s="72">
        <v>9.3915419999999999E-2</v>
      </c>
      <c r="C237" s="72">
        <v>8.2500000000000004E-2</v>
      </c>
      <c r="D237" s="72">
        <v>0.10249999999999999</v>
      </c>
      <c r="E237" s="72">
        <v>9.2499999999999999E-2</v>
      </c>
      <c r="G237" s="72">
        <v>9.2995999999999995E-2</v>
      </c>
    </row>
    <row r="238" spans="1:7" x14ac:dyDescent="0.25">
      <c r="A238" s="71">
        <v>43724</v>
      </c>
      <c r="B238" s="72">
        <v>8.5602540000000005E-2</v>
      </c>
      <c r="C238" s="72">
        <v>8.2500000000000004E-2</v>
      </c>
      <c r="D238" s="72">
        <v>0.10249999999999999</v>
      </c>
      <c r="E238" s="72">
        <v>9.2499999999999999E-2</v>
      </c>
      <c r="G238" s="72">
        <v>9.2886999999999997E-2</v>
      </c>
    </row>
    <row r="239" spans="1:7" x14ac:dyDescent="0.25">
      <c r="A239" s="71">
        <v>43725</v>
      </c>
      <c r="B239" s="72">
        <v>8.5834379999999988E-2</v>
      </c>
      <c r="C239" s="72">
        <v>8.2500000000000004E-2</v>
      </c>
      <c r="D239" s="72">
        <v>0.10249999999999999</v>
      </c>
      <c r="E239" s="72">
        <v>9.2499999999999999E-2</v>
      </c>
      <c r="G239" s="72">
        <v>9.2891999999999988E-2</v>
      </c>
    </row>
    <row r="240" spans="1:7" x14ac:dyDescent="0.25">
      <c r="A240" s="71">
        <v>43726</v>
      </c>
      <c r="B240" s="72">
        <v>8.4135430000000011E-2</v>
      </c>
      <c r="C240" s="72">
        <v>8.2500000000000004E-2</v>
      </c>
      <c r="D240" s="72">
        <v>0.10249999999999999</v>
      </c>
      <c r="E240" s="72">
        <v>9.2499999999999999E-2</v>
      </c>
      <c r="G240" s="72">
        <v>9.2924000000000007E-2</v>
      </c>
    </row>
    <row r="241" spans="1:7" x14ac:dyDescent="0.25">
      <c r="A241" s="71">
        <v>43727</v>
      </c>
      <c r="B241" s="72">
        <v>8.5721450000000005E-2</v>
      </c>
      <c r="C241" s="72">
        <v>8.2500000000000004E-2</v>
      </c>
      <c r="D241" s="72">
        <v>0.10249999999999999</v>
      </c>
      <c r="E241" s="72">
        <v>9.2499999999999999E-2</v>
      </c>
      <c r="G241" s="72">
        <v>9.2918000000000001E-2</v>
      </c>
    </row>
    <row r="242" spans="1:7" x14ac:dyDescent="0.25">
      <c r="A242" s="71">
        <v>43728</v>
      </c>
      <c r="B242" s="72">
        <v>9.6461000000000005E-2</v>
      </c>
      <c r="C242" s="72">
        <v>8.2500000000000004E-2</v>
      </c>
      <c r="D242" s="72">
        <v>0.10249999999999999</v>
      </c>
      <c r="E242" s="72">
        <v>9.2499999999999999E-2</v>
      </c>
      <c r="G242" s="72">
        <v>9.2943999999999999E-2</v>
      </c>
    </row>
    <row r="243" spans="1:7" x14ac:dyDescent="0.25">
      <c r="A243" s="71">
        <v>43731</v>
      </c>
      <c r="B243" s="72">
        <v>0.10063081</v>
      </c>
      <c r="C243" s="72">
        <v>8.2500000000000004E-2</v>
      </c>
      <c r="D243" s="72">
        <v>0.10249999999999999</v>
      </c>
      <c r="E243" s="72">
        <v>9.2499999999999999E-2</v>
      </c>
      <c r="G243" s="72">
        <v>9.2994999999999994E-2</v>
      </c>
    </row>
    <row r="244" spans="1:7" x14ac:dyDescent="0.25">
      <c r="A244" s="71">
        <v>43732</v>
      </c>
      <c r="B244" s="72">
        <v>0.10109479</v>
      </c>
      <c r="C244" s="72">
        <v>8.2500000000000004E-2</v>
      </c>
      <c r="D244" s="72">
        <v>0.10249999999999999</v>
      </c>
      <c r="E244" s="72">
        <v>9.2499999999999999E-2</v>
      </c>
      <c r="G244" s="72">
        <v>9.2998999999999998E-2</v>
      </c>
    </row>
    <row r="245" spans="1:7" x14ac:dyDescent="0.25">
      <c r="A245" s="71">
        <v>43733</v>
      </c>
      <c r="B245" s="72">
        <v>0.10001338999999999</v>
      </c>
      <c r="C245" s="72">
        <v>8.2500000000000004E-2</v>
      </c>
      <c r="D245" s="72">
        <v>0.10249999999999999</v>
      </c>
      <c r="E245" s="72">
        <v>9.2499999999999999E-2</v>
      </c>
      <c r="G245" s="72">
        <v>9.3000000000000013E-2</v>
      </c>
    </row>
    <row r="246" spans="1:7" x14ac:dyDescent="0.25">
      <c r="A246" s="71">
        <v>43734</v>
      </c>
      <c r="B246" s="72">
        <v>9.1959040000000006E-2</v>
      </c>
      <c r="C246" s="72">
        <v>8.2500000000000004E-2</v>
      </c>
      <c r="D246" s="72">
        <v>0.10249999999999999</v>
      </c>
      <c r="E246" s="72">
        <v>9.2499999999999999E-2</v>
      </c>
      <c r="G246" s="72">
        <v>9.3000000000000013E-2</v>
      </c>
    </row>
    <row r="247" spans="1:7" x14ac:dyDescent="0.25">
      <c r="A247" s="71">
        <v>43735</v>
      </c>
      <c r="B247" s="72">
        <v>8.4866799999999992E-2</v>
      </c>
      <c r="C247" s="72">
        <v>8.2500000000000004E-2</v>
      </c>
      <c r="D247" s="72">
        <v>0.10249999999999999</v>
      </c>
      <c r="E247" s="72">
        <v>9.2499999999999999E-2</v>
      </c>
      <c r="G247" s="72">
        <v>9.2935999999999991E-2</v>
      </c>
    </row>
    <row r="248" spans="1:7" x14ac:dyDescent="0.25">
      <c r="A248" s="71">
        <v>43738</v>
      </c>
      <c r="B248" s="72">
        <v>8.759169E-2</v>
      </c>
      <c r="C248" s="72">
        <v>8.2500000000000004E-2</v>
      </c>
      <c r="D248" s="72">
        <v>0.10249999999999999</v>
      </c>
      <c r="E248" s="72">
        <v>9.2499999999999999E-2</v>
      </c>
      <c r="G248" s="72">
        <v>9.3000000000000013E-2</v>
      </c>
    </row>
    <row r="249" spans="1:7" x14ac:dyDescent="0.25">
      <c r="A249" s="71">
        <v>43739</v>
      </c>
      <c r="B249" s="72">
        <v>8.4441130000000003E-2</v>
      </c>
      <c r="C249" s="72">
        <v>8.2500000000000004E-2</v>
      </c>
      <c r="D249" s="72">
        <v>0.10249999999999999</v>
      </c>
      <c r="E249" s="72">
        <v>9.2499999999999999E-2</v>
      </c>
      <c r="G249" s="72">
        <v>9.2975999999999989E-2</v>
      </c>
    </row>
    <row r="250" spans="1:7" x14ac:dyDescent="0.25">
      <c r="A250" s="71">
        <v>43740</v>
      </c>
      <c r="B250" s="72">
        <v>8.4553239999999988E-2</v>
      </c>
      <c r="C250" s="72">
        <v>8.2500000000000004E-2</v>
      </c>
      <c r="D250" s="72">
        <v>0.10249999999999999</v>
      </c>
      <c r="E250" s="72">
        <v>9.2499999999999999E-2</v>
      </c>
      <c r="G250" s="72">
        <v>9.2996999999999996E-2</v>
      </c>
    </row>
    <row r="251" spans="1:7" x14ac:dyDescent="0.25">
      <c r="A251" s="71">
        <v>43741</v>
      </c>
      <c r="B251" s="72">
        <v>8.399384E-2</v>
      </c>
      <c r="C251" s="72">
        <v>8.2500000000000004E-2</v>
      </c>
      <c r="D251" s="72">
        <v>0.10249999999999999</v>
      </c>
      <c r="E251" s="72">
        <v>9.2499999999999999E-2</v>
      </c>
      <c r="G251" s="72">
        <v>9.3000000000000013E-2</v>
      </c>
    </row>
    <row r="252" spans="1:7" x14ac:dyDescent="0.25">
      <c r="A252" s="71">
        <v>43742</v>
      </c>
      <c r="B252" s="72">
        <v>8.4128930000000005E-2</v>
      </c>
      <c r="C252" s="72">
        <v>8.2500000000000004E-2</v>
      </c>
      <c r="D252" s="72">
        <v>0.10249999999999999</v>
      </c>
      <c r="E252" s="72">
        <v>9.2499999999999999E-2</v>
      </c>
      <c r="G252" s="72">
        <v>9.2970999999999998E-2</v>
      </c>
    </row>
    <row r="253" spans="1:7" x14ac:dyDescent="0.25">
      <c r="A253" s="71">
        <v>43745</v>
      </c>
      <c r="B253" s="72">
        <v>8.4139839999999994E-2</v>
      </c>
      <c r="C253" s="72">
        <v>8.2500000000000004E-2</v>
      </c>
      <c r="D253" s="72">
        <v>0.10249999999999999</v>
      </c>
      <c r="E253" s="72">
        <v>9.2499999999999999E-2</v>
      </c>
      <c r="G253" s="72">
        <v>9.3000000000000013E-2</v>
      </c>
    </row>
    <row r="254" spans="1:7" x14ac:dyDescent="0.25">
      <c r="A254" s="71">
        <v>43746</v>
      </c>
      <c r="B254" s="72">
        <v>8.3681509999999987E-2</v>
      </c>
      <c r="C254" s="72">
        <v>8.2500000000000004E-2</v>
      </c>
      <c r="D254" s="72">
        <v>0.10249999999999999</v>
      </c>
      <c r="E254" s="72">
        <v>9.2499999999999999E-2</v>
      </c>
      <c r="G254" s="72">
        <v>9.2979000000000006E-2</v>
      </c>
    </row>
    <row r="255" spans="1:7" x14ac:dyDescent="0.25">
      <c r="A255" s="71">
        <v>43747</v>
      </c>
      <c r="B255" s="72">
        <v>8.3505019999999999E-2</v>
      </c>
      <c r="C255" s="72">
        <v>8.2500000000000004E-2</v>
      </c>
      <c r="D255" s="72">
        <v>0.10249999999999999</v>
      </c>
      <c r="E255" s="72">
        <v>9.2499999999999999E-2</v>
      </c>
      <c r="G255" s="72">
        <v>9.2993000000000006E-2</v>
      </c>
    </row>
    <row r="256" spans="1:7" x14ac:dyDescent="0.25">
      <c r="A256" s="71">
        <v>43748</v>
      </c>
      <c r="B256" s="72">
        <v>8.3676689999999998E-2</v>
      </c>
      <c r="C256" s="72">
        <v>8.2500000000000004E-2</v>
      </c>
      <c r="D256" s="72">
        <v>0.10249999999999999</v>
      </c>
      <c r="E256" s="72">
        <v>9.2499999999999999E-2</v>
      </c>
      <c r="G256" s="72">
        <v>9.3000000000000013E-2</v>
      </c>
    </row>
    <row r="257" spans="1:7" x14ac:dyDescent="0.25">
      <c r="A257" s="71">
        <v>43749</v>
      </c>
      <c r="B257" s="72">
        <v>8.3670960000000003E-2</v>
      </c>
      <c r="C257" s="72">
        <v>8.2500000000000004E-2</v>
      </c>
      <c r="D257" s="72">
        <v>0.10249999999999999</v>
      </c>
      <c r="E257" s="72">
        <v>9.2499999999999999E-2</v>
      </c>
      <c r="G257" s="72">
        <v>9.3000000000000013E-2</v>
      </c>
    </row>
    <row r="258" spans="1:7" x14ac:dyDescent="0.25">
      <c r="A258" s="71">
        <v>43752</v>
      </c>
      <c r="B258" s="72">
        <v>8.3907900000000007E-2</v>
      </c>
      <c r="C258" s="72">
        <v>8.2500000000000004E-2</v>
      </c>
      <c r="D258" s="72">
        <v>0.10249999999999999</v>
      </c>
      <c r="E258" s="72">
        <v>9.2499999999999999E-2</v>
      </c>
      <c r="G258" s="72">
        <v>9.2886999999999997E-2</v>
      </c>
    </row>
    <row r="259" spans="1:7" x14ac:dyDescent="0.25">
      <c r="A259" s="71">
        <v>43753</v>
      </c>
      <c r="B259" s="72">
        <v>8.3709500000000006E-2</v>
      </c>
      <c r="C259" s="72">
        <v>8.2500000000000004E-2</v>
      </c>
      <c r="D259" s="72">
        <v>0.10249999999999999</v>
      </c>
      <c r="E259" s="72">
        <v>9.2499999999999999E-2</v>
      </c>
      <c r="G259" s="72">
        <v>9.2985000000000012E-2</v>
      </c>
    </row>
    <row r="260" spans="1:7" x14ac:dyDescent="0.25">
      <c r="A260" s="71">
        <v>43754</v>
      </c>
      <c r="B260" s="72">
        <v>8.3375920000000006E-2</v>
      </c>
      <c r="C260" s="72">
        <v>8.2500000000000004E-2</v>
      </c>
      <c r="D260" s="72">
        <v>0.10249999999999999</v>
      </c>
      <c r="E260" s="72">
        <v>9.2499999999999999E-2</v>
      </c>
      <c r="G260" s="72">
        <v>9.2966999999999994E-2</v>
      </c>
    </row>
    <row r="261" spans="1:7" x14ac:dyDescent="0.25">
      <c r="A261" s="71">
        <v>43755</v>
      </c>
      <c r="B261" s="72">
        <v>8.3765420000000007E-2</v>
      </c>
      <c r="C261" s="72">
        <v>8.2500000000000004E-2</v>
      </c>
      <c r="D261" s="72">
        <v>0.10249999999999999</v>
      </c>
      <c r="E261" s="72">
        <v>9.2499999999999999E-2</v>
      </c>
      <c r="G261" s="72">
        <v>9.2989999999999989E-2</v>
      </c>
    </row>
    <row r="262" spans="1:7" x14ac:dyDescent="0.25">
      <c r="A262" s="71">
        <v>43756</v>
      </c>
      <c r="B262" s="72">
        <v>8.4157679999999999E-2</v>
      </c>
      <c r="C262" s="72">
        <v>8.2500000000000004E-2</v>
      </c>
      <c r="D262" s="72">
        <v>0.10249999999999999</v>
      </c>
      <c r="E262" s="72">
        <v>9.2499999999999999E-2</v>
      </c>
      <c r="G262" s="72">
        <v>9.2994999999999994E-2</v>
      </c>
    </row>
    <row r="263" spans="1:7" x14ac:dyDescent="0.25">
      <c r="A263" s="71">
        <v>43759</v>
      </c>
      <c r="B263" s="72">
        <v>8.471563E-2</v>
      </c>
      <c r="C263" s="72">
        <v>8.2500000000000004E-2</v>
      </c>
      <c r="D263" s="72">
        <v>0.10249999999999999</v>
      </c>
      <c r="E263" s="72">
        <v>9.2499999999999999E-2</v>
      </c>
      <c r="G263" s="72">
        <v>9.2807000000000001E-2</v>
      </c>
    </row>
    <row r="264" spans="1:7" x14ac:dyDescent="0.25">
      <c r="A264" s="71">
        <v>43760</v>
      </c>
      <c r="B264" s="72">
        <v>8.6833320000000006E-2</v>
      </c>
      <c r="C264" s="72">
        <v>8.2500000000000004E-2</v>
      </c>
      <c r="D264" s="72">
        <v>0.10249999999999999</v>
      </c>
      <c r="E264" s="72">
        <v>9.2499999999999999E-2</v>
      </c>
      <c r="G264" s="72">
        <v>9.2979000000000006E-2</v>
      </c>
    </row>
    <row r="265" spans="1:7" x14ac:dyDescent="0.25">
      <c r="A265" s="71">
        <v>43761</v>
      </c>
      <c r="B265" s="72">
        <v>8.7797579999999986E-2</v>
      </c>
      <c r="C265" s="72">
        <v>8.2500000000000004E-2</v>
      </c>
      <c r="D265" s="72">
        <v>0.10249999999999999</v>
      </c>
      <c r="E265" s="72">
        <v>9.2499999999999999E-2</v>
      </c>
      <c r="G265" s="72">
        <v>9.2876E-2</v>
      </c>
    </row>
    <row r="266" spans="1:7" x14ac:dyDescent="0.25">
      <c r="A266" s="71">
        <v>43762</v>
      </c>
      <c r="B266" s="72">
        <v>8.7142350000000007E-2</v>
      </c>
      <c r="C266" s="72">
        <v>8.2500000000000004E-2</v>
      </c>
      <c r="D266" s="72">
        <v>0.10249999999999999</v>
      </c>
      <c r="E266" s="72">
        <v>9.2499999999999999E-2</v>
      </c>
      <c r="G266" s="72">
        <v>9.2708999999999986E-2</v>
      </c>
    </row>
    <row r="267" spans="1:7" x14ac:dyDescent="0.25">
      <c r="A267" s="71">
        <v>43763</v>
      </c>
      <c r="B267" s="72">
        <v>8.988285E-2</v>
      </c>
      <c r="C267" s="72">
        <v>8.2500000000000004E-2</v>
      </c>
      <c r="D267" s="72">
        <v>0.10249999999999999</v>
      </c>
      <c r="E267" s="72">
        <v>9.2499999999999999E-2</v>
      </c>
      <c r="G267" s="72">
        <v>9.2731999999999995E-2</v>
      </c>
    </row>
    <row r="268" spans="1:7" x14ac:dyDescent="0.25">
      <c r="A268" s="71">
        <v>43766</v>
      </c>
      <c r="B268" s="72">
        <v>8.6282379999999992E-2</v>
      </c>
      <c r="C268" s="72">
        <v>8.2500000000000004E-2</v>
      </c>
      <c r="D268" s="72">
        <v>0.10249999999999999</v>
      </c>
      <c r="E268" s="72">
        <v>9.2499999999999999E-2</v>
      </c>
      <c r="G268" s="72">
        <v>9.2652999999999999E-2</v>
      </c>
    </row>
    <row r="269" spans="1:7" x14ac:dyDescent="0.25">
      <c r="A269" s="71">
        <v>43767</v>
      </c>
      <c r="B269" s="72">
        <v>8.553492E-2</v>
      </c>
      <c r="C269" s="72">
        <v>8.2500000000000004E-2</v>
      </c>
      <c r="D269" s="72">
        <v>0.10249999999999999</v>
      </c>
      <c r="E269" s="72">
        <v>9.2499999999999999E-2</v>
      </c>
      <c r="G269" s="72">
        <v>9.2739999999999989E-2</v>
      </c>
    </row>
    <row r="270" spans="1:7" x14ac:dyDescent="0.25">
      <c r="A270" s="71">
        <v>43768</v>
      </c>
      <c r="B270" s="72">
        <v>8.5401950000000004E-2</v>
      </c>
      <c r="C270" s="72">
        <v>8.2500000000000004E-2</v>
      </c>
      <c r="D270" s="72">
        <v>0.10249999999999999</v>
      </c>
      <c r="E270" s="72">
        <v>9.2499999999999999E-2</v>
      </c>
      <c r="G270" s="72">
        <v>9.2848E-2</v>
      </c>
    </row>
    <row r="271" spans="1:7" x14ac:dyDescent="0.25">
      <c r="A271" s="71">
        <v>43769</v>
      </c>
      <c r="B271" s="72">
        <v>8.5700540000000006E-2</v>
      </c>
      <c r="C271" s="72">
        <v>8.2500000000000004E-2</v>
      </c>
      <c r="D271" s="72">
        <v>0.10249999999999999</v>
      </c>
      <c r="E271" s="72">
        <v>9.2499999999999999E-2</v>
      </c>
      <c r="G271" s="72">
        <v>9.2797000000000004E-2</v>
      </c>
    </row>
    <row r="272" spans="1:7" x14ac:dyDescent="0.25">
      <c r="A272" s="71">
        <v>43770</v>
      </c>
      <c r="B272" s="72">
        <v>8.3322749999999987E-2</v>
      </c>
      <c r="C272" s="72">
        <v>8.2500000000000004E-2</v>
      </c>
      <c r="D272" s="72">
        <v>0.10249999999999999</v>
      </c>
      <c r="E272" s="72">
        <v>9.2499999999999999E-2</v>
      </c>
      <c r="G272" s="72">
        <v>9.2802000000000009E-2</v>
      </c>
    </row>
    <row r="273" spans="1:7" x14ac:dyDescent="0.25">
      <c r="A273" s="71">
        <v>43773</v>
      </c>
      <c r="B273" s="72">
        <v>8.314930999999999E-2</v>
      </c>
      <c r="C273" s="72">
        <v>8.2500000000000004E-2</v>
      </c>
      <c r="D273" s="72">
        <v>0.10249999999999999</v>
      </c>
      <c r="E273" s="72">
        <v>9.2499999999999999E-2</v>
      </c>
      <c r="G273" s="72">
        <v>9.2769999999999991E-2</v>
      </c>
    </row>
    <row r="274" spans="1:7" x14ac:dyDescent="0.25">
      <c r="A274" s="71">
        <v>43774</v>
      </c>
      <c r="B274" s="72">
        <v>8.4165390000000007E-2</v>
      </c>
      <c r="C274" s="72">
        <v>8.2500000000000004E-2</v>
      </c>
      <c r="D274" s="72">
        <v>0.10249999999999999</v>
      </c>
      <c r="E274" s="72">
        <v>9.2499999999999999E-2</v>
      </c>
      <c r="G274" s="72">
        <v>9.271900000000001E-2</v>
      </c>
    </row>
    <row r="275" spans="1:7" x14ac:dyDescent="0.25">
      <c r="A275" s="71">
        <v>43775</v>
      </c>
      <c r="B275" s="72">
        <v>8.5193400000000002E-2</v>
      </c>
      <c r="C275" s="72">
        <v>8.2500000000000004E-2</v>
      </c>
      <c r="D275" s="72">
        <v>0.10249999999999999</v>
      </c>
      <c r="E275" s="72">
        <v>9.2499999999999999E-2</v>
      </c>
      <c r="G275" s="72">
        <v>9.2866999999999991E-2</v>
      </c>
    </row>
    <row r="276" spans="1:7" x14ac:dyDescent="0.25">
      <c r="A276" s="71">
        <v>43776</v>
      </c>
      <c r="B276" s="72">
        <v>8.4889449999999991E-2</v>
      </c>
      <c r="C276" s="72">
        <v>8.2500000000000004E-2</v>
      </c>
      <c r="D276" s="72">
        <v>0.10249999999999999</v>
      </c>
      <c r="E276" s="72">
        <v>9.2499999999999999E-2</v>
      </c>
      <c r="G276" s="72">
        <v>9.2714000000000005E-2</v>
      </c>
    </row>
    <row r="277" spans="1:7" x14ac:dyDescent="0.25">
      <c r="A277" s="71">
        <v>43777</v>
      </c>
      <c r="B277" s="72">
        <v>8.4499390000000008E-2</v>
      </c>
      <c r="C277" s="72">
        <v>8.2500000000000004E-2</v>
      </c>
      <c r="D277" s="72">
        <v>0.10249999999999999</v>
      </c>
      <c r="E277" s="72">
        <v>9.2499999999999999E-2</v>
      </c>
      <c r="G277" s="72">
        <v>9.2779E-2</v>
      </c>
    </row>
    <row r="278" spans="1:7" x14ac:dyDescent="0.25">
      <c r="A278" s="71">
        <v>43780</v>
      </c>
      <c r="B278" s="72">
        <v>8.4168289999999993E-2</v>
      </c>
      <c r="C278" s="72">
        <v>8.2500000000000004E-2</v>
      </c>
      <c r="D278" s="72">
        <v>0.10249999999999999</v>
      </c>
      <c r="E278" s="72">
        <v>9.2499999999999999E-2</v>
      </c>
      <c r="G278" s="72">
        <v>9.2814999999999995E-2</v>
      </c>
    </row>
    <row r="279" spans="1:7" x14ac:dyDescent="0.25">
      <c r="A279" s="71">
        <v>43781</v>
      </c>
      <c r="B279" s="72">
        <v>8.3552870000000001E-2</v>
      </c>
      <c r="C279" s="72">
        <v>8.2500000000000004E-2</v>
      </c>
      <c r="D279" s="72">
        <v>0.10249999999999999</v>
      </c>
      <c r="E279" s="72">
        <v>9.2499999999999999E-2</v>
      </c>
      <c r="G279" s="72">
        <v>9.2766000000000001E-2</v>
      </c>
    </row>
    <row r="280" spans="1:7" x14ac:dyDescent="0.25">
      <c r="A280" s="71">
        <v>43782</v>
      </c>
      <c r="B280" s="72">
        <v>8.3623829999999996E-2</v>
      </c>
      <c r="C280" s="72">
        <v>8.2500000000000004E-2</v>
      </c>
      <c r="D280" s="72">
        <v>0.10249999999999999</v>
      </c>
      <c r="E280" s="72">
        <v>9.2499999999999999E-2</v>
      </c>
      <c r="G280" s="72">
        <v>9.2735999999999999E-2</v>
      </c>
    </row>
    <row r="281" spans="1:7" x14ac:dyDescent="0.25">
      <c r="A281" s="71">
        <v>43783</v>
      </c>
      <c r="B281" s="72">
        <v>8.364060999999999E-2</v>
      </c>
      <c r="C281" s="72">
        <v>8.2500000000000004E-2</v>
      </c>
      <c r="D281" s="72">
        <v>0.10249999999999999</v>
      </c>
      <c r="E281" s="72">
        <v>9.2499999999999999E-2</v>
      </c>
      <c r="G281" s="72">
        <v>9.2703000000000008E-2</v>
      </c>
    </row>
    <row r="282" spans="1:7" x14ac:dyDescent="0.25">
      <c r="A282" s="71">
        <v>43784</v>
      </c>
      <c r="B282" s="72">
        <v>8.2985100000000006E-2</v>
      </c>
      <c r="C282" s="72">
        <v>8.2500000000000004E-2</v>
      </c>
      <c r="D282" s="72">
        <v>0.10249999999999999</v>
      </c>
      <c r="E282" s="72">
        <v>9.2499999999999999E-2</v>
      </c>
      <c r="G282" s="72">
        <v>9.2794000000000001E-2</v>
      </c>
    </row>
  </sheetData>
  <mergeCells count="4">
    <mergeCell ref="L29:O29"/>
    <mergeCell ref="L32:O32"/>
    <mergeCell ref="A1:O1"/>
    <mergeCell ref="L30:O30"/>
  </mergeCells>
  <hyperlinks>
    <hyperlink ref="L32:O32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3" ht="15.75" x14ac:dyDescent="0.25">
      <c r="A1" s="202" t="s">
        <v>316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x14ac:dyDescent="0.25">
      <c r="A2" s="83" t="s">
        <v>120</v>
      </c>
      <c r="B2" s="79" t="s">
        <v>233</v>
      </c>
      <c r="C2" s="79" t="s">
        <v>238</v>
      </c>
      <c r="D2" s="85" t="s">
        <v>239</v>
      </c>
    </row>
    <row r="3" spans="1:13" x14ac:dyDescent="0.25">
      <c r="A3" s="84">
        <v>43468</v>
      </c>
      <c r="B3" s="7">
        <v>8.2914949999999994</v>
      </c>
      <c r="C3" s="7">
        <v>7.46</v>
      </c>
      <c r="D3" s="86">
        <v>7.41</v>
      </c>
    </row>
    <row r="4" spans="1:13" x14ac:dyDescent="0.25">
      <c r="A4" s="84">
        <v>43469</v>
      </c>
      <c r="B4" s="7">
        <v>8.2541550000000008</v>
      </c>
      <c r="C4" s="7">
        <v>7.0000000000000009</v>
      </c>
      <c r="D4" s="86">
        <v>7.15</v>
      </c>
    </row>
    <row r="5" spans="1:13" x14ac:dyDescent="0.25">
      <c r="A5" s="84">
        <v>43473</v>
      </c>
      <c r="B5" s="7">
        <v>8.2562099999999994</v>
      </c>
      <c r="C5" s="7">
        <v>7.4700000000000006</v>
      </c>
      <c r="D5" s="86">
        <v>7.21</v>
      </c>
    </row>
    <row r="6" spans="1:13" x14ac:dyDescent="0.25">
      <c r="A6" s="84">
        <v>43474</v>
      </c>
      <c r="B6" s="7">
        <v>8.2545559999999991</v>
      </c>
      <c r="C6" s="7">
        <v>6.41</v>
      </c>
      <c r="D6" s="86">
        <v>7.17</v>
      </c>
    </row>
    <row r="7" spans="1:13" x14ac:dyDescent="0.25">
      <c r="A7" s="84">
        <v>43475</v>
      </c>
      <c r="B7" s="7">
        <v>8.2577230000000004</v>
      </c>
      <c r="C7" s="7">
        <v>6.58</v>
      </c>
      <c r="D7" s="86">
        <v>7.06</v>
      </c>
    </row>
    <row r="8" spans="1:13" x14ac:dyDescent="0.25">
      <c r="A8" s="84">
        <v>43476</v>
      </c>
      <c r="B8" s="7">
        <v>8.2534379999999992</v>
      </c>
      <c r="C8" s="7">
        <v>6</v>
      </c>
      <c r="D8" s="86">
        <v>6.93</v>
      </c>
    </row>
    <row r="9" spans="1:13" x14ac:dyDescent="0.25">
      <c r="A9" s="84">
        <v>43479</v>
      </c>
      <c r="B9" s="7">
        <v>8.2579170000000008</v>
      </c>
      <c r="C9" s="7">
        <v>6.43</v>
      </c>
      <c r="D9" s="86">
        <v>6.88</v>
      </c>
    </row>
    <row r="10" spans="1:13" x14ac:dyDescent="0.25">
      <c r="A10" s="84">
        <v>43480</v>
      </c>
      <c r="B10" s="7">
        <v>8.2593689999999995</v>
      </c>
      <c r="C10" s="7">
        <v>5.96</v>
      </c>
      <c r="D10" s="86">
        <v>6.74</v>
      </c>
    </row>
    <row r="11" spans="1:13" x14ac:dyDescent="0.25">
      <c r="A11" s="84">
        <v>43481</v>
      </c>
      <c r="B11" s="7">
        <v>8.2535319999999999</v>
      </c>
      <c r="C11" s="7">
        <v>5.75</v>
      </c>
      <c r="D11" s="86">
        <v>6.74</v>
      </c>
    </row>
    <row r="12" spans="1:13" x14ac:dyDescent="0.25">
      <c r="A12" s="84">
        <v>43482</v>
      </c>
      <c r="B12" s="7">
        <v>8.2567509999999995</v>
      </c>
      <c r="C12" s="7">
        <v>6.9500000000000011</v>
      </c>
      <c r="D12" s="86" t="e">
        <v>#N/A</v>
      </c>
    </row>
    <row r="13" spans="1:13" x14ac:dyDescent="0.25">
      <c r="A13" s="84">
        <v>43483</v>
      </c>
      <c r="B13" s="7">
        <v>8.2554119999999998</v>
      </c>
      <c r="C13" s="7" t="e">
        <v>#N/A</v>
      </c>
      <c r="D13" s="86">
        <v>6.9599999999999991</v>
      </c>
    </row>
    <row r="14" spans="1:13" x14ac:dyDescent="0.25">
      <c r="A14" s="84">
        <v>43486</v>
      </c>
      <c r="B14" s="7">
        <v>8.2598420000000008</v>
      </c>
      <c r="C14" s="7" t="e">
        <v>#N/A</v>
      </c>
      <c r="D14" s="86" t="e">
        <v>#N/A</v>
      </c>
    </row>
    <row r="15" spans="1:13" x14ac:dyDescent="0.25">
      <c r="A15" s="84">
        <v>43487</v>
      </c>
      <c r="B15" s="7">
        <v>8.3478929999999991</v>
      </c>
      <c r="C15" s="7">
        <v>7.04</v>
      </c>
      <c r="D15" s="86">
        <v>7.0000000000000009</v>
      </c>
    </row>
    <row r="16" spans="1:13" x14ac:dyDescent="0.25">
      <c r="A16" s="84">
        <v>43488</v>
      </c>
      <c r="B16" s="7">
        <v>8.2857850000000006</v>
      </c>
      <c r="C16" s="7">
        <v>6.05</v>
      </c>
      <c r="D16" s="86">
        <v>6.99</v>
      </c>
    </row>
    <row r="17" spans="1:13" x14ac:dyDescent="0.25">
      <c r="A17" s="84">
        <v>43489</v>
      </c>
      <c r="B17" s="7">
        <v>8.2865110000000008</v>
      </c>
      <c r="C17" s="7">
        <v>6.97</v>
      </c>
      <c r="D17" s="86">
        <v>6.79</v>
      </c>
    </row>
    <row r="18" spans="1:13" x14ac:dyDescent="0.25">
      <c r="A18" s="84">
        <v>43490</v>
      </c>
      <c r="B18" s="7">
        <v>8.2539630000000006</v>
      </c>
      <c r="C18" s="7">
        <v>7.73</v>
      </c>
      <c r="D18" s="86">
        <v>7.12</v>
      </c>
    </row>
    <row r="19" spans="1:13" x14ac:dyDescent="0.25">
      <c r="A19" s="84">
        <v>43493</v>
      </c>
      <c r="B19" s="7">
        <v>8.2521459999999998</v>
      </c>
      <c r="C19" s="7">
        <v>5.76</v>
      </c>
      <c r="D19" s="86">
        <v>6.9500000000000011</v>
      </c>
    </row>
    <row r="20" spans="1:13" x14ac:dyDescent="0.25">
      <c r="A20" s="84">
        <v>43494</v>
      </c>
      <c r="B20" s="7">
        <v>8.2501929999999994</v>
      </c>
      <c r="C20" s="7" t="e">
        <v>#N/A</v>
      </c>
      <c r="D20" s="86">
        <v>6.9500000000000011</v>
      </c>
    </row>
    <row r="21" spans="1:13" x14ac:dyDescent="0.25">
      <c r="A21" s="84">
        <v>43495</v>
      </c>
      <c r="B21" s="7">
        <v>8.2513360000000002</v>
      </c>
      <c r="C21" s="7">
        <v>6.39</v>
      </c>
      <c r="D21" s="86">
        <v>6.98</v>
      </c>
    </row>
    <row r="22" spans="1:13" x14ac:dyDescent="0.25">
      <c r="A22" s="84">
        <v>43496</v>
      </c>
      <c r="B22" s="7">
        <v>8.2513819999999996</v>
      </c>
      <c r="C22" s="7">
        <v>5.95</v>
      </c>
      <c r="D22" s="86">
        <v>6.84</v>
      </c>
    </row>
    <row r="23" spans="1:13" x14ac:dyDescent="0.25">
      <c r="A23" s="84">
        <v>43497</v>
      </c>
      <c r="B23" s="7">
        <v>8.2503609999999998</v>
      </c>
      <c r="C23" s="7">
        <v>7.46</v>
      </c>
      <c r="D23" s="86">
        <v>6.77</v>
      </c>
    </row>
    <row r="24" spans="1:13" x14ac:dyDescent="0.25">
      <c r="A24" s="84">
        <v>43500</v>
      </c>
      <c r="B24" s="7">
        <v>8.2500619999999998</v>
      </c>
      <c r="C24" s="7">
        <v>5.76</v>
      </c>
      <c r="D24" s="86">
        <v>6.8499999999999988</v>
      </c>
    </row>
    <row r="25" spans="1:13" x14ac:dyDescent="0.25">
      <c r="A25" s="84">
        <v>43501</v>
      </c>
      <c r="B25" s="7">
        <v>8.2525630000000003</v>
      </c>
      <c r="C25" s="7">
        <v>6</v>
      </c>
      <c r="D25" s="86">
        <v>6.81</v>
      </c>
    </row>
    <row r="26" spans="1:13" x14ac:dyDescent="0.25">
      <c r="A26" s="84">
        <v>43502</v>
      </c>
      <c r="B26" s="7">
        <v>8.2503639999999994</v>
      </c>
      <c r="C26" s="7">
        <v>5.93</v>
      </c>
      <c r="D26" s="86">
        <v>6.68</v>
      </c>
    </row>
    <row r="27" spans="1:13" x14ac:dyDescent="0.25">
      <c r="A27" s="84">
        <v>43503</v>
      </c>
      <c r="B27" s="7">
        <v>8.2784689999999994</v>
      </c>
      <c r="C27" s="7">
        <v>5.88</v>
      </c>
      <c r="D27" s="86">
        <v>6.58</v>
      </c>
    </row>
    <row r="28" spans="1:13" x14ac:dyDescent="0.25">
      <c r="A28" s="84">
        <v>43504</v>
      </c>
      <c r="B28" s="7">
        <v>8.2507649999999995</v>
      </c>
      <c r="C28" s="7">
        <v>5.86</v>
      </c>
      <c r="D28" s="86">
        <v>6.58</v>
      </c>
    </row>
    <row r="29" spans="1:13" ht="15.75" x14ac:dyDescent="0.25">
      <c r="A29" s="84">
        <v>43507</v>
      </c>
      <c r="B29" s="7">
        <v>8.2502220000000008</v>
      </c>
      <c r="C29" s="7">
        <v>6.2</v>
      </c>
      <c r="D29" s="86">
        <v>6.5500000000000007</v>
      </c>
      <c r="J29" s="202" t="s">
        <v>93</v>
      </c>
      <c r="K29" s="202"/>
      <c r="L29" s="202"/>
      <c r="M29" s="202"/>
    </row>
    <row r="30" spans="1:13" x14ac:dyDescent="0.25">
      <c r="A30" s="84">
        <v>43508</v>
      </c>
      <c r="B30" s="7">
        <v>8.2503119999999992</v>
      </c>
      <c r="C30" s="7">
        <v>5.83</v>
      </c>
      <c r="D30" s="86">
        <v>6.5099999999999989</v>
      </c>
      <c r="J30" s="249" t="s">
        <v>155</v>
      </c>
      <c r="K30" s="249"/>
      <c r="L30" s="249"/>
      <c r="M30" s="249"/>
    </row>
    <row r="31" spans="1:13" x14ac:dyDescent="0.25">
      <c r="A31" s="84">
        <v>43509</v>
      </c>
      <c r="B31" s="7">
        <v>8.2653789999999994</v>
      </c>
      <c r="C31" s="7">
        <v>5.83</v>
      </c>
      <c r="D31" s="86">
        <v>6.43</v>
      </c>
    </row>
    <row r="32" spans="1:13" x14ac:dyDescent="0.25">
      <c r="A32" s="84">
        <v>43510</v>
      </c>
      <c r="B32" s="7">
        <v>8.2594399999999997</v>
      </c>
      <c r="C32" s="7">
        <v>6.18</v>
      </c>
      <c r="D32" s="86" t="e">
        <v>#N/A</v>
      </c>
      <c r="J32" s="204" t="s">
        <v>0</v>
      </c>
      <c r="K32" s="204"/>
      <c r="L32" s="204"/>
      <c r="M32" s="204"/>
    </row>
    <row r="33" spans="1:4" x14ac:dyDescent="0.25">
      <c r="A33" s="84">
        <v>43511</v>
      </c>
      <c r="B33" s="7">
        <v>8.2512910000000002</v>
      </c>
      <c r="C33" s="7" t="e">
        <v>#N/A</v>
      </c>
      <c r="D33" s="86">
        <v>6.21</v>
      </c>
    </row>
    <row r="34" spans="1:4" x14ac:dyDescent="0.25">
      <c r="A34" s="84">
        <v>43514</v>
      </c>
      <c r="B34" s="7">
        <v>8.2491669999999999</v>
      </c>
      <c r="C34" s="7" t="e">
        <v>#N/A</v>
      </c>
      <c r="D34" s="86" t="e">
        <v>#N/A</v>
      </c>
    </row>
    <row r="35" spans="1:4" x14ac:dyDescent="0.25">
      <c r="A35" s="84">
        <v>43515</v>
      </c>
      <c r="B35" s="7">
        <v>8.1883719999999993</v>
      </c>
      <c r="C35" s="7">
        <v>6.08</v>
      </c>
      <c r="D35" s="86">
        <v>6.12</v>
      </c>
    </row>
    <row r="36" spans="1:4" x14ac:dyDescent="0.25">
      <c r="A36" s="84">
        <v>43516</v>
      </c>
      <c r="B36" s="7">
        <v>8.3249700000000004</v>
      </c>
      <c r="C36" s="7">
        <v>6.47</v>
      </c>
      <c r="D36" s="86">
        <v>6.21</v>
      </c>
    </row>
    <row r="37" spans="1:4" x14ac:dyDescent="0.25">
      <c r="A37" s="84">
        <v>43517</v>
      </c>
      <c r="B37" s="7">
        <v>8.2500079999999993</v>
      </c>
      <c r="C37" s="7">
        <v>8.19</v>
      </c>
      <c r="D37" s="86">
        <v>7.16</v>
      </c>
    </row>
    <row r="38" spans="1:4" x14ac:dyDescent="0.25">
      <c r="A38" s="84">
        <v>43518</v>
      </c>
      <c r="B38" s="7">
        <v>8.3109559999999991</v>
      </c>
      <c r="C38" s="7">
        <v>7.0499999999999989</v>
      </c>
      <c r="D38" s="86">
        <v>7.7399999999999993</v>
      </c>
    </row>
    <row r="39" spans="1:4" x14ac:dyDescent="0.25">
      <c r="A39" s="84">
        <v>43521</v>
      </c>
      <c r="B39" s="7">
        <v>8.3090890000000002</v>
      </c>
      <c r="C39" s="7">
        <v>7.53</v>
      </c>
      <c r="D39" s="86">
        <v>7.51</v>
      </c>
    </row>
    <row r="40" spans="1:4" x14ac:dyDescent="0.25">
      <c r="A40" s="84">
        <v>43522</v>
      </c>
      <c r="B40" s="7">
        <v>8.2508610000000004</v>
      </c>
      <c r="C40" s="7">
        <v>7.32</v>
      </c>
      <c r="D40" s="86">
        <v>7.6900000000000013</v>
      </c>
    </row>
    <row r="41" spans="1:4" x14ac:dyDescent="0.25">
      <c r="A41" s="84">
        <v>43523</v>
      </c>
      <c r="B41" s="7">
        <v>8.2500070000000001</v>
      </c>
      <c r="C41" s="7">
        <v>7.5600000000000005</v>
      </c>
      <c r="D41" s="86">
        <v>7.580000000000001</v>
      </c>
    </row>
    <row r="42" spans="1:4" x14ac:dyDescent="0.25">
      <c r="A42" s="84">
        <v>43524</v>
      </c>
      <c r="B42" s="7">
        <v>8.2527989999999996</v>
      </c>
      <c r="C42" s="7">
        <v>7.5</v>
      </c>
      <c r="D42" s="86">
        <v>7.61</v>
      </c>
    </row>
    <row r="43" spans="1:4" x14ac:dyDescent="0.25">
      <c r="A43" s="84">
        <v>43525</v>
      </c>
      <c r="B43" s="7">
        <v>8.2544219999999999</v>
      </c>
      <c r="C43" s="7">
        <v>6.2</v>
      </c>
      <c r="D43" s="86">
        <v>7.21</v>
      </c>
    </row>
    <row r="44" spans="1:4" x14ac:dyDescent="0.25">
      <c r="A44" s="84">
        <v>43528</v>
      </c>
      <c r="B44" s="7">
        <v>8.2590660000000007</v>
      </c>
      <c r="C44" s="7">
        <v>5.82</v>
      </c>
      <c r="D44" s="86">
        <v>6.660000000000001</v>
      </c>
    </row>
    <row r="45" spans="1:4" x14ac:dyDescent="0.25">
      <c r="A45" s="84">
        <v>43529</v>
      </c>
      <c r="B45" s="7">
        <v>8.2539079999999991</v>
      </c>
      <c r="C45" s="7">
        <v>5.99</v>
      </c>
      <c r="D45" s="86">
        <v>6.29</v>
      </c>
    </row>
    <row r="46" spans="1:4" x14ac:dyDescent="0.25">
      <c r="A46" s="84">
        <v>43530</v>
      </c>
      <c r="B46" s="7">
        <v>8.2515730000000005</v>
      </c>
      <c r="C46" s="7">
        <v>5.75</v>
      </c>
      <c r="D46" s="86">
        <v>6.52</v>
      </c>
    </row>
    <row r="47" spans="1:4" x14ac:dyDescent="0.25">
      <c r="A47" s="84">
        <v>43531</v>
      </c>
      <c r="B47" s="7">
        <v>8.2505559999999996</v>
      </c>
      <c r="C47" s="7">
        <v>5.74</v>
      </c>
      <c r="D47" s="86">
        <v>6.36</v>
      </c>
    </row>
    <row r="48" spans="1:4" x14ac:dyDescent="0.25">
      <c r="A48" s="84">
        <v>43535</v>
      </c>
      <c r="B48" s="7">
        <v>8.2405840000000001</v>
      </c>
      <c r="C48" s="7">
        <v>5.73</v>
      </c>
      <c r="D48" s="86">
        <v>6.19</v>
      </c>
    </row>
    <row r="49" spans="1:4" x14ac:dyDescent="0.25">
      <c r="A49" s="84">
        <v>43536</v>
      </c>
      <c r="B49" s="7">
        <v>8.2318499999999997</v>
      </c>
      <c r="C49" s="7">
        <v>6</v>
      </c>
      <c r="D49" s="86">
        <v>6.29</v>
      </c>
    </row>
    <row r="50" spans="1:4" x14ac:dyDescent="0.25">
      <c r="A50" s="84">
        <v>43537</v>
      </c>
      <c r="B50" s="7">
        <v>8.1632949999999997</v>
      </c>
      <c r="C50" s="7">
        <v>7.0000000000000009</v>
      </c>
      <c r="D50" s="86">
        <v>6.69</v>
      </c>
    </row>
    <row r="51" spans="1:4" x14ac:dyDescent="0.25">
      <c r="A51" s="84">
        <v>43538</v>
      </c>
      <c r="B51" s="7">
        <v>8.1756019999999996</v>
      </c>
      <c r="C51" s="7">
        <v>6.47</v>
      </c>
      <c r="D51" s="86">
        <v>7.04</v>
      </c>
    </row>
    <row r="52" spans="1:4" x14ac:dyDescent="0.25">
      <c r="A52" s="84">
        <v>43539</v>
      </c>
      <c r="B52" s="7">
        <v>8.2054539999999996</v>
      </c>
      <c r="C52" s="7">
        <v>6.25</v>
      </c>
      <c r="D52" s="86">
        <v>6.65</v>
      </c>
    </row>
    <row r="53" spans="1:4" x14ac:dyDescent="0.25">
      <c r="A53" s="84">
        <v>43542</v>
      </c>
      <c r="B53" s="7">
        <v>8.2236809999999991</v>
      </c>
      <c r="C53" s="7">
        <v>6.18</v>
      </c>
      <c r="D53" s="86">
        <v>6.4399999999999995</v>
      </c>
    </row>
    <row r="54" spans="1:4" x14ac:dyDescent="0.25">
      <c r="A54" s="84">
        <v>43543</v>
      </c>
      <c r="B54" s="7">
        <v>8.2430269999999997</v>
      </c>
      <c r="C54" s="7">
        <v>5.94</v>
      </c>
      <c r="D54" s="86">
        <v>6.39</v>
      </c>
    </row>
    <row r="55" spans="1:4" x14ac:dyDescent="0.25">
      <c r="A55" s="84">
        <v>43544</v>
      </c>
      <c r="B55" s="7">
        <v>8.2254159999999992</v>
      </c>
      <c r="C55" s="7">
        <v>5.72</v>
      </c>
      <c r="D55" s="86">
        <v>6.63</v>
      </c>
    </row>
    <row r="56" spans="1:4" x14ac:dyDescent="0.25">
      <c r="A56" s="84">
        <v>43550</v>
      </c>
      <c r="B56" s="7">
        <v>8.2644439999999992</v>
      </c>
      <c r="C56" s="7">
        <v>6.92</v>
      </c>
      <c r="D56" s="86">
        <v>6.74</v>
      </c>
    </row>
    <row r="57" spans="1:4" x14ac:dyDescent="0.25">
      <c r="A57" s="84">
        <v>43551</v>
      </c>
      <c r="B57" s="7">
        <v>8.2504720000000002</v>
      </c>
      <c r="C57" s="7">
        <v>6.9099999999999993</v>
      </c>
      <c r="D57" s="86">
        <v>6.9599999999999991</v>
      </c>
    </row>
    <row r="58" spans="1:4" x14ac:dyDescent="0.25">
      <c r="A58" s="84">
        <v>43552</v>
      </c>
      <c r="B58" s="7">
        <v>8.2607590000000002</v>
      </c>
      <c r="C58" s="7">
        <v>7.24</v>
      </c>
      <c r="D58" s="86">
        <v>7.02</v>
      </c>
    </row>
    <row r="59" spans="1:4" x14ac:dyDescent="0.25">
      <c r="A59" s="84">
        <v>43553</v>
      </c>
      <c r="B59" s="7">
        <v>8.2926310000000001</v>
      </c>
      <c r="C59" s="7">
        <v>6.92</v>
      </c>
      <c r="D59" s="86">
        <v>6.8900000000000006</v>
      </c>
    </row>
    <row r="60" spans="1:4" x14ac:dyDescent="0.25">
      <c r="A60" s="84">
        <v>43556</v>
      </c>
      <c r="B60" s="7">
        <v>8.2585859999999993</v>
      </c>
      <c r="C60" s="7">
        <v>7.0000000000000009</v>
      </c>
      <c r="D60" s="86">
        <v>6.97</v>
      </c>
    </row>
    <row r="61" spans="1:4" x14ac:dyDescent="0.25">
      <c r="A61" s="84">
        <v>43557</v>
      </c>
      <c r="B61" s="7">
        <v>8.2513889999999996</v>
      </c>
      <c r="C61" s="7">
        <v>7.8299999999999992</v>
      </c>
      <c r="D61" s="86">
        <v>7.1099999999999994</v>
      </c>
    </row>
    <row r="62" spans="1:4" x14ac:dyDescent="0.25">
      <c r="A62" s="84">
        <v>43558</v>
      </c>
      <c r="B62" s="7">
        <v>8.2500699999999991</v>
      </c>
      <c r="C62" s="7">
        <v>7.1</v>
      </c>
      <c r="D62" s="86">
        <v>7.1399999999999988</v>
      </c>
    </row>
    <row r="63" spans="1:4" x14ac:dyDescent="0.25">
      <c r="A63" s="84">
        <v>43559</v>
      </c>
      <c r="B63" s="7">
        <v>8.2510309999999993</v>
      </c>
      <c r="C63" s="7">
        <v>7.15</v>
      </c>
      <c r="D63" s="86">
        <v>7.15</v>
      </c>
    </row>
    <row r="64" spans="1:4" x14ac:dyDescent="0.25">
      <c r="A64" s="84">
        <v>43560</v>
      </c>
      <c r="B64" s="7">
        <v>8.2547739999999994</v>
      </c>
      <c r="C64" s="7">
        <v>6.11</v>
      </c>
      <c r="D64" s="86">
        <v>7.06</v>
      </c>
    </row>
    <row r="65" spans="1:4" x14ac:dyDescent="0.25">
      <c r="A65" s="84">
        <v>43563</v>
      </c>
      <c r="B65" s="7">
        <v>8.2511670000000006</v>
      </c>
      <c r="C65" s="7">
        <v>7.0000000000000009</v>
      </c>
      <c r="D65" s="86">
        <v>6.99</v>
      </c>
    </row>
    <row r="66" spans="1:4" x14ac:dyDescent="0.25">
      <c r="A66" s="84">
        <v>43564</v>
      </c>
      <c r="B66" s="7">
        <v>8.2540910000000007</v>
      </c>
      <c r="C66" s="7">
        <v>7.0000000000000009</v>
      </c>
      <c r="D66" s="86">
        <v>7.01</v>
      </c>
    </row>
    <row r="67" spans="1:4" x14ac:dyDescent="0.25">
      <c r="A67" s="84">
        <v>43565</v>
      </c>
      <c r="B67" s="7">
        <v>8.2545830000000002</v>
      </c>
      <c r="C67" s="7">
        <v>7.22</v>
      </c>
      <c r="D67" s="86">
        <v>7.06</v>
      </c>
    </row>
    <row r="68" spans="1:4" x14ac:dyDescent="0.25">
      <c r="A68" s="84">
        <v>43566</v>
      </c>
      <c r="B68" s="7">
        <v>8.2502010000000006</v>
      </c>
      <c r="C68" s="7">
        <v>7.44</v>
      </c>
      <c r="D68" s="86">
        <v>7.28</v>
      </c>
    </row>
    <row r="69" spans="1:4" x14ac:dyDescent="0.25">
      <c r="A69" s="84">
        <v>43567</v>
      </c>
      <c r="B69" s="7">
        <v>8.2502130000000005</v>
      </c>
      <c r="C69" s="7">
        <v>7.12</v>
      </c>
      <c r="D69" s="86">
        <v>7.35</v>
      </c>
    </row>
    <row r="70" spans="1:4" x14ac:dyDescent="0.25">
      <c r="A70" s="84">
        <v>43570</v>
      </c>
      <c r="B70" s="7">
        <v>8.2517139999999998</v>
      </c>
      <c r="C70" s="7">
        <v>6.9500000000000011</v>
      </c>
      <c r="D70" s="86">
        <v>7.06</v>
      </c>
    </row>
    <row r="71" spans="1:4" x14ac:dyDescent="0.25">
      <c r="A71" s="84">
        <v>43571</v>
      </c>
      <c r="B71" s="7">
        <v>8.0057740000000006</v>
      </c>
      <c r="C71" s="7">
        <v>6.23</v>
      </c>
      <c r="D71" s="86">
        <v>7.02</v>
      </c>
    </row>
    <row r="72" spans="1:4" x14ac:dyDescent="0.25">
      <c r="A72" s="84">
        <v>43572</v>
      </c>
      <c r="B72" s="7">
        <v>8.0031599999999994</v>
      </c>
      <c r="C72" s="7">
        <v>7.01</v>
      </c>
      <c r="D72" s="86">
        <v>7.0000000000000009</v>
      </c>
    </row>
    <row r="73" spans="1:4" x14ac:dyDescent="0.25">
      <c r="A73" s="84">
        <v>43573</v>
      </c>
      <c r="B73" s="7">
        <v>8.0024409999999992</v>
      </c>
      <c r="C73" s="7">
        <v>6.4800000000000013</v>
      </c>
      <c r="D73" s="86">
        <v>6.8000000000000007</v>
      </c>
    </row>
    <row r="74" spans="1:4" x14ac:dyDescent="0.25">
      <c r="A74" s="84">
        <v>43574</v>
      </c>
      <c r="B74" s="7">
        <v>8.0087740000000007</v>
      </c>
      <c r="C74" s="7">
        <v>6.8199999999999994</v>
      </c>
      <c r="D74" s="86">
        <v>6.74</v>
      </c>
    </row>
    <row r="75" spans="1:4" x14ac:dyDescent="0.25">
      <c r="A75" s="84">
        <v>43577</v>
      </c>
      <c r="B75" s="7">
        <v>8.0195860000000003</v>
      </c>
      <c r="C75" s="7">
        <v>6.9500000000000011</v>
      </c>
      <c r="D75" s="86">
        <v>7.01</v>
      </c>
    </row>
    <row r="76" spans="1:4" x14ac:dyDescent="0.25">
      <c r="A76" s="84">
        <v>43578</v>
      </c>
      <c r="B76" s="7">
        <v>8.0468119999999992</v>
      </c>
      <c r="C76" s="7">
        <v>7.0499999999999989</v>
      </c>
      <c r="D76" s="86">
        <v>7.08</v>
      </c>
    </row>
    <row r="77" spans="1:4" x14ac:dyDescent="0.25">
      <c r="A77" s="84">
        <v>43579</v>
      </c>
      <c r="B77" s="7">
        <v>8.0105149999999998</v>
      </c>
      <c r="C77" s="7">
        <v>6.4</v>
      </c>
      <c r="D77" s="86">
        <v>7.0000000000000009</v>
      </c>
    </row>
    <row r="78" spans="1:4" x14ac:dyDescent="0.25">
      <c r="A78" s="84">
        <v>43580</v>
      </c>
      <c r="B78" s="7">
        <v>8.0370340000000002</v>
      </c>
      <c r="C78" s="7">
        <v>6.43</v>
      </c>
      <c r="D78" s="86">
        <v>6.84</v>
      </c>
    </row>
    <row r="79" spans="1:4" x14ac:dyDescent="0.25">
      <c r="A79" s="84">
        <v>43581</v>
      </c>
      <c r="B79" s="7">
        <v>8.0035939999999997</v>
      </c>
      <c r="C79" s="7">
        <v>5.81</v>
      </c>
      <c r="D79" s="86">
        <v>6.5099999999999989</v>
      </c>
    </row>
    <row r="80" spans="1:4" x14ac:dyDescent="0.25">
      <c r="A80" s="84">
        <v>43584</v>
      </c>
      <c r="B80" s="7">
        <v>8.0039909999999992</v>
      </c>
      <c r="C80" s="7">
        <v>6.23</v>
      </c>
      <c r="D80" s="86">
        <v>6.5099999999999989</v>
      </c>
    </row>
    <row r="81" spans="1:4" x14ac:dyDescent="0.25">
      <c r="A81" s="84">
        <v>43585</v>
      </c>
      <c r="B81" s="7">
        <v>8.0028849999999991</v>
      </c>
      <c r="C81" s="7">
        <v>6.4</v>
      </c>
      <c r="D81" s="86">
        <v>6.5099999999999989</v>
      </c>
    </row>
    <row r="82" spans="1:4" x14ac:dyDescent="0.25">
      <c r="A82" s="84">
        <v>43587</v>
      </c>
      <c r="B82" s="7">
        <v>8.0005600000000001</v>
      </c>
      <c r="C82" s="7" t="e">
        <v>#N/A</v>
      </c>
      <c r="D82" s="86">
        <v>6.87</v>
      </c>
    </row>
    <row r="83" spans="1:4" x14ac:dyDescent="0.25">
      <c r="A83" s="84">
        <v>43588</v>
      </c>
      <c r="B83" s="7">
        <v>7.9854519999999996</v>
      </c>
      <c r="C83" s="7">
        <v>7.89</v>
      </c>
      <c r="D83" s="86">
        <v>7.339999999999999</v>
      </c>
    </row>
    <row r="84" spans="1:4" x14ac:dyDescent="0.25">
      <c r="A84" s="84">
        <v>43589</v>
      </c>
      <c r="B84" s="7">
        <v>7.9586210000000008</v>
      </c>
      <c r="C84" s="7" t="e">
        <v>#N/A</v>
      </c>
      <c r="D84" s="86" t="e">
        <v>#N/A</v>
      </c>
    </row>
    <row r="85" spans="1:4" x14ac:dyDescent="0.25">
      <c r="A85" s="84">
        <v>43591</v>
      </c>
      <c r="B85" s="7">
        <v>7.9668109999999999</v>
      </c>
      <c r="C85" s="7">
        <v>7.08</v>
      </c>
      <c r="D85" s="86">
        <v>7.13</v>
      </c>
    </row>
    <row r="86" spans="1:4" x14ac:dyDescent="0.25">
      <c r="A86" s="84">
        <v>43593</v>
      </c>
      <c r="B86" s="7">
        <v>8.100854</v>
      </c>
      <c r="C86" s="7">
        <v>7.03</v>
      </c>
      <c r="D86" s="86">
        <v>7.1</v>
      </c>
    </row>
    <row r="87" spans="1:4" x14ac:dyDescent="0.25">
      <c r="A87" s="84">
        <v>43598</v>
      </c>
      <c r="B87" s="7">
        <v>7.9760710000000001</v>
      </c>
      <c r="C87" s="7">
        <v>7.1099999999999994</v>
      </c>
      <c r="D87" s="86">
        <v>7.13</v>
      </c>
    </row>
    <row r="88" spans="1:4" x14ac:dyDescent="0.25">
      <c r="A88" s="84">
        <v>43599</v>
      </c>
      <c r="B88" s="7">
        <v>7.9652820000000002</v>
      </c>
      <c r="C88" s="7">
        <v>7.04</v>
      </c>
      <c r="D88" s="86">
        <v>7.1</v>
      </c>
    </row>
    <row r="89" spans="1:4" x14ac:dyDescent="0.25">
      <c r="A89" s="84">
        <v>43600</v>
      </c>
      <c r="B89" s="7">
        <v>8.0000850000000003</v>
      </c>
      <c r="C89" s="7">
        <v>6.36</v>
      </c>
      <c r="D89" s="86">
        <v>7.02</v>
      </c>
    </row>
    <row r="90" spans="1:4" x14ac:dyDescent="0.25">
      <c r="A90" s="84">
        <v>43601</v>
      </c>
      <c r="B90" s="7">
        <v>8.0000809999999998</v>
      </c>
      <c r="C90" s="7">
        <v>5.97</v>
      </c>
      <c r="D90" s="86">
        <v>6.5700000000000012</v>
      </c>
    </row>
    <row r="91" spans="1:4" x14ac:dyDescent="0.25">
      <c r="A91" s="84">
        <v>43602</v>
      </c>
      <c r="B91" s="7">
        <v>8.0003299999999999</v>
      </c>
      <c r="C91" s="7">
        <v>6.09</v>
      </c>
      <c r="D91" s="86">
        <v>6.47</v>
      </c>
    </row>
    <row r="92" spans="1:4" x14ac:dyDescent="0.25">
      <c r="A92" s="84">
        <v>43605</v>
      </c>
      <c r="B92" s="7">
        <v>8.0118030000000005</v>
      </c>
      <c r="C92" s="7">
        <v>6.99</v>
      </c>
      <c r="D92" s="86">
        <v>6.63</v>
      </c>
    </row>
    <row r="93" spans="1:4" x14ac:dyDescent="0.25">
      <c r="A93" s="84">
        <v>43606</v>
      </c>
      <c r="B93" s="7">
        <v>8.0003089999999997</v>
      </c>
      <c r="C93" s="7">
        <v>6.68</v>
      </c>
      <c r="D93" s="86">
        <v>6.76</v>
      </c>
    </row>
    <row r="94" spans="1:4" x14ac:dyDescent="0.25">
      <c r="A94" s="84">
        <v>43607</v>
      </c>
      <c r="B94" s="7">
        <v>8.0008979999999994</v>
      </c>
      <c r="C94" s="7">
        <v>7.0900000000000007</v>
      </c>
      <c r="D94" s="86">
        <v>6.99</v>
      </c>
    </row>
    <row r="95" spans="1:4" x14ac:dyDescent="0.25">
      <c r="A95" s="84">
        <v>43607.25</v>
      </c>
      <c r="B95" s="7">
        <v>8.0033151366280801</v>
      </c>
      <c r="C95" s="7">
        <v>7.13</v>
      </c>
      <c r="D95" s="86">
        <v>7.1</v>
      </c>
    </row>
    <row r="96" spans="1:4" x14ac:dyDescent="0.25">
      <c r="A96" s="84">
        <v>43608.25</v>
      </c>
      <c r="B96" s="7">
        <v>8.0098090617195901</v>
      </c>
      <c r="C96" s="7">
        <v>7.23</v>
      </c>
      <c r="D96" s="86">
        <v>7.22</v>
      </c>
    </row>
    <row r="97" spans="1:4" x14ac:dyDescent="0.25">
      <c r="A97" s="84">
        <v>43611.25</v>
      </c>
      <c r="B97" s="7">
        <v>8.0079323622033503</v>
      </c>
      <c r="C97" s="7" t="e">
        <v>#N/A</v>
      </c>
      <c r="D97" s="86" t="e">
        <v>#N/A</v>
      </c>
    </row>
    <row r="98" spans="1:4" x14ac:dyDescent="0.25">
      <c r="A98" s="84">
        <v>43612.25</v>
      </c>
      <c r="B98" s="7">
        <v>8.0205398293488201</v>
      </c>
      <c r="C98" s="7">
        <v>7.03</v>
      </c>
      <c r="D98" s="86">
        <v>7.17</v>
      </c>
    </row>
    <row r="99" spans="1:4" x14ac:dyDescent="0.25">
      <c r="A99" s="84">
        <v>43613.25</v>
      </c>
      <c r="B99" s="7">
        <v>8.0070489211763807</v>
      </c>
      <c r="C99" s="7">
        <v>7.3599999999999994</v>
      </c>
      <c r="D99" s="86">
        <v>7.2700000000000005</v>
      </c>
    </row>
    <row r="100" spans="1:4" x14ac:dyDescent="0.25">
      <c r="A100" s="84">
        <v>43614.25</v>
      </c>
      <c r="B100" s="7">
        <v>8.1396704914835993</v>
      </c>
      <c r="C100" s="7">
        <v>7.19</v>
      </c>
      <c r="D100" s="86">
        <v>7.31</v>
      </c>
    </row>
    <row r="101" spans="1:4" x14ac:dyDescent="0.25">
      <c r="A101" s="84">
        <v>43615.25</v>
      </c>
      <c r="B101" s="7">
        <v>8.9229477539728297</v>
      </c>
      <c r="C101" s="7">
        <v>7.7</v>
      </c>
      <c r="D101" s="86">
        <v>7.580000000000001</v>
      </c>
    </row>
    <row r="102" spans="1:4" x14ac:dyDescent="0.25">
      <c r="A102" s="84">
        <v>43618.25</v>
      </c>
      <c r="B102" s="7">
        <v>8.0763125838950494</v>
      </c>
      <c r="C102" s="7">
        <v>7.51</v>
      </c>
      <c r="D102" s="86">
        <v>7.62</v>
      </c>
    </row>
    <row r="103" spans="1:4" x14ac:dyDescent="0.25">
      <c r="A103" s="84">
        <v>43619.25</v>
      </c>
      <c r="B103" s="7">
        <v>8.0506982591817806</v>
      </c>
      <c r="C103" s="7">
        <v>7.51</v>
      </c>
      <c r="D103" s="86">
        <v>7.62</v>
      </c>
    </row>
    <row r="104" spans="1:4" x14ac:dyDescent="0.25">
      <c r="A104" s="84">
        <v>43620.25</v>
      </c>
      <c r="B104" s="7">
        <v>8.3902994329149791</v>
      </c>
      <c r="C104" s="7">
        <v>7.82</v>
      </c>
      <c r="D104" s="86">
        <v>7.73</v>
      </c>
    </row>
    <row r="105" spans="1:4" x14ac:dyDescent="0.25">
      <c r="A105" s="84">
        <v>43621.25</v>
      </c>
      <c r="B105" s="7">
        <v>8.2376155318341695</v>
      </c>
      <c r="C105" s="7">
        <v>8.0299999999999994</v>
      </c>
      <c r="D105" s="86">
        <v>7.91</v>
      </c>
    </row>
    <row r="106" spans="1:4" x14ac:dyDescent="0.25">
      <c r="A106" s="84">
        <v>43622.25</v>
      </c>
      <c r="B106" s="7">
        <v>8.4604083129918202</v>
      </c>
      <c r="C106" s="7">
        <v>8.2899999999999991</v>
      </c>
      <c r="D106" s="86">
        <v>8.15</v>
      </c>
    </row>
    <row r="107" spans="1:4" x14ac:dyDescent="0.25">
      <c r="A107" s="84">
        <v>43625.25</v>
      </c>
      <c r="B107" s="7">
        <v>8.6942775208604708</v>
      </c>
      <c r="C107" s="7">
        <v>8.3000000000000007</v>
      </c>
      <c r="D107" s="86">
        <v>8.4</v>
      </c>
    </row>
    <row r="108" spans="1:4" x14ac:dyDescent="0.25">
      <c r="A108" s="84">
        <v>43626.25</v>
      </c>
      <c r="B108" s="7">
        <v>8.9572529866084007</v>
      </c>
      <c r="C108" s="7">
        <v>8.86</v>
      </c>
      <c r="D108" s="86">
        <v>8.56</v>
      </c>
    </row>
    <row r="109" spans="1:4" x14ac:dyDescent="0.25">
      <c r="A109" s="84">
        <v>43627.25</v>
      </c>
      <c r="B109" s="7">
        <v>8.3901672701137109</v>
      </c>
      <c r="C109" s="7">
        <v>9.01</v>
      </c>
      <c r="D109" s="86">
        <v>8.91</v>
      </c>
    </row>
    <row r="110" spans="1:4" x14ac:dyDescent="0.25">
      <c r="A110" s="84">
        <v>43628.25</v>
      </c>
      <c r="B110" s="7">
        <v>8.0931006137236903</v>
      </c>
      <c r="C110" s="7">
        <v>8.65</v>
      </c>
      <c r="D110" s="86">
        <v>8.61</v>
      </c>
    </row>
    <row r="111" spans="1:4" x14ac:dyDescent="0.25">
      <c r="A111" s="84">
        <v>43629.25</v>
      </c>
      <c r="B111" s="7">
        <v>8.1889004484356391</v>
      </c>
      <c r="C111" s="7">
        <v>7.76</v>
      </c>
      <c r="D111" s="86">
        <v>7.919999999999999</v>
      </c>
    </row>
    <row r="112" spans="1:4" x14ac:dyDescent="0.25">
      <c r="A112" s="84">
        <v>43632.25</v>
      </c>
      <c r="B112" s="7">
        <v>8.1298924325609594</v>
      </c>
      <c r="C112" s="7">
        <v>7.7199999999999989</v>
      </c>
      <c r="D112" s="86">
        <v>7.870000000000001</v>
      </c>
    </row>
    <row r="113" spans="1:4" x14ac:dyDescent="0.25">
      <c r="A113" s="84">
        <v>43633.25</v>
      </c>
      <c r="B113" s="7">
        <v>8.0861119712208502</v>
      </c>
      <c r="C113" s="7">
        <v>7.51</v>
      </c>
      <c r="D113" s="86">
        <v>7.7199999999999989</v>
      </c>
    </row>
    <row r="114" spans="1:4" x14ac:dyDescent="0.25">
      <c r="A114" s="84">
        <v>43634.25</v>
      </c>
      <c r="B114" s="7">
        <v>8.0812972582806708</v>
      </c>
      <c r="C114" s="7">
        <v>7.4299999999999988</v>
      </c>
      <c r="D114" s="86">
        <v>7.75</v>
      </c>
    </row>
    <row r="115" spans="1:4" x14ac:dyDescent="0.25">
      <c r="A115" s="84">
        <v>43635.25</v>
      </c>
      <c r="B115" s="7">
        <v>8.0752161371772804</v>
      </c>
      <c r="C115" s="7">
        <v>7.28</v>
      </c>
      <c r="D115" s="86">
        <v>7.5</v>
      </c>
    </row>
    <row r="116" spans="1:4" x14ac:dyDescent="0.25">
      <c r="A116" s="84">
        <v>43636.25</v>
      </c>
      <c r="B116" s="7">
        <v>8.0571426412644396</v>
      </c>
      <c r="C116" s="7">
        <v>7.1399999999999988</v>
      </c>
      <c r="D116" s="86">
        <v>7.41</v>
      </c>
    </row>
    <row r="117" spans="1:4" x14ac:dyDescent="0.25">
      <c r="A117" s="84">
        <v>43639.25</v>
      </c>
      <c r="B117" s="7">
        <v>8.1154114201760397</v>
      </c>
      <c r="C117" s="7">
        <v>6.45</v>
      </c>
      <c r="D117" s="86">
        <v>7.0000000000000009</v>
      </c>
    </row>
    <row r="118" spans="1:4" x14ac:dyDescent="0.25">
      <c r="A118" s="84">
        <v>43640.25</v>
      </c>
      <c r="B118" s="7">
        <v>8.4703247881835892</v>
      </c>
      <c r="C118" s="7">
        <v>6.5</v>
      </c>
      <c r="D118" s="86">
        <v>7.1</v>
      </c>
    </row>
    <row r="119" spans="1:4" x14ac:dyDescent="0.25">
      <c r="A119" s="84">
        <v>43641.25</v>
      </c>
      <c r="B119" s="7">
        <v>8.1869098663825408</v>
      </c>
      <c r="C119" s="7">
        <v>7.59</v>
      </c>
      <c r="D119" s="86">
        <v>7.1399999999999988</v>
      </c>
    </row>
    <row r="120" spans="1:4" x14ac:dyDescent="0.25">
      <c r="A120" s="84">
        <v>43642.25</v>
      </c>
      <c r="B120" s="7">
        <v>8.25092917159553</v>
      </c>
      <c r="C120" s="7">
        <v>7.75</v>
      </c>
      <c r="D120" s="86">
        <v>7.59</v>
      </c>
    </row>
    <row r="121" spans="1:4" x14ac:dyDescent="0.25">
      <c r="A121" s="84">
        <v>43643.25</v>
      </c>
      <c r="B121" s="7">
        <v>9.0411851477780996</v>
      </c>
      <c r="C121" s="7">
        <v>8.06</v>
      </c>
      <c r="D121" s="86">
        <v>8.01</v>
      </c>
    </row>
    <row r="122" spans="1:4" x14ac:dyDescent="0.25">
      <c r="A122" s="84">
        <v>43646.25</v>
      </c>
      <c r="B122" s="7">
        <v>8.3732839999999999</v>
      </c>
      <c r="C122" s="7">
        <v>7.0900000000000007</v>
      </c>
      <c r="D122" s="86">
        <v>7.89</v>
      </c>
    </row>
    <row r="123" spans="1:4" x14ac:dyDescent="0.25">
      <c r="A123" s="84">
        <v>43647.25</v>
      </c>
      <c r="B123" s="7">
        <v>8.2446420000000007</v>
      </c>
      <c r="C123" s="7">
        <v>6.6199999999999992</v>
      </c>
      <c r="D123" s="86">
        <v>7.1099999999999994</v>
      </c>
    </row>
    <row r="124" spans="1:4" x14ac:dyDescent="0.25">
      <c r="A124" s="84">
        <v>43648.25</v>
      </c>
      <c r="B124" s="7">
        <v>8.1092340000000007</v>
      </c>
      <c r="C124" s="7">
        <v>7.8299999999999992</v>
      </c>
      <c r="D124" s="86">
        <v>7.16</v>
      </c>
    </row>
    <row r="125" spans="1:4" x14ac:dyDescent="0.25">
      <c r="A125" s="84">
        <v>43649.25</v>
      </c>
      <c r="B125" s="7">
        <v>8.1979100000000003</v>
      </c>
      <c r="C125" s="7">
        <v>7.580000000000001</v>
      </c>
      <c r="D125" s="86">
        <v>8.1</v>
      </c>
    </row>
    <row r="126" spans="1:4" x14ac:dyDescent="0.25">
      <c r="A126" s="84">
        <v>43650.25</v>
      </c>
      <c r="B126" s="7">
        <v>8.1349110000000007</v>
      </c>
      <c r="C126" s="7" t="e">
        <v>#N/A</v>
      </c>
      <c r="D126" s="86" t="e">
        <v>#N/A</v>
      </c>
    </row>
    <row r="127" spans="1:4" x14ac:dyDescent="0.25">
      <c r="A127" s="84">
        <v>43654.25</v>
      </c>
      <c r="B127" s="7">
        <v>8.1477570000000004</v>
      </c>
      <c r="C127" s="7">
        <v>7.0000000000000009</v>
      </c>
      <c r="D127" s="86">
        <v>7.61</v>
      </c>
    </row>
    <row r="128" spans="1:4" x14ac:dyDescent="0.25">
      <c r="A128" s="84">
        <v>43655.25</v>
      </c>
      <c r="B128" s="7">
        <v>8.0464330000000004</v>
      </c>
      <c r="C128" s="7">
        <v>7.06</v>
      </c>
      <c r="D128" s="86">
        <v>7.04</v>
      </c>
    </row>
    <row r="129" spans="1:4" x14ac:dyDescent="0.25">
      <c r="A129" s="84">
        <v>43656.25</v>
      </c>
      <c r="B129" s="7">
        <v>8.0625599999999995</v>
      </c>
      <c r="C129" s="7">
        <v>7.02</v>
      </c>
      <c r="D129" s="86">
        <v>7.01</v>
      </c>
    </row>
    <row r="130" spans="1:4" x14ac:dyDescent="0.25">
      <c r="A130" s="84">
        <v>43657.25</v>
      </c>
      <c r="B130" s="7">
        <v>8.075431</v>
      </c>
      <c r="C130" s="7">
        <v>8.44</v>
      </c>
      <c r="D130" s="86">
        <v>7.28</v>
      </c>
    </row>
    <row r="131" spans="1:4" x14ac:dyDescent="0.25">
      <c r="A131" s="84">
        <v>43660.25</v>
      </c>
      <c r="B131" s="7">
        <v>8.144012</v>
      </c>
      <c r="C131" s="7">
        <v>8.33</v>
      </c>
      <c r="D131" s="86">
        <v>7.91</v>
      </c>
    </row>
    <row r="132" spans="1:4" x14ac:dyDescent="0.25">
      <c r="A132" s="84">
        <v>43661.25</v>
      </c>
      <c r="B132" s="7">
        <v>8.0502590000000005</v>
      </c>
      <c r="C132" s="7">
        <v>7.85</v>
      </c>
      <c r="D132" s="86">
        <v>7.6900000000000013</v>
      </c>
    </row>
    <row r="133" spans="1:4" x14ac:dyDescent="0.25">
      <c r="A133" s="84">
        <v>43662.25</v>
      </c>
      <c r="B133" s="7">
        <v>8.0272659999999991</v>
      </c>
      <c r="C133" s="7">
        <v>7.3599999999999994</v>
      </c>
      <c r="D133" s="86">
        <v>7.82</v>
      </c>
    </row>
    <row r="134" spans="1:4" x14ac:dyDescent="0.25">
      <c r="A134" s="84">
        <v>43663.25</v>
      </c>
      <c r="B134" s="7">
        <v>8.0398650000000007</v>
      </c>
      <c r="C134" s="7">
        <v>7.15</v>
      </c>
      <c r="D134" s="86">
        <v>7.79</v>
      </c>
    </row>
    <row r="135" spans="1:4" x14ac:dyDescent="0.25">
      <c r="A135" s="84">
        <v>43664.25</v>
      </c>
      <c r="B135" s="7">
        <v>8.0165839999999999</v>
      </c>
      <c r="C135" s="7">
        <v>7.31</v>
      </c>
      <c r="D135" s="86">
        <v>7.8100000000000005</v>
      </c>
    </row>
    <row r="136" spans="1:4" x14ac:dyDescent="0.25">
      <c r="A136" s="84">
        <v>43667.25</v>
      </c>
      <c r="B136" s="7">
        <v>8.0084470000000003</v>
      </c>
      <c r="C136" s="7">
        <v>7.85</v>
      </c>
      <c r="D136" s="86">
        <v>7.7800000000000011</v>
      </c>
    </row>
    <row r="137" spans="1:4" x14ac:dyDescent="0.25">
      <c r="A137" s="84">
        <v>43668.25</v>
      </c>
      <c r="B137" s="7">
        <v>8.0277580000000004</v>
      </c>
      <c r="C137" s="7">
        <v>7.5600000000000005</v>
      </c>
      <c r="D137" s="86">
        <v>7.86</v>
      </c>
    </row>
    <row r="138" spans="1:4" x14ac:dyDescent="0.25">
      <c r="A138" s="84">
        <v>43669.25</v>
      </c>
      <c r="B138" s="7">
        <v>8.0403210000000005</v>
      </c>
      <c r="C138" s="7">
        <v>7.9</v>
      </c>
      <c r="D138" s="86">
        <v>7.8299999999999992</v>
      </c>
    </row>
    <row r="139" spans="1:4" x14ac:dyDescent="0.25">
      <c r="A139" s="84">
        <v>43670.25</v>
      </c>
      <c r="B139" s="7">
        <v>8.0699500000000004</v>
      </c>
      <c r="C139" s="7">
        <v>8.32</v>
      </c>
      <c r="D139" s="86">
        <v>8.18</v>
      </c>
    </row>
    <row r="140" spans="1:4" x14ac:dyDescent="0.25">
      <c r="A140" s="84">
        <v>43671.25</v>
      </c>
      <c r="B140" s="7">
        <v>8.1061940000000003</v>
      </c>
      <c r="C140" s="7">
        <v>8.4499999999999993</v>
      </c>
      <c r="D140" s="86">
        <v>8.4499999999999993</v>
      </c>
    </row>
    <row r="141" spans="1:4" x14ac:dyDescent="0.25">
      <c r="A141" s="84">
        <v>43674.25</v>
      </c>
      <c r="B141" s="7">
        <v>8.1455500000000001</v>
      </c>
      <c r="C141" s="7">
        <v>8.2899999999999991</v>
      </c>
      <c r="D141" s="86">
        <v>8.49</v>
      </c>
    </row>
    <row r="142" spans="1:4" x14ac:dyDescent="0.25">
      <c r="A142" s="84">
        <v>43675.25</v>
      </c>
      <c r="B142" s="7">
        <v>8.2665290000000002</v>
      </c>
      <c r="C142" s="7">
        <v>8.08</v>
      </c>
      <c r="D142" s="86">
        <v>8.5500000000000007</v>
      </c>
    </row>
    <row r="143" spans="1:4" x14ac:dyDescent="0.25">
      <c r="A143" s="84">
        <v>43676.25</v>
      </c>
      <c r="B143" s="7">
        <v>8.2694930000000006</v>
      </c>
      <c r="C143" s="7">
        <v>8.0500000000000007</v>
      </c>
      <c r="D143" s="86">
        <v>8.2799999999999994</v>
      </c>
    </row>
    <row r="144" spans="1:4" x14ac:dyDescent="0.25">
      <c r="A144" s="84">
        <v>43677.25</v>
      </c>
      <c r="B144" s="7">
        <v>8.0386600000000001</v>
      </c>
      <c r="C144" s="7">
        <v>7.91</v>
      </c>
      <c r="D144" s="86">
        <v>8.27</v>
      </c>
    </row>
    <row r="145" spans="1:4" x14ac:dyDescent="0.25">
      <c r="A145" s="84">
        <v>43678.25</v>
      </c>
      <c r="B145" s="7">
        <v>8.0138770000000008</v>
      </c>
      <c r="C145" s="7">
        <v>7.07</v>
      </c>
      <c r="D145" s="86">
        <v>7.88</v>
      </c>
    </row>
    <row r="146" spans="1:4" x14ac:dyDescent="0.25">
      <c r="A146" s="84">
        <v>43681.25</v>
      </c>
      <c r="B146" s="7">
        <v>8.0928760000000004</v>
      </c>
      <c r="C146" s="7">
        <v>7.95</v>
      </c>
      <c r="D146" s="86">
        <v>7.91</v>
      </c>
    </row>
    <row r="147" spans="1:4" x14ac:dyDescent="0.25">
      <c r="A147" s="84">
        <v>43682.25</v>
      </c>
      <c r="B147" s="7">
        <v>8.1169440000000002</v>
      </c>
      <c r="C147" s="7">
        <v>8.31</v>
      </c>
      <c r="D147" s="86">
        <v>8.11</v>
      </c>
    </row>
    <row r="148" spans="1:4" x14ac:dyDescent="0.25">
      <c r="A148" s="84">
        <v>43683.25</v>
      </c>
      <c r="B148" s="7">
        <v>8.2549639999999993</v>
      </c>
      <c r="C148" s="7">
        <v>8.24</v>
      </c>
      <c r="D148" s="86">
        <v>8.26</v>
      </c>
    </row>
    <row r="149" spans="1:4" x14ac:dyDescent="0.25">
      <c r="A149" s="84">
        <v>43684.25</v>
      </c>
      <c r="B149" s="7">
        <v>8.6119299999999992</v>
      </c>
      <c r="C149" s="7">
        <v>8.15</v>
      </c>
      <c r="D149" s="86">
        <v>8.2200000000000006</v>
      </c>
    </row>
    <row r="150" spans="1:4" x14ac:dyDescent="0.25">
      <c r="A150" s="84">
        <v>43685.25</v>
      </c>
      <c r="B150" s="7">
        <v>8.9664000000000001</v>
      </c>
      <c r="C150" s="7">
        <v>8.0500000000000007</v>
      </c>
      <c r="D150" s="86">
        <v>8.35</v>
      </c>
    </row>
    <row r="151" spans="1:4" x14ac:dyDescent="0.25">
      <c r="A151" s="84">
        <v>43688.25</v>
      </c>
      <c r="B151" s="7">
        <v>8.2877580000000002</v>
      </c>
      <c r="C151" s="7" t="e">
        <v>#N/A</v>
      </c>
      <c r="D151" s="86">
        <v>8.36</v>
      </c>
    </row>
    <row r="152" spans="1:4" x14ac:dyDescent="0.25">
      <c r="A152" s="84">
        <v>43689.25</v>
      </c>
      <c r="B152" s="7">
        <v>8.0986390000000004</v>
      </c>
      <c r="C152" s="7">
        <v>8.1199999999999992</v>
      </c>
      <c r="D152" s="86">
        <v>8.33</v>
      </c>
    </row>
    <row r="153" spans="1:4" x14ac:dyDescent="0.25">
      <c r="A153" s="84">
        <v>43690.25</v>
      </c>
      <c r="B153" s="7">
        <v>8.1685169999999996</v>
      </c>
      <c r="C153" s="7">
        <v>8.39</v>
      </c>
      <c r="D153" s="86">
        <v>8.36</v>
      </c>
    </row>
    <row r="154" spans="1:4" x14ac:dyDescent="0.25">
      <c r="A154" s="84">
        <v>43691</v>
      </c>
      <c r="B154" s="7">
        <v>8.1685169999999996</v>
      </c>
      <c r="C154" s="7">
        <v>8.01</v>
      </c>
      <c r="D154" s="86">
        <v>8.18</v>
      </c>
    </row>
    <row r="155" spans="1:4" x14ac:dyDescent="0.25">
      <c r="A155" s="84">
        <v>43692</v>
      </c>
      <c r="B155" s="7">
        <v>8.3042069999999999</v>
      </c>
      <c r="C155" s="7">
        <v>8.17</v>
      </c>
      <c r="D155" s="86">
        <v>8.33</v>
      </c>
    </row>
    <row r="156" spans="1:4" x14ac:dyDescent="0.25">
      <c r="A156" s="84">
        <v>43693</v>
      </c>
      <c r="B156" s="7">
        <v>8.2534369999999999</v>
      </c>
      <c r="C156" s="7">
        <v>8.1199999999999992</v>
      </c>
      <c r="D156" s="86">
        <v>8.3000000000000007</v>
      </c>
    </row>
    <row r="157" spans="1:4" x14ac:dyDescent="0.25">
      <c r="A157" s="84">
        <v>43696</v>
      </c>
      <c r="B157" s="7">
        <v>8.2663499999999992</v>
      </c>
      <c r="C157" s="7">
        <v>8.35</v>
      </c>
      <c r="D157" s="86">
        <v>8.41</v>
      </c>
    </row>
    <row r="158" spans="1:4" x14ac:dyDescent="0.25">
      <c r="A158" s="84">
        <v>43697</v>
      </c>
      <c r="B158" s="7">
        <v>8.3723080000000003</v>
      </c>
      <c r="C158" s="7">
        <v>8.3000000000000007</v>
      </c>
      <c r="D158" s="86">
        <v>8.3800000000000008</v>
      </c>
    </row>
    <row r="159" spans="1:4" x14ac:dyDescent="0.25">
      <c r="A159" s="84">
        <v>43698</v>
      </c>
      <c r="B159" s="7">
        <v>8.20444</v>
      </c>
      <c r="C159" s="7">
        <v>8.36</v>
      </c>
      <c r="D159" s="86">
        <v>8.44</v>
      </c>
    </row>
    <row r="160" spans="1:4" x14ac:dyDescent="0.25">
      <c r="A160" s="84">
        <v>43699</v>
      </c>
      <c r="B160" s="7">
        <v>8.7834230000000009</v>
      </c>
      <c r="C160" s="7">
        <v>8.3699999999999992</v>
      </c>
      <c r="D160" s="86">
        <v>8.4600000000000009</v>
      </c>
    </row>
    <row r="161" spans="1:4" x14ac:dyDescent="0.25">
      <c r="A161" s="84">
        <v>43700</v>
      </c>
      <c r="B161" s="7">
        <v>9.6890490000000007</v>
      </c>
      <c r="C161" s="7">
        <v>11</v>
      </c>
      <c r="D161" s="86">
        <v>8.69</v>
      </c>
    </row>
    <row r="162" spans="1:4" x14ac:dyDescent="0.25">
      <c r="A162" s="84">
        <v>43703</v>
      </c>
      <c r="B162" s="7">
        <v>9.6701420000000002</v>
      </c>
      <c r="C162" s="7">
        <v>8.8000000000000007</v>
      </c>
      <c r="D162" s="86">
        <v>8.85</v>
      </c>
    </row>
    <row r="163" spans="1:4" x14ac:dyDescent="0.25">
      <c r="A163" s="84">
        <v>43704</v>
      </c>
      <c r="B163" s="7">
        <v>9.8802839999999996</v>
      </c>
      <c r="C163" s="7">
        <v>8.85</v>
      </c>
      <c r="D163" s="86">
        <v>9</v>
      </c>
    </row>
    <row r="164" spans="1:4" x14ac:dyDescent="0.25">
      <c r="A164" s="84">
        <v>43705</v>
      </c>
      <c r="B164" s="7">
        <v>9.5765960000000003</v>
      </c>
      <c r="C164" s="7">
        <v>10.82</v>
      </c>
      <c r="D164" s="86">
        <v>9.65</v>
      </c>
    </row>
    <row r="165" spans="1:4" x14ac:dyDescent="0.25">
      <c r="A165" s="84">
        <v>43706</v>
      </c>
      <c r="B165" s="7">
        <v>9.6572899999999997</v>
      </c>
      <c r="C165" s="7">
        <v>9.83</v>
      </c>
      <c r="D165" s="86">
        <v>10.119999999999999</v>
      </c>
    </row>
    <row r="166" spans="1:4" x14ac:dyDescent="0.25">
      <c r="A166" s="84">
        <v>43710</v>
      </c>
      <c r="B166" s="7">
        <v>9.0815610000000007</v>
      </c>
      <c r="C166" s="7" t="e">
        <v>#N/A</v>
      </c>
      <c r="D166" s="86" t="e">
        <v>#N/A</v>
      </c>
    </row>
    <row r="167" spans="1:4" x14ac:dyDescent="0.25">
      <c r="A167" s="84">
        <v>43711</v>
      </c>
      <c r="B167" s="7">
        <v>8.4537110000000002</v>
      </c>
      <c r="C167" s="7">
        <v>9.36</v>
      </c>
      <c r="D167" s="86">
        <v>9.36</v>
      </c>
    </row>
    <row r="168" spans="1:4" x14ac:dyDescent="0.25">
      <c r="A168" s="84">
        <v>43712</v>
      </c>
      <c r="B168" s="7">
        <v>8.0658799999999999</v>
      </c>
      <c r="C168" s="7">
        <v>8.34</v>
      </c>
      <c r="D168" s="86">
        <v>8.35</v>
      </c>
    </row>
    <row r="169" spans="1:4" x14ac:dyDescent="0.25">
      <c r="A169" s="84">
        <v>43713</v>
      </c>
      <c r="B169" s="7">
        <v>8.0718250000000005</v>
      </c>
      <c r="C169" s="7">
        <v>7.9800000000000013</v>
      </c>
      <c r="D169" s="86">
        <v>8.0399999999999991</v>
      </c>
    </row>
    <row r="170" spans="1:4" x14ac:dyDescent="0.25">
      <c r="A170" s="84">
        <v>43714</v>
      </c>
      <c r="B170" s="7">
        <v>8.1019559999999995</v>
      </c>
      <c r="C170" s="7">
        <v>8.1999999999999993</v>
      </c>
      <c r="D170" s="86">
        <v>8.3800000000000008</v>
      </c>
    </row>
    <row r="171" spans="1:4" x14ac:dyDescent="0.25">
      <c r="A171" s="84">
        <v>43717</v>
      </c>
      <c r="B171" s="7">
        <v>8.17577</v>
      </c>
      <c r="C171" s="7">
        <v>7.99</v>
      </c>
      <c r="D171" s="86">
        <v>8.1199999999999992</v>
      </c>
    </row>
    <row r="172" spans="1:4" x14ac:dyDescent="0.25">
      <c r="A172" s="84">
        <v>43718</v>
      </c>
      <c r="B172" s="7">
        <v>8.4105030000000003</v>
      </c>
      <c r="C172" s="7">
        <v>8.16</v>
      </c>
      <c r="D172" s="86">
        <v>8.2200000000000006</v>
      </c>
    </row>
    <row r="173" spans="1:4" x14ac:dyDescent="0.25">
      <c r="A173" s="84">
        <v>43719</v>
      </c>
      <c r="B173" s="7">
        <v>8.5192890000000006</v>
      </c>
      <c r="C173" s="7">
        <v>8.0299999999999994</v>
      </c>
      <c r="D173" s="86">
        <v>8.25</v>
      </c>
    </row>
    <row r="174" spans="1:4" x14ac:dyDescent="0.25">
      <c r="A174" s="181">
        <v>43720</v>
      </c>
      <c r="B174" s="7">
        <v>8.9911930000000009</v>
      </c>
      <c r="C174" s="7">
        <v>8.33</v>
      </c>
      <c r="D174" s="86">
        <v>8.2799999999999994</v>
      </c>
    </row>
    <row r="175" spans="1:4" x14ac:dyDescent="0.25">
      <c r="A175" s="181">
        <v>43721</v>
      </c>
      <c r="B175" s="7">
        <v>9.3915419999999994</v>
      </c>
      <c r="C175" s="7">
        <v>8.17</v>
      </c>
      <c r="D175" s="86">
        <v>8.33</v>
      </c>
    </row>
    <row r="176" spans="1:4" x14ac:dyDescent="0.25">
      <c r="A176" s="181">
        <v>43724</v>
      </c>
      <c r="B176" s="7">
        <v>8.5602540000000005</v>
      </c>
      <c r="C176" s="7">
        <v>8.0399999999999991</v>
      </c>
      <c r="D176" s="86">
        <v>8.18</v>
      </c>
    </row>
    <row r="177" spans="1:4" x14ac:dyDescent="0.25">
      <c r="A177" s="181">
        <v>43725</v>
      </c>
      <c r="B177" s="7">
        <v>8.5834379999999992</v>
      </c>
      <c r="C177" s="7">
        <v>8.02</v>
      </c>
      <c r="D177" s="86">
        <v>8.19</v>
      </c>
    </row>
    <row r="178" spans="1:4" x14ac:dyDescent="0.25">
      <c r="A178" s="181">
        <v>43726</v>
      </c>
      <c r="B178" s="7">
        <v>8.4135430000000007</v>
      </c>
      <c r="C178" s="7">
        <v>8.1199999999999992</v>
      </c>
      <c r="D178" s="86">
        <v>8.2100000000000009</v>
      </c>
    </row>
    <row r="179" spans="1:4" x14ac:dyDescent="0.25">
      <c r="A179" s="181">
        <v>43727</v>
      </c>
      <c r="B179" s="7">
        <v>8.5721450000000008</v>
      </c>
      <c r="C179" s="7">
        <v>7.97</v>
      </c>
      <c r="D179" s="86">
        <v>8.11</v>
      </c>
    </row>
    <row r="180" spans="1:4" x14ac:dyDescent="0.25">
      <c r="A180" s="181">
        <v>43728</v>
      </c>
      <c r="B180" s="7">
        <v>9.6461000000000006</v>
      </c>
      <c r="C180" s="7">
        <v>7.99</v>
      </c>
      <c r="D180" s="86">
        <v>8.07</v>
      </c>
    </row>
    <row r="181" spans="1:4" x14ac:dyDescent="0.25">
      <c r="A181" s="181">
        <v>43731</v>
      </c>
      <c r="B181" s="7">
        <v>10.063081</v>
      </c>
      <c r="C181" s="7">
        <v>8.41</v>
      </c>
      <c r="D181" s="86">
        <v>8.32</v>
      </c>
    </row>
    <row r="182" spans="1:4" x14ac:dyDescent="0.25">
      <c r="A182" s="181">
        <v>43732</v>
      </c>
      <c r="B182" s="7">
        <v>10.109479</v>
      </c>
      <c r="C182" s="7">
        <v>8.44</v>
      </c>
      <c r="D182" s="86">
        <v>8.6</v>
      </c>
    </row>
    <row r="183" spans="1:4" x14ac:dyDescent="0.25">
      <c r="A183" s="181">
        <v>43733</v>
      </c>
      <c r="B183" s="7">
        <v>10.001339</v>
      </c>
      <c r="C183" s="7">
        <v>8.27</v>
      </c>
      <c r="D183" s="86">
        <v>8.39</v>
      </c>
    </row>
    <row r="184" spans="1:4" x14ac:dyDescent="0.25">
      <c r="A184" s="181">
        <v>43734</v>
      </c>
      <c r="B184" s="7">
        <v>9.1959040000000005</v>
      </c>
      <c r="C184" s="7">
        <v>8.9700000000000006</v>
      </c>
      <c r="D184" s="86">
        <v>8.64</v>
      </c>
    </row>
    <row r="185" spans="1:4" x14ac:dyDescent="0.25">
      <c r="A185" s="181">
        <v>43735</v>
      </c>
      <c r="B185" s="7">
        <v>8.4866799999999998</v>
      </c>
      <c r="C185" s="7">
        <v>8.76</v>
      </c>
      <c r="D185" s="86">
        <v>8.7799999999999994</v>
      </c>
    </row>
    <row r="186" spans="1:4" x14ac:dyDescent="0.25">
      <c r="A186" s="181">
        <v>43738</v>
      </c>
      <c r="B186" s="7">
        <v>8.759169</v>
      </c>
      <c r="C186" s="7">
        <v>8.92</v>
      </c>
      <c r="D186" s="86">
        <v>9.1300000000000008</v>
      </c>
    </row>
    <row r="187" spans="1:4" x14ac:dyDescent="0.25">
      <c r="A187" s="181">
        <v>43739</v>
      </c>
      <c r="B187" s="7">
        <v>8.4441129999999998</v>
      </c>
      <c r="C187" s="7">
        <v>8.49</v>
      </c>
      <c r="D187" s="86">
        <v>8.51</v>
      </c>
    </row>
    <row r="188" spans="1:4" x14ac:dyDescent="0.25">
      <c r="A188" s="181">
        <v>43740</v>
      </c>
      <c r="B188" s="7">
        <v>8.4553239999999992</v>
      </c>
      <c r="C188" s="7">
        <v>8.4</v>
      </c>
      <c r="D188" s="86">
        <v>8.51</v>
      </c>
    </row>
    <row r="189" spans="1:4" x14ac:dyDescent="0.25">
      <c r="A189" s="181">
        <v>43741</v>
      </c>
      <c r="B189" s="7">
        <v>8.3993839999999995</v>
      </c>
      <c r="C189" s="7">
        <v>8.3699999999999992</v>
      </c>
      <c r="D189" s="86">
        <v>8.3800000000000008</v>
      </c>
    </row>
    <row r="190" spans="1:4" x14ac:dyDescent="0.25">
      <c r="A190" s="181">
        <v>43742</v>
      </c>
      <c r="B190" s="7">
        <v>8.4128930000000004</v>
      </c>
      <c r="C190" s="7">
        <v>8.1999999999999993</v>
      </c>
      <c r="D190" s="86">
        <v>8.2200000000000006</v>
      </c>
    </row>
    <row r="191" spans="1:4" x14ac:dyDescent="0.25">
      <c r="A191" s="181">
        <v>43745</v>
      </c>
      <c r="B191" s="7">
        <v>8.4139839999999992</v>
      </c>
      <c r="C191" s="7">
        <v>8.2200000000000006</v>
      </c>
      <c r="D191" s="86">
        <v>8.2899999999999991</v>
      </c>
    </row>
    <row r="192" spans="1:4" x14ac:dyDescent="0.25">
      <c r="A192" s="181">
        <v>43746</v>
      </c>
      <c r="B192" s="7">
        <v>8.3681509999999992</v>
      </c>
      <c r="C192" s="7">
        <v>8.17</v>
      </c>
      <c r="D192" s="86">
        <v>8.23</v>
      </c>
    </row>
    <row r="193" spans="1:4" x14ac:dyDescent="0.25">
      <c r="A193" s="181">
        <v>43747</v>
      </c>
      <c r="B193" s="7">
        <v>8.3505020000000005</v>
      </c>
      <c r="C193" s="7">
        <v>7.97</v>
      </c>
      <c r="D193" s="86">
        <v>8.31</v>
      </c>
    </row>
    <row r="194" spans="1:4" x14ac:dyDescent="0.25">
      <c r="A194" s="181">
        <v>43748</v>
      </c>
      <c r="B194" s="7">
        <v>8.3676689999999994</v>
      </c>
      <c r="C194" s="7">
        <v>7.8</v>
      </c>
      <c r="D194" s="86">
        <v>8.17</v>
      </c>
    </row>
    <row r="195" spans="1:4" x14ac:dyDescent="0.25">
      <c r="A195" s="181">
        <v>43749</v>
      </c>
      <c r="B195" s="7">
        <v>8.3670960000000001</v>
      </c>
      <c r="C195" s="7">
        <v>7.81</v>
      </c>
      <c r="D195" s="86">
        <v>8.09</v>
      </c>
    </row>
    <row r="196" spans="1:4" x14ac:dyDescent="0.25">
      <c r="A196" s="181">
        <v>43752</v>
      </c>
      <c r="B196" s="7">
        <v>8.3907900000000009</v>
      </c>
      <c r="C196" s="7" t="e">
        <v>#N/A</v>
      </c>
      <c r="D196" s="86" t="e">
        <v>#N/A</v>
      </c>
    </row>
    <row r="197" spans="1:4" x14ac:dyDescent="0.25">
      <c r="A197" s="181">
        <v>43753</v>
      </c>
      <c r="B197" s="7">
        <v>8.3709500000000006</v>
      </c>
      <c r="C197" s="7">
        <v>7.73</v>
      </c>
      <c r="D197" s="86">
        <v>8.1199999999999992</v>
      </c>
    </row>
    <row r="198" spans="1:4" x14ac:dyDescent="0.25">
      <c r="A198" s="181">
        <v>43754</v>
      </c>
      <c r="B198" s="7">
        <v>8.3375920000000008</v>
      </c>
      <c r="C198" s="7">
        <v>7.34</v>
      </c>
      <c r="D198" s="86">
        <v>8.0500000000000007</v>
      </c>
    </row>
    <row r="199" spans="1:4" x14ac:dyDescent="0.25">
      <c r="A199" s="181">
        <v>43755</v>
      </c>
      <c r="B199" s="7">
        <v>8.3765420000000006</v>
      </c>
      <c r="C199" s="7">
        <v>7.82</v>
      </c>
      <c r="D199" s="86">
        <v>7.81</v>
      </c>
    </row>
    <row r="200" spans="1:4" x14ac:dyDescent="0.25">
      <c r="A200" s="181">
        <v>43756</v>
      </c>
      <c r="B200" s="7">
        <v>8.4157679999999999</v>
      </c>
      <c r="C200" s="7">
        <v>7.62</v>
      </c>
      <c r="D200" s="86">
        <v>7.82</v>
      </c>
    </row>
    <row r="201" spans="1:4" x14ac:dyDescent="0.25">
      <c r="A201" s="181">
        <v>43759</v>
      </c>
      <c r="B201" s="7">
        <v>8.4715629999999997</v>
      </c>
      <c r="C201" s="7">
        <v>7.99</v>
      </c>
      <c r="D201" s="86">
        <v>7.85</v>
      </c>
    </row>
    <row r="202" spans="1:4" x14ac:dyDescent="0.25">
      <c r="A202" s="181">
        <v>43760</v>
      </c>
      <c r="B202" s="7">
        <v>8.6833320000000001</v>
      </c>
      <c r="C202" s="7">
        <v>8.1300000000000008</v>
      </c>
      <c r="D202" s="86">
        <v>8.0399999999999991</v>
      </c>
    </row>
    <row r="203" spans="1:4" x14ac:dyDescent="0.25">
      <c r="A203" s="181">
        <v>43761</v>
      </c>
      <c r="B203" s="7">
        <v>8.7797579999999993</v>
      </c>
      <c r="C203" s="7">
        <v>8.26</v>
      </c>
      <c r="D203" s="86">
        <v>8.16</v>
      </c>
    </row>
    <row r="204" spans="1:4" x14ac:dyDescent="0.25">
      <c r="A204" s="181">
        <v>43762</v>
      </c>
      <c r="B204" s="7">
        <v>8.7142350000000004</v>
      </c>
      <c r="C204" s="7">
        <v>8.26</v>
      </c>
      <c r="D204" s="86">
        <v>8.2899999999999991</v>
      </c>
    </row>
    <row r="205" spans="1:4" x14ac:dyDescent="0.25">
      <c r="A205" s="181">
        <v>43763</v>
      </c>
      <c r="B205" s="7">
        <v>8.9882849999999994</v>
      </c>
      <c r="C205" s="7">
        <v>8.64</v>
      </c>
      <c r="D205" s="86">
        <v>8.39</v>
      </c>
    </row>
    <row r="206" spans="1:4" x14ac:dyDescent="0.25">
      <c r="A206" s="181">
        <v>43766</v>
      </c>
      <c r="B206" s="7">
        <v>8.6282379999999996</v>
      </c>
      <c r="C206" s="7">
        <v>8.3000000000000007</v>
      </c>
      <c r="D206" s="86">
        <v>8.42</v>
      </c>
    </row>
    <row r="207" spans="1:4" x14ac:dyDescent="0.25">
      <c r="A207" s="181">
        <v>43767</v>
      </c>
      <c r="B207" s="7">
        <v>8.5534920000000003</v>
      </c>
      <c r="C207" s="7">
        <v>8.33</v>
      </c>
      <c r="D207" s="86">
        <v>8.44</v>
      </c>
    </row>
    <row r="208" spans="1:4" x14ac:dyDescent="0.25">
      <c r="A208" s="181">
        <v>43768</v>
      </c>
      <c r="B208" s="7">
        <v>8.5401950000000006</v>
      </c>
      <c r="C208" s="7">
        <v>7.84</v>
      </c>
      <c r="D208" s="86">
        <v>8.26</v>
      </c>
    </row>
    <row r="209" spans="1:12" x14ac:dyDescent="0.25">
      <c r="A209" s="181">
        <v>43769</v>
      </c>
      <c r="B209" s="7">
        <v>8.5700540000000007</v>
      </c>
      <c r="C209" s="7">
        <v>8.08</v>
      </c>
      <c r="D209" s="86">
        <v>8.2200000000000006</v>
      </c>
    </row>
    <row r="210" spans="1:12" x14ac:dyDescent="0.25">
      <c r="A210" s="181">
        <v>43770</v>
      </c>
      <c r="B210" s="7">
        <v>8.3322749999999992</v>
      </c>
      <c r="C210" s="7">
        <v>8.09</v>
      </c>
      <c r="D210" s="86">
        <v>8.23</v>
      </c>
    </row>
    <row r="211" spans="1:12" x14ac:dyDescent="0.25">
      <c r="A211" s="181">
        <v>43773</v>
      </c>
      <c r="B211" s="7">
        <v>8.3149309999999996</v>
      </c>
      <c r="C211" s="7">
        <v>7.98</v>
      </c>
      <c r="D211" s="86">
        <v>8.18</v>
      </c>
    </row>
    <row r="212" spans="1:12" x14ac:dyDescent="0.25">
      <c r="A212" s="181">
        <v>43774</v>
      </c>
      <c r="B212" s="7">
        <v>8.4165390000000002</v>
      </c>
      <c r="C212" s="7">
        <v>7.98</v>
      </c>
      <c r="D212" s="86">
        <v>8.16</v>
      </c>
    </row>
    <row r="213" spans="1:12" x14ac:dyDescent="0.25">
      <c r="A213" s="181">
        <v>43775</v>
      </c>
      <c r="B213" s="7">
        <v>8.5193399999999997</v>
      </c>
      <c r="C213" s="7">
        <v>7.67</v>
      </c>
      <c r="D213" s="86">
        <v>8.0299999999999994</v>
      </c>
    </row>
    <row r="214" spans="1:12" x14ac:dyDescent="0.25">
      <c r="A214" s="181">
        <v>43776</v>
      </c>
      <c r="B214" s="7">
        <v>8.4889449999999993</v>
      </c>
      <c r="C214" s="7">
        <v>7.93</v>
      </c>
      <c r="D214" s="86">
        <v>8.01</v>
      </c>
    </row>
    <row r="215" spans="1:12" x14ac:dyDescent="0.25">
      <c r="A215" s="181">
        <v>43777</v>
      </c>
      <c r="B215" s="7">
        <v>8.4499390000000005</v>
      </c>
      <c r="C215" s="7">
        <v>7.86</v>
      </c>
      <c r="D215" s="86">
        <v>8.02</v>
      </c>
      <c r="L215">
        <v>100</v>
      </c>
    </row>
    <row r="216" spans="1:12" x14ac:dyDescent="0.25">
      <c r="A216" s="181">
        <v>43780</v>
      </c>
      <c r="B216" s="7">
        <v>8.4168289999999999</v>
      </c>
      <c r="C216" s="7" t="e">
        <v>#N/A</v>
      </c>
      <c r="D216" s="86" t="e">
        <v>#N/A</v>
      </c>
    </row>
    <row r="217" spans="1:12" x14ac:dyDescent="0.25">
      <c r="A217" s="181">
        <v>43781</v>
      </c>
      <c r="B217" s="7">
        <v>8.3552870000000006</v>
      </c>
      <c r="C217" s="7">
        <v>8.14</v>
      </c>
      <c r="D217" s="86">
        <v>8.1</v>
      </c>
    </row>
    <row r="218" spans="1:12" x14ac:dyDescent="0.25">
      <c r="A218" s="181">
        <v>43782</v>
      </c>
      <c r="B218" s="7">
        <v>8.3623829999999995</v>
      </c>
      <c r="C218" s="7">
        <v>8.2100000000000009</v>
      </c>
      <c r="D218" s="86">
        <v>8.19</v>
      </c>
    </row>
    <row r="219" spans="1:12" x14ac:dyDescent="0.25">
      <c r="A219" s="181">
        <v>43783</v>
      </c>
      <c r="B219" s="7">
        <v>8.3640609999999995</v>
      </c>
      <c r="C219" s="7">
        <v>8.23</v>
      </c>
      <c r="D219" s="86">
        <v>8.06</v>
      </c>
    </row>
    <row r="220" spans="1:12" x14ac:dyDescent="0.25">
      <c r="A220" s="181">
        <v>43784</v>
      </c>
      <c r="B220" s="7">
        <v>8.2985100000000003</v>
      </c>
      <c r="C220" s="7">
        <v>8.18</v>
      </c>
      <c r="D220" s="86">
        <v>8.1</v>
      </c>
    </row>
  </sheetData>
  <mergeCells count="4">
    <mergeCell ref="J29:M29"/>
    <mergeCell ref="J32:M32"/>
    <mergeCell ref="A1:M1"/>
    <mergeCell ref="J30:M30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3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85546875" customWidth="1"/>
    <col min="2" max="2" width="12" bestFit="1" customWidth="1"/>
    <col min="3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3" ht="15.75" x14ac:dyDescent="0.25">
      <c r="A1" s="202" t="s">
        <v>315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75" x14ac:dyDescent="0.25">
      <c r="A2" s="98" t="s">
        <v>120</v>
      </c>
      <c r="B2" s="99" t="s">
        <v>268</v>
      </c>
      <c r="C2" s="99" t="s">
        <v>118</v>
      </c>
    </row>
    <row r="3" spans="1:13" x14ac:dyDescent="0.25">
      <c r="A3" s="97">
        <v>43468</v>
      </c>
      <c r="B3" s="98">
        <v>381.38</v>
      </c>
      <c r="C3" s="98">
        <v>76.05</v>
      </c>
    </row>
    <row r="4" spans="1:13" x14ac:dyDescent="0.25">
      <c r="A4" s="97">
        <v>43469</v>
      </c>
      <c r="B4" s="98">
        <v>378.12</v>
      </c>
      <c r="C4" s="98">
        <v>132.30000000000001</v>
      </c>
    </row>
    <row r="5" spans="1:13" x14ac:dyDescent="0.25">
      <c r="A5" s="97">
        <v>43473</v>
      </c>
      <c r="B5" s="98">
        <v>373.65999999999997</v>
      </c>
      <c r="C5" s="98">
        <v>75.449999999999989</v>
      </c>
    </row>
    <row r="6" spans="1:13" x14ac:dyDescent="0.25">
      <c r="A6" s="97">
        <v>43474</v>
      </c>
      <c r="B6" s="98">
        <v>374.82</v>
      </c>
      <c r="C6" s="98">
        <v>109.19999999999999</v>
      </c>
    </row>
    <row r="7" spans="1:13" x14ac:dyDescent="0.25">
      <c r="A7" s="97">
        <v>43475</v>
      </c>
      <c r="B7" s="98">
        <v>374.63</v>
      </c>
      <c r="C7" s="98">
        <v>105.75</v>
      </c>
    </row>
    <row r="8" spans="1:13" x14ac:dyDescent="0.25">
      <c r="A8" s="97">
        <v>43476</v>
      </c>
      <c r="B8" s="98">
        <v>376.06</v>
      </c>
      <c r="C8" s="98">
        <v>90.35</v>
      </c>
    </row>
    <row r="9" spans="1:13" x14ac:dyDescent="0.25">
      <c r="A9" s="97">
        <v>43479</v>
      </c>
      <c r="B9" s="98">
        <v>378.29</v>
      </c>
      <c r="C9" s="98">
        <v>68.599999999999994</v>
      </c>
    </row>
    <row r="10" spans="1:13" x14ac:dyDescent="0.25">
      <c r="A10" s="97">
        <v>43480</v>
      </c>
      <c r="B10" s="98">
        <v>377.85</v>
      </c>
      <c r="C10" s="98">
        <v>93.85</v>
      </c>
    </row>
    <row r="11" spans="1:13" x14ac:dyDescent="0.25">
      <c r="A11" s="97">
        <v>43481</v>
      </c>
      <c r="B11" s="98">
        <v>377.95</v>
      </c>
      <c r="C11" s="98">
        <v>74.699999999999989</v>
      </c>
    </row>
    <row r="12" spans="1:13" x14ac:dyDescent="0.25">
      <c r="A12" s="97">
        <v>43482</v>
      </c>
      <c r="B12" s="98">
        <v>376.6</v>
      </c>
      <c r="C12" s="98">
        <v>111.9</v>
      </c>
    </row>
    <row r="13" spans="1:13" x14ac:dyDescent="0.25">
      <c r="A13" s="97">
        <v>43483</v>
      </c>
      <c r="B13" s="98">
        <v>378.66</v>
      </c>
      <c r="C13" s="98">
        <v>84.85</v>
      </c>
    </row>
    <row r="14" spans="1:13" x14ac:dyDescent="0.25">
      <c r="A14" s="97">
        <v>43486</v>
      </c>
      <c r="B14" s="98">
        <v>378.78</v>
      </c>
      <c r="C14" s="98">
        <v>53.8</v>
      </c>
    </row>
    <row r="15" spans="1:13" x14ac:dyDescent="0.25">
      <c r="A15" s="97">
        <v>43487</v>
      </c>
      <c r="B15" s="98">
        <v>378.14</v>
      </c>
      <c r="C15" s="98">
        <v>131.35</v>
      </c>
    </row>
    <row r="16" spans="1:13" x14ac:dyDescent="0.25">
      <c r="A16" s="97">
        <v>43488</v>
      </c>
      <c r="B16" s="98">
        <v>378.54</v>
      </c>
      <c r="C16" s="98">
        <v>111.7</v>
      </c>
    </row>
    <row r="17" spans="1:3" x14ac:dyDescent="0.25">
      <c r="A17" s="97">
        <v>43489</v>
      </c>
      <c r="B17" s="98">
        <v>377.73</v>
      </c>
      <c r="C17" s="98">
        <v>173.45</v>
      </c>
    </row>
    <row r="18" spans="1:3" x14ac:dyDescent="0.25">
      <c r="A18" s="97">
        <v>43490</v>
      </c>
      <c r="B18" s="98">
        <v>377.46</v>
      </c>
      <c r="C18" s="98">
        <v>136.1</v>
      </c>
    </row>
    <row r="19" spans="1:3" x14ac:dyDescent="0.25">
      <c r="A19" s="97">
        <v>43493</v>
      </c>
      <c r="B19" s="98">
        <v>378.6</v>
      </c>
      <c r="C19" s="98">
        <v>69.75</v>
      </c>
    </row>
    <row r="20" spans="1:3" x14ac:dyDescent="0.25">
      <c r="A20" s="97">
        <v>43494</v>
      </c>
      <c r="B20" s="98">
        <v>380.66</v>
      </c>
      <c r="C20" s="98">
        <v>63.849999999999994</v>
      </c>
    </row>
    <row r="21" spans="1:3" x14ac:dyDescent="0.25">
      <c r="A21" s="97">
        <v>43495</v>
      </c>
      <c r="B21" s="98">
        <v>380.51</v>
      </c>
      <c r="C21" s="98">
        <v>61.099999999999994</v>
      </c>
    </row>
    <row r="22" spans="1:3" x14ac:dyDescent="0.25">
      <c r="A22" s="97">
        <v>43496</v>
      </c>
      <c r="B22" s="98">
        <v>380.06</v>
      </c>
      <c r="C22" s="98">
        <v>196.75</v>
      </c>
    </row>
    <row r="23" spans="1:3" x14ac:dyDescent="0.25">
      <c r="A23" s="97">
        <v>43497</v>
      </c>
      <c r="B23" s="98">
        <v>382.74</v>
      </c>
      <c r="C23" s="98">
        <v>75.900000000000006</v>
      </c>
    </row>
    <row r="24" spans="1:3" x14ac:dyDescent="0.25">
      <c r="A24" s="97">
        <v>43500</v>
      </c>
      <c r="B24" s="98">
        <v>382.23</v>
      </c>
      <c r="C24" s="98">
        <v>68</v>
      </c>
    </row>
    <row r="25" spans="1:3" x14ac:dyDescent="0.25">
      <c r="A25" s="97">
        <v>43501</v>
      </c>
      <c r="B25" s="98">
        <v>379.63</v>
      </c>
      <c r="C25" s="98">
        <v>110.75</v>
      </c>
    </row>
    <row r="26" spans="1:3" x14ac:dyDescent="0.25">
      <c r="A26" s="97">
        <v>43502</v>
      </c>
      <c r="B26" s="98">
        <v>376.59</v>
      </c>
      <c r="C26" s="98">
        <v>141.80000000000001</v>
      </c>
    </row>
    <row r="27" spans="1:3" x14ac:dyDescent="0.25">
      <c r="A27" s="97">
        <v>43503</v>
      </c>
      <c r="B27" s="98">
        <v>377.97</v>
      </c>
      <c r="C27" s="98">
        <v>113.9</v>
      </c>
    </row>
    <row r="28" spans="1:3" x14ac:dyDescent="0.25">
      <c r="A28" s="97">
        <v>43504</v>
      </c>
      <c r="B28" s="98">
        <v>378.73</v>
      </c>
      <c r="C28" s="98">
        <v>91.449999999999989</v>
      </c>
    </row>
    <row r="29" spans="1:3" x14ac:dyDescent="0.25">
      <c r="A29" s="97">
        <v>43507</v>
      </c>
      <c r="B29" s="98">
        <v>375.53</v>
      </c>
      <c r="C29" s="98">
        <v>165.85</v>
      </c>
    </row>
    <row r="30" spans="1:3" x14ac:dyDescent="0.25">
      <c r="A30" s="97">
        <v>43508</v>
      </c>
      <c r="B30" s="98">
        <v>374.81</v>
      </c>
      <c r="C30" s="98">
        <v>148.19999999999999</v>
      </c>
    </row>
    <row r="31" spans="1:3" x14ac:dyDescent="0.25">
      <c r="A31" s="97">
        <v>43509</v>
      </c>
      <c r="B31" s="98">
        <v>373.56</v>
      </c>
      <c r="C31" s="98">
        <v>121.2</v>
      </c>
    </row>
    <row r="32" spans="1:3" x14ac:dyDescent="0.25">
      <c r="A32" s="97">
        <v>43510</v>
      </c>
      <c r="B32" s="98">
        <v>376.37</v>
      </c>
      <c r="C32" s="98">
        <v>215.64999999999998</v>
      </c>
    </row>
    <row r="33" spans="1:11" x14ac:dyDescent="0.25">
      <c r="A33" s="97">
        <v>43511</v>
      </c>
      <c r="B33" s="98">
        <v>377.62</v>
      </c>
      <c r="C33" s="98">
        <v>108.5</v>
      </c>
    </row>
    <row r="34" spans="1:11" x14ac:dyDescent="0.25">
      <c r="A34" s="97">
        <v>43514</v>
      </c>
      <c r="B34" s="98">
        <v>376.26</v>
      </c>
      <c r="C34" s="98">
        <v>124.15</v>
      </c>
    </row>
    <row r="35" spans="1:11" x14ac:dyDescent="0.25">
      <c r="A35" s="97">
        <v>43515</v>
      </c>
      <c r="B35" s="98">
        <v>376.3</v>
      </c>
      <c r="C35" s="98">
        <v>134.80000000000001</v>
      </c>
    </row>
    <row r="36" spans="1:11" x14ac:dyDescent="0.25">
      <c r="A36" s="97">
        <v>43516</v>
      </c>
      <c r="B36" s="98">
        <v>376.09</v>
      </c>
      <c r="C36" s="98">
        <v>259.8</v>
      </c>
    </row>
    <row r="37" spans="1:11" x14ac:dyDescent="0.25">
      <c r="A37" s="97">
        <v>43517</v>
      </c>
      <c r="B37" s="98">
        <v>375.95</v>
      </c>
      <c r="C37" s="98">
        <v>191.70000000000002</v>
      </c>
    </row>
    <row r="38" spans="1:11" x14ac:dyDescent="0.25">
      <c r="A38" s="97">
        <v>43518</v>
      </c>
      <c r="B38" s="98">
        <v>376.73</v>
      </c>
      <c r="C38" s="98">
        <v>130.85</v>
      </c>
    </row>
    <row r="39" spans="1:11" x14ac:dyDescent="0.25">
      <c r="A39" s="97">
        <v>43521</v>
      </c>
      <c r="B39" s="98">
        <v>376.17</v>
      </c>
      <c r="C39" s="98">
        <v>117.05</v>
      </c>
    </row>
    <row r="40" spans="1:11" x14ac:dyDescent="0.25">
      <c r="A40" s="97">
        <v>43522</v>
      </c>
      <c r="B40" s="98">
        <v>378.04</v>
      </c>
      <c r="C40" s="98">
        <v>76.2</v>
      </c>
    </row>
    <row r="41" spans="1:11" ht="15.75" x14ac:dyDescent="0.25">
      <c r="A41" s="97">
        <v>43523</v>
      </c>
      <c r="B41" s="98">
        <v>377.26</v>
      </c>
      <c r="C41" s="98">
        <v>138.25</v>
      </c>
      <c r="H41" s="202" t="s">
        <v>93</v>
      </c>
      <c r="I41" s="202"/>
      <c r="J41" s="202"/>
      <c r="K41" s="202"/>
    </row>
    <row r="42" spans="1:11" ht="15.75" x14ac:dyDescent="0.25">
      <c r="A42" s="97">
        <v>43524</v>
      </c>
      <c r="B42" s="98">
        <v>374.96000000000004</v>
      </c>
      <c r="C42" s="98">
        <v>125.80000000000001</v>
      </c>
      <c r="H42" s="251" t="s">
        <v>119</v>
      </c>
      <c r="I42" s="251"/>
      <c r="J42" s="251"/>
      <c r="K42" s="252"/>
    </row>
    <row r="43" spans="1:11" x14ac:dyDescent="0.25">
      <c r="A43" s="97">
        <v>43525</v>
      </c>
      <c r="B43" s="98">
        <v>375.9</v>
      </c>
      <c r="C43" s="98">
        <v>162.25</v>
      </c>
    </row>
    <row r="44" spans="1:11" x14ac:dyDescent="0.25">
      <c r="A44" s="97">
        <v>43528</v>
      </c>
      <c r="B44" s="98">
        <v>376.65</v>
      </c>
      <c r="C44" s="98">
        <v>146.69499999999999</v>
      </c>
    </row>
    <row r="45" spans="1:11" x14ac:dyDescent="0.25">
      <c r="A45" s="97">
        <v>43529</v>
      </c>
      <c r="B45" s="98">
        <v>377.37</v>
      </c>
      <c r="C45" s="98">
        <v>73.343999999999994</v>
      </c>
    </row>
    <row r="46" spans="1:11" ht="15.75" x14ac:dyDescent="0.25">
      <c r="A46" s="97">
        <v>43530</v>
      </c>
      <c r="B46" s="98">
        <v>377.95</v>
      </c>
      <c r="C46" s="98">
        <v>90.445999999999998</v>
      </c>
      <c r="H46" s="226" t="s">
        <v>0</v>
      </c>
      <c r="I46" s="226"/>
      <c r="J46" s="226"/>
      <c r="K46" s="226"/>
    </row>
    <row r="47" spans="1:11" x14ac:dyDescent="0.25">
      <c r="A47" s="97">
        <v>43531</v>
      </c>
      <c r="B47" s="98">
        <v>379.42</v>
      </c>
      <c r="C47" s="98">
        <v>81.738</v>
      </c>
    </row>
    <row r="48" spans="1:11" x14ac:dyDescent="0.25">
      <c r="A48" s="97">
        <v>43535</v>
      </c>
      <c r="B48" s="98">
        <v>379.48</v>
      </c>
      <c r="C48" s="98">
        <v>81.819999999999993</v>
      </c>
    </row>
    <row r="49" spans="1:3" x14ac:dyDescent="0.25">
      <c r="A49" s="97">
        <v>43536</v>
      </c>
      <c r="B49" s="98">
        <v>377.99</v>
      </c>
      <c r="C49" s="98">
        <v>96.37299999999999</v>
      </c>
    </row>
    <row r="50" spans="1:3" x14ac:dyDescent="0.25">
      <c r="A50" s="97">
        <v>43537</v>
      </c>
      <c r="B50" s="98">
        <v>377.74</v>
      </c>
      <c r="C50" s="98">
        <v>107.286</v>
      </c>
    </row>
    <row r="51" spans="1:3" x14ac:dyDescent="0.25">
      <c r="A51" s="97">
        <v>43538</v>
      </c>
      <c r="B51" s="98">
        <v>377.36</v>
      </c>
      <c r="C51" s="98">
        <v>107.03399999999999</v>
      </c>
    </row>
    <row r="52" spans="1:3" x14ac:dyDescent="0.25">
      <c r="A52" s="97">
        <v>43539</v>
      </c>
      <c r="B52" s="98">
        <v>378.51</v>
      </c>
      <c r="C52" s="98">
        <v>101.73099999999999</v>
      </c>
    </row>
    <row r="53" spans="1:3" x14ac:dyDescent="0.25">
      <c r="A53" s="97">
        <v>43542</v>
      </c>
      <c r="B53" s="98">
        <v>375.9</v>
      </c>
      <c r="C53" s="98">
        <v>204.39099999999999</v>
      </c>
    </row>
    <row r="54" spans="1:3" x14ac:dyDescent="0.25">
      <c r="A54" s="97">
        <v>43543</v>
      </c>
      <c r="B54" s="98">
        <v>376.4</v>
      </c>
      <c r="C54" s="98">
        <v>165.26900000000001</v>
      </c>
    </row>
    <row r="55" spans="1:3" x14ac:dyDescent="0.25">
      <c r="A55" s="97">
        <v>43544</v>
      </c>
      <c r="B55" s="98">
        <v>378.17</v>
      </c>
      <c r="C55" s="98">
        <v>338.36500000000001</v>
      </c>
    </row>
    <row r="56" spans="1:3" x14ac:dyDescent="0.25">
      <c r="A56" s="97">
        <v>43550</v>
      </c>
      <c r="B56" s="98">
        <v>377.65</v>
      </c>
      <c r="C56" s="98">
        <v>27.204999999999998</v>
      </c>
    </row>
    <row r="57" spans="1:3" x14ac:dyDescent="0.25">
      <c r="A57" s="97">
        <v>43551</v>
      </c>
      <c r="B57" s="98">
        <v>378.36</v>
      </c>
      <c r="C57" s="98">
        <v>56.054999999999993</v>
      </c>
    </row>
    <row r="58" spans="1:3" x14ac:dyDescent="0.25">
      <c r="A58" s="97">
        <v>43552</v>
      </c>
      <c r="B58" s="98">
        <v>380.06</v>
      </c>
      <c r="C58" s="98">
        <v>95.210000000000008</v>
      </c>
    </row>
    <row r="59" spans="1:3" x14ac:dyDescent="0.25">
      <c r="A59" s="97">
        <v>43553</v>
      </c>
      <c r="B59" s="98">
        <v>380.04</v>
      </c>
      <c r="C59" s="98">
        <v>126.961</v>
      </c>
    </row>
    <row r="60" spans="1:3" x14ac:dyDescent="0.25">
      <c r="A60" s="97">
        <v>43556</v>
      </c>
      <c r="B60" s="98">
        <v>379.95</v>
      </c>
      <c r="C60" s="98">
        <v>81.495000000000005</v>
      </c>
    </row>
    <row r="61" spans="1:3" x14ac:dyDescent="0.25">
      <c r="A61" s="97">
        <v>43557</v>
      </c>
      <c r="B61" s="98">
        <v>379.66</v>
      </c>
      <c r="C61" s="98">
        <v>124.28</v>
      </c>
    </row>
    <row r="62" spans="1:3" x14ac:dyDescent="0.25">
      <c r="A62" s="97">
        <v>43558</v>
      </c>
      <c r="B62" s="98">
        <v>379.15999999999997</v>
      </c>
      <c r="C62" s="98">
        <v>88.739000000000004</v>
      </c>
    </row>
    <row r="63" spans="1:3" x14ac:dyDescent="0.25">
      <c r="A63" s="97">
        <v>43559</v>
      </c>
      <c r="B63" s="98">
        <v>378.29</v>
      </c>
      <c r="C63" s="98">
        <v>85.240000000000009</v>
      </c>
    </row>
    <row r="64" spans="1:3" x14ac:dyDescent="0.25">
      <c r="A64" s="97">
        <v>43560</v>
      </c>
      <c r="B64" s="98">
        <v>379.84</v>
      </c>
      <c r="C64" s="98">
        <v>93.8</v>
      </c>
    </row>
    <row r="65" spans="1:3" x14ac:dyDescent="0.25">
      <c r="A65" s="97">
        <v>43563</v>
      </c>
      <c r="B65" s="98">
        <v>380.55</v>
      </c>
      <c r="C65" s="98">
        <v>114.4</v>
      </c>
    </row>
    <row r="66" spans="1:3" x14ac:dyDescent="0.25">
      <c r="A66" s="97">
        <v>43564</v>
      </c>
      <c r="B66" s="98">
        <v>379.77</v>
      </c>
      <c r="C66" s="98">
        <v>80.300000000000011</v>
      </c>
    </row>
    <row r="67" spans="1:3" x14ac:dyDescent="0.25">
      <c r="A67" s="97">
        <v>43565</v>
      </c>
      <c r="B67" s="98">
        <v>379.33</v>
      </c>
      <c r="C67" s="98">
        <v>108.26599999999999</v>
      </c>
    </row>
    <row r="68" spans="1:3" x14ac:dyDescent="0.25">
      <c r="A68" s="97">
        <v>43566</v>
      </c>
      <c r="B68" s="98">
        <v>377.96000000000004</v>
      </c>
      <c r="C68" s="98">
        <v>85.39</v>
      </c>
    </row>
    <row r="69" spans="1:3" x14ac:dyDescent="0.25">
      <c r="A69" s="97">
        <v>43567</v>
      </c>
      <c r="B69" s="98">
        <v>379.59</v>
      </c>
      <c r="C69" s="98">
        <v>91.537999999999997</v>
      </c>
    </row>
    <row r="70" spans="1:3" x14ac:dyDescent="0.25">
      <c r="A70" s="97">
        <v>43570</v>
      </c>
      <c r="B70" s="98">
        <v>379.56</v>
      </c>
      <c r="C70" s="98">
        <v>61.834999999999994</v>
      </c>
    </row>
    <row r="71" spans="1:3" x14ac:dyDescent="0.25">
      <c r="A71" s="97">
        <v>43571</v>
      </c>
      <c r="B71" s="98">
        <v>379.96</v>
      </c>
      <c r="C71" s="98">
        <v>79.798000000000002</v>
      </c>
    </row>
    <row r="72" spans="1:3" x14ac:dyDescent="0.25">
      <c r="A72" s="97">
        <v>43572</v>
      </c>
      <c r="B72" s="98">
        <v>379.36</v>
      </c>
      <c r="C72" s="98">
        <v>97.85</v>
      </c>
    </row>
    <row r="73" spans="1:3" x14ac:dyDescent="0.25">
      <c r="A73" s="97">
        <v>43573</v>
      </c>
      <c r="B73" s="98">
        <v>379.19</v>
      </c>
      <c r="C73" s="98">
        <v>78.400000000000006</v>
      </c>
    </row>
    <row r="74" spans="1:3" x14ac:dyDescent="0.25">
      <c r="A74" s="97">
        <v>43574</v>
      </c>
      <c r="B74" s="98">
        <v>379.28999999999996</v>
      </c>
      <c r="C74" s="98">
        <v>60.132000000000005</v>
      </c>
    </row>
    <row r="75" spans="1:3" x14ac:dyDescent="0.25">
      <c r="A75" s="97">
        <v>43577</v>
      </c>
      <c r="B75" s="98">
        <v>377.11</v>
      </c>
      <c r="C75" s="98">
        <v>223.1</v>
      </c>
    </row>
    <row r="76" spans="1:3" x14ac:dyDescent="0.25">
      <c r="A76" s="97">
        <v>43578</v>
      </c>
      <c r="B76" s="98">
        <v>377.33</v>
      </c>
      <c r="C76" s="98">
        <v>68.515000000000001</v>
      </c>
    </row>
    <row r="77" spans="1:3" x14ac:dyDescent="0.25">
      <c r="A77" s="97">
        <v>43579</v>
      </c>
      <c r="B77" s="98">
        <v>378.56</v>
      </c>
      <c r="C77" s="98">
        <v>108.736</v>
      </c>
    </row>
    <row r="78" spans="1:3" x14ac:dyDescent="0.25">
      <c r="A78" s="97">
        <v>43580</v>
      </c>
      <c r="B78" s="98">
        <v>379.86</v>
      </c>
      <c r="C78" s="98">
        <v>91.784000000000006</v>
      </c>
    </row>
    <row r="79" spans="1:3" x14ac:dyDescent="0.25">
      <c r="A79" s="97">
        <v>43581</v>
      </c>
      <c r="B79" s="98">
        <v>380.89</v>
      </c>
      <c r="C79" s="98">
        <v>55.239999999999995</v>
      </c>
    </row>
    <row r="80" spans="1:3" x14ac:dyDescent="0.25">
      <c r="A80" s="97">
        <v>43584</v>
      </c>
      <c r="B80" s="98">
        <v>381.94</v>
      </c>
      <c r="C80" s="98">
        <v>82.54</v>
      </c>
    </row>
    <row r="81" spans="1:3" x14ac:dyDescent="0.25">
      <c r="A81" s="97">
        <v>43585</v>
      </c>
      <c r="B81" s="98">
        <v>381.08</v>
      </c>
      <c r="C81" s="98">
        <v>114.49199999999999</v>
      </c>
    </row>
    <row r="82" spans="1:3" x14ac:dyDescent="0.25">
      <c r="A82" s="97">
        <v>43587</v>
      </c>
      <c r="B82" s="98">
        <v>380.89</v>
      </c>
      <c r="C82" s="98">
        <v>45.5</v>
      </c>
    </row>
    <row r="83" spans="1:3" x14ac:dyDescent="0.25">
      <c r="A83" s="97">
        <v>43588</v>
      </c>
      <c r="B83" s="98">
        <v>381.97</v>
      </c>
      <c r="C83" s="98">
        <v>72.77000000000001</v>
      </c>
    </row>
    <row r="84" spans="1:3" x14ac:dyDescent="0.25">
      <c r="A84" s="97">
        <v>43589</v>
      </c>
      <c r="B84" s="98">
        <v>380.5</v>
      </c>
      <c r="C84" s="98">
        <v>42.25</v>
      </c>
    </row>
    <row r="85" spans="1:3" x14ac:dyDescent="0.25">
      <c r="A85" s="97">
        <v>43591</v>
      </c>
      <c r="B85" s="98">
        <v>380.58</v>
      </c>
      <c r="C85" s="98">
        <v>118.61200000000001</v>
      </c>
    </row>
    <row r="86" spans="1:3" x14ac:dyDescent="0.25">
      <c r="A86" s="97">
        <v>43593</v>
      </c>
      <c r="B86" s="98">
        <v>380.53</v>
      </c>
      <c r="C86" s="98">
        <v>111.31200000000001</v>
      </c>
    </row>
    <row r="87" spans="1:3" x14ac:dyDescent="0.25">
      <c r="A87" s="97">
        <v>43598</v>
      </c>
      <c r="B87" s="98">
        <v>379.43</v>
      </c>
      <c r="C87" s="98">
        <v>124.874</v>
      </c>
    </row>
    <row r="88" spans="1:3" x14ac:dyDescent="0.25">
      <c r="A88" s="97">
        <v>43599</v>
      </c>
      <c r="B88" s="98">
        <v>379.7</v>
      </c>
      <c r="C88" s="98">
        <v>83.165999999999997</v>
      </c>
    </row>
    <row r="89" spans="1:3" x14ac:dyDescent="0.25">
      <c r="A89" s="97">
        <v>43600</v>
      </c>
      <c r="B89" s="98">
        <v>379.65</v>
      </c>
      <c r="C89" s="98">
        <v>128.59199999999998</v>
      </c>
    </row>
    <row r="90" spans="1:3" x14ac:dyDescent="0.25">
      <c r="A90" s="97">
        <v>43601</v>
      </c>
      <c r="B90" s="98">
        <v>378.94</v>
      </c>
      <c r="C90" s="98">
        <v>113.879</v>
      </c>
    </row>
    <row r="91" spans="1:3" x14ac:dyDescent="0.25">
      <c r="A91" s="97">
        <v>43602</v>
      </c>
      <c r="B91" s="98">
        <v>378.93</v>
      </c>
      <c r="C91" s="98">
        <v>158.80000000000001</v>
      </c>
    </row>
    <row r="92" spans="1:3" x14ac:dyDescent="0.25">
      <c r="A92" s="97">
        <v>43605</v>
      </c>
      <c r="B92" s="98">
        <v>378.90000000000003</v>
      </c>
      <c r="C92" s="98">
        <v>121.29400000000001</v>
      </c>
    </row>
    <row r="93" spans="1:3" x14ac:dyDescent="0.25">
      <c r="A93" s="97">
        <v>43606</v>
      </c>
      <c r="B93" s="98">
        <v>378.87</v>
      </c>
      <c r="C93" s="98">
        <v>105.52</v>
      </c>
    </row>
    <row r="94" spans="1:3" x14ac:dyDescent="0.25">
      <c r="A94" s="97">
        <v>43607</v>
      </c>
      <c r="B94" s="98">
        <v>379.01</v>
      </c>
      <c r="C94" s="98">
        <v>90.092999999999989</v>
      </c>
    </row>
    <row r="95" spans="1:3" x14ac:dyDescent="0.25">
      <c r="A95" s="97">
        <v>43608</v>
      </c>
      <c r="B95" s="98">
        <v>378.01</v>
      </c>
      <c r="C95" s="98">
        <v>210.68700000000001</v>
      </c>
    </row>
    <row r="96" spans="1:3" x14ac:dyDescent="0.25">
      <c r="A96" s="97">
        <v>43609</v>
      </c>
      <c r="B96" s="98">
        <v>379.36</v>
      </c>
      <c r="C96" s="98">
        <v>63.186999999999998</v>
      </c>
    </row>
    <row r="97" spans="1:3" x14ac:dyDescent="0.25">
      <c r="A97" s="97">
        <v>43612</v>
      </c>
      <c r="B97" s="98">
        <v>379.86</v>
      </c>
      <c r="C97" s="98">
        <v>117.83000000000001</v>
      </c>
    </row>
    <row r="98" spans="1:3" x14ac:dyDescent="0.25">
      <c r="A98" s="97">
        <v>43613</v>
      </c>
      <c r="B98" s="98">
        <v>380.3</v>
      </c>
      <c r="C98" s="98">
        <v>91.750999999999991</v>
      </c>
    </row>
    <row r="99" spans="1:3" x14ac:dyDescent="0.25">
      <c r="A99" s="97">
        <v>43614</v>
      </c>
      <c r="B99" s="98">
        <v>381.69</v>
      </c>
      <c r="C99" s="98">
        <v>86.794999999999987</v>
      </c>
    </row>
    <row r="100" spans="1:3" x14ac:dyDescent="0.25">
      <c r="A100" s="97">
        <v>43615</v>
      </c>
      <c r="B100" s="98">
        <v>381.37</v>
      </c>
      <c r="C100" s="98">
        <v>141.62700000000001</v>
      </c>
    </row>
    <row r="101" spans="1:3" x14ac:dyDescent="0.25">
      <c r="A101" s="97">
        <v>43616</v>
      </c>
      <c r="B101" s="98">
        <v>382.56</v>
      </c>
      <c r="C101" s="98">
        <v>85.953000000000003</v>
      </c>
    </row>
    <row r="102" spans="1:3" x14ac:dyDescent="0.25">
      <c r="A102" s="97">
        <v>43619</v>
      </c>
      <c r="B102" s="98">
        <v>383.94</v>
      </c>
      <c r="C102" s="98">
        <v>190.40499999999997</v>
      </c>
    </row>
    <row r="103" spans="1:3" x14ac:dyDescent="0.25">
      <c r="A103" s="97">
        <v>43620</v>
      </c>
      <c r="B103" s="98">
        <v>384.21</v>
      </c>
      <c r="C103" s="98">
        <v>145.94</v>
      </c>
    </row>
    <row r="104" spans="1:3" x14ac:dyDescent="0.25">
      <c r="A104" s="97">
        <v>43621</v>
      </c>
      <c r="B104" s="98">
        <v>384.2</v>
      </c>
      <c r="C104" s="98">
        <v>203.75</v>
      </c>
    </row>
    <row r="105" spans="1:3" x14ac:dyDescent="0.25">
      <c r="A105" s="97">
        <v>43622</v>
      </c>
      <c r="B105" s="98">
        <v>384.53000000000003</v>
      </c>
      <c r="C105" s="98">
        <v>312.154</v>
      </c>
    </row>
    <row r="106" spans="1:3" x14ac:dyDescent="0.25">
      <c r="A106" s="97">
        <v>43623</v>
      </c>
      <c r="B106" s="98">
        <v>383.34</v>
      </c>
      <c r="C106" s="98">
        <v>445.88</v>
      </c>
    </row>
    <row r="107" spans="1:3" x14ac:dyDescent="0.25">
      <c r="A107" s="97">
        <v>43626</v>
      </c>
      <c r="B107" s="98">
        <v>383.04</v>
      </c>
      <c r="C107" s="98">
        <v>321.06200000000001</v>
      </c>
    </row>
    <row r="108" spans="1:3" x14ac:dyDescent="0.25">
      <c r="A108" s="97">
        <v>43627</v>
      </c>
      <c r="B108" s="98">
        <v>383.75</v>
      </c>
      <c r="C108" s="98">
        <v>292.7</v>
      </c>
    </row>
    <row r="109" spans="1:3" x14ac:dyDescent="0.25">
      <c r="A109" s="97">
        <v>43628</v>
      </c>
      <c r="B109" s="98">
        <v>384.13</v>
      </c>
      <c r="C109" s="98">
        <v>207</v>
      </c>
    </row>
    <row r="110" spans="1:3" x14ac:dyDescent="0.25">
      <c r="A110" s="97">
        <v>43629</v>
      </c>
      <c r="B110" s="98">
        <v>384.51</v>
      </c>
      <c r="C110" s="98">
        <v>160.10399999999998</v>
      </c>
    </row>
    <row r="111" spans="1:3" x14ac:dyDescent="0.25">
      <c r="A111" s="97">
        <v>43630</v>
      </c>
      <c r="B111" s="98">
        <v>384.05</v>
      </c>
      <c r="C111" s="98">
        <v>112.383</v>
      </c>
    </row>
    <row r="112" spans="1:3" x14ac:dyDescent="0.25">
      <c r="A112" s="97">
        <v>43633</v>
      </c>
      <c r="B112" s="98">
        <v>383.43</v>
      </c>
      <c r="C112" s="98">
        <v>150.97999999999999</v>
      </c>
    </row>
    <row r="113" spans="1:3" x14ac:dyDescent="0.25">
      <c r="A113" s="97">
        <v>43634</v>
      </c>
      <c r="B113" s="98">
        <v>383.69</v>
      </c>
      <c r="C113" s="98">
        <v>146.52699999999999</v>
      </c>
    </row>
    <row r="114" spans="1:3" x14ac:dyDescent="0.25">
      <c r="A114" s="97">
        <v>43635</v>
      </c>
      <c r="B114" s="98">
        <v>382.38</v>
      </c>
      <c r="C114" s="98">
        <v>121.911</v>
      </c>
    </row>
    <row r="115" spans="1:3" x14ac:dyDescent="0.25">
      <c r="A115" s="97">
        <v>43636</v>
      </c>
      <c r="B115" s="98">
        <v>380.56</v>
      </c>
      <c r="C115" s="98">
        <v>121.57</v>
      </c>
    </row>
    <row r="116" spans="1:3" x14ac:dyDescent="0.25">
      <c r="A116" s="97">
        <v>43637</v>
      </c>
      <c r="B116" s="98">
        <v>377.18</v>
      </c>
      <c r="C116" s="98">
        <v>324.94</v>
      </c>
    </row>
    <row r="117" spans="1:3" x14ac:dyDescent="0.25">
      <c r="A117" s="97">
        <v>43640</v>
      </c>
      <c r="B117" s="98">
        <v>378.38</v>
      </c>
      <c r="C117" s="98">
        <v>176.87700000000001</v>
      </c>
    </row>
    <row r="118" spans="1:3" x14ac:dyDescent="0.25">
      <c r="A118" s="97">
        <v>43641</v>
      </c>
      <c r="B118" s="98">
        <v>378.83</v>
      </c>
      <c r="C118" s="98">
        <v>78.712999999999994</v>
      </c>
    </row>
    <row r="119" spans="1:3" x14ac:dyDescent="0.25">
      <c r="A119" s="97">
        <v>43642</v>
      </c>
      <c r="B119" s="98">
        <v>378.65</v>
      </c>
      <c r="C119" s="98">
        <v>196.19</v>
      </c>
    </row>
    <row r="120" spans="1:3" x14ac:dyDescent="0.25">
      <c r="A120" s="97">
        <v>43643</v>
      </c>
      <c r="B120" s="98">
        <v>379.85</v>
      </c>
      <c r="C120" s="98">
        <v>140.69999999999999</v>
      </c>
    </row>
    <row r="121" spans="1:3" x14ac:dyDescent="0.25">
      <c r="A121" s="97">
        <v>43644</v>
      </c>
      <c r="B121" s="98">
        <v>380.53</v>
      </c>
      <c r="C121" s="98">
        <v>82.070999999999998</v>
      </c>
    </row>
    <row r="122" spans="1:3" x14ac:dyDescent="0.25">
      <c r="A122" s="97">
        <v>43647</v>
      </c>
      <c r="B122" s="98">
        <v>380.71</v>
      </c>
      <c r="C122" s="98">
        <v>78.108999999999995</v>
      </c>
    </row>
    <row r="123" spans="1:3" x14ac:dyDescent="0.25">
      <c r="A123" s="97">
        <v>43648</v>
      </c>
      <c r="B123" s="98">
        <v>381.99</v>
      </c>
      <c r="C123" s="98">
        <v>97.325000000000003</v>
      </c>
    </row>
    <row r="124" spans="1:3" x14ac:dyDescent="0.25">
      <c r="A124" s="97">
        <v>43649</v>
      </c>
      <c r="B124" s="98">
        <v>384.01</v>
      </c>
      <c r="C124" s="98">
        <v>111.535</v>
      </c>
    </row>
    <row r="125" spans="1:3" x14ac:dyDescent="0.25">
      <c r="A125" s="97">
        <v>43650</v>
      </c>
      <c r="B125" s="98">
        <v>383.02</v>
      </c>
      <c r="C125" s="98">
        <v>127.67</v>
      </c>
    </row>
    <row r="126" spans="1:3" x14ac:dyDescent="0.25">
      <c r="A126" s="97">
        <v>43651</v>
      </c>
      <c r="B126" s="98">
        <v>383.62</v>
      </c>
      <c r="C126" s="98">
        <v>203.91</v>
      </c>
    </row>
    <row r="127" spans="1:3" x14ac:dyDescent="0.25">
      <c r="A127" s="97">
        <v>43655</v>
      </c>
      <c r="B127" s="98">
        <v>384.25</v>
      </c>
      <c r="C127" s="98">
        <v>176.84800000000001</v>
      </c>
    </row>
    <row r="128" spans="1:3" x14ac:dyDescent="0.25">
      <c r="A128" s="97">
        <v>43656</v>
      </c>
      <c r="B128" s="98">
        <v>384.35</v>
      </c>
      <c r="C128" s="98">
        <v>108.36499999999999</v>
      </c>
    </row>
    <row r="129" spans="1:3" x14ac:dyDescent="0.25">
      <c r="A129" s="97">
        <v>43657</v>
      </c>
      <c r="B129" s="98">
        <v>383.11</v>
      </c>
      <c r="C129" s="98">
        <v>103.06</v>
      </c>
    </row>
    <row r="130" spans="1:3" x14ac:dyDescent="0.25">
      <c r="A130" s="97">
        <v>43658</v>
      </c>
      <c r="B130" s="98">
        <v>383.3</v>
      </c>
      <c r="C130" s="98">
        <v>165.55199999999999</v>
      </c>
    </row>
    <row r="131" spans="1:3" x14ac:dyDescent="0.25">
      <c r="A131" s="97">
        <v>43661</v>
      </c>
      <c r="B131" s="98">
        <v>383.24</v>
      </c>
      <c r="C131" s="98">
        <v>88.119</v>
      </c>
    </row>
    <row r="132" spans="1:3" x14ac:dyDescent="0.25">
      <c r="A132" s="97">
        <v>43662</v>
      </c>
      <c r="B132" s="98">
        <v>383.04</v>
      </c>
      <c r="C132" s="98">
        <v>90.71</v>
      </c>
    </row>
    <row r="133" spans="1:3" x14ac:dyDescent="0.25">
      <c r="A133" s="97">
        <v>43663</v>
      </c>
      <c r="B133" s="98">
        <v>383.99</v>
      </c>
      <c r="C133" s="98">
        <v>117.86499999999999</v>
      </c>
    </row>
    <row r="134" spans="1:3" x14ac:dyDescent="0.25">
      <c r="A134" s="97">
        <v>43664</v>
      </c>
      <c r="B134" s="98">
        <v>384.4</v>
      </c>
      <c r="C134" s="98">
        <v>127.776</v>
      </c>
    </row>
    <row r="135" spans="1:3" x14ac:dyDescent="0.25">
      <c r="A135" s="97">
        <v>43665</v>
      </c>
      <c r="B135" s="98">
        <v>384.89</v>
      </c>
      <c r="C135" s="98">
        <v>59.28</v>
      </c>
    </row>
    <row r="136" spans="1:3" x14ac:dyDescent="0.25">
      <c r="A136" s="97">
        <v>43668</v>
      </c>
      <c r="B136" s="98">
        <v>384.37</v>
      </c>
      <c r="C136" s="98">
        <v>92.724000000000004</v>
      </c>
    </row>
    <row r="137" spans="1:3" x14ac:dyDescent="0.25">
      <c r="A137" s="97">
        <v>43669</v>
      </c>
      <c r="B137" s="98">
        <v>384.22</v>
      </c>
      <c r="C137" s="98">
        <v>117.72</v>
      </c>
    </row>
    <row r="138" spans="1:3" x14ac:dyDescent="0.25">
      <c r="A138" s="97">
        <v>43670</v>
      </c>
      <c r="B138" s="98">
        <v>384.21</v>
      </c>
      <c r="C138" s="98">
        <v>152.715</v>
      </c>
    </row>
    <row r="139" spans="1:3" x14ac:dyDescent="0.25">
      <c r="A139" s="97">
        <v>43671</v>
      </c>
      <c r="B139" s="98">
        <v>384.8</v>
      </c>
      <c r="C139" s="98">
        <v>121.45</v>
      </c>
    </row>
    <row r="140" spans="1:3" x14ac:dyDescent="0.25">
      <c r="A140" s="97">
        <v>43672</v>
      </c>
      <c r="B140" s="98">
        <v>384.92</v>
      </c>
      <c r="C140" s="98">
        <v>85.14</v>
      </c>
    </row>
    <row r="141" spans="1:3" x14ac:dyDescent="0.25">
      <c r="A141" s="97">
        <v>43675</v>
      </c>
      <c r="B141" s="98">
        <v>385.1</v>
      </c>
      <c r="C141" s="98">
        <v>168.02500000000001</v>
      </c>
    </row>
    <row r="142" spans="1:3" x14ac:dyDescent="0.25">
      <c r="A142" s="97">
        <v>43676</v>
      </c>
      <c r="B142" s="98">
        <v>384.57</v>
      </c>
      <c r="C142" s="98">
        <v>192.05500000000001</v>
      </c>
    </row>
    <row r="143" spans="1:3" x14ac:dyDescent="0.25">
      <c r="A143" s="97">
        <v>43677</v>
      </c>
      <c r="B143" s="98">
        <v>384.21</v>
      </c>
      <c r="C143" s="98">
        <v>135.13999999999999</v>
      </c>
    </row>
    <row r="144" spans="1:3" x14ac:dyDescent="0.25">
      <c r="A144" s="97">
        <v>43678</v>
      </c>
      <c r="B144" s="98">
        <v>385.01</v>
      </c>
      <c r="C144" s="98">
        <v>142.21299999999999</v>
      </c>
    </row>
    <row r="145" spans="1:3" x14ac:dyDescent="0.25">
      <c r="A145" s="97">
        <v>43679</v>
      </c>
      <c r="B145" s="98">
        <v>385.83</v>
      </c>
      <c r="C145" s="98">
        <v>180.887</v>
      </c>
    </row>
    <row r="146" spans="1:3" x14ac:dyDescent="0.25">
      <c r="A146" s="97">
        <v>43682</v>
      </c>
      <c r="B146" s="98">
        <v>386.48</v>
      </c>
      <c r="C146" s="98">
        <v>162.37</v>
      </c>
    </row>
    <row r="147" spans="1:3" x14ac:dyDescent="0.25">
      <c r="A147" s="97">
        <v>43683</v>
      </c>
      <c r="B147" s="98">
        <v>386.97</v>
      </c>
      <c r="C147" s="98">
        <v>182.21600000000001</v>
      </c>
    </row>
    <row r="148" spans="1:3" x14ac:dyDescent="0.25">
      <c r="A148" s="97">
        <v>43684</v>
      </c>
      <c r="B148" s="98">
        <v>387.46</v>
      </c>
      <c r="C148" s="98">
        <v>162.80000000000001</v>
      </c>
    </row>
    <row r="149" spans="1:3" x14ac:dyDescent="0.25">
      <c r="A149" s="97">
        <v>43685</v>
      </c>
      <c r="B149" s="98">
        <v>387.73</v>
      </c>
      <c r="C149" s="98">
        <v>111.96</v>
      </c>
    </row>
    <row r="150" spans="1:3" x14ac:dyDescent="0.25">
      <c r="A150" s="97">
        <v>43686</v>
      </c>
      <c r="B150" s="98">
        <v>387.48</v>
      </c>
      <c r="C150" s="98">
        <v>94.68</v>
      </c>
    </row>
    <row r="151" spans="1:3" x14ac:dyDescent="0.25">
      <c r="A151" s="97">
        <v>43689</v>
      </c>
      <c r="B151" s="98">
        <v>387.48</v>
      </c>
      <c r="C151" s="98">
        <v>83.49</v>
      </c>
    </row>
    <row r="152" spans="1:3" x14ac:dyDescent="0.25">
      <c r="A152" s="97">
        <v>43690</v>
      </c>
      <c r="B152" s="98">
        <v>387.49</v>
      </c>
      <c r="C152" s="98">
        <v>113.55</v>
      </c>
    </row>
    <row r="153" spans="1:3" x14ac:dyDescent="0.25">
      <c r="A153" s="97">
        <v>43691</v>
      </c>
      <c r="B153" s="98">
        <v>386.16</v>
      </c>
      <c r="C153" s="98">
        <v>67.825000000000003</v>
      </c>
    </row>
    <row r="154" spans="1:3" x14ac:dyDescent="0.25">
      <c r="A154" s="97">
        <v>43692</v>
      </c>
      <c r="B154" s="98">
        <v>387.11</v>
      </c>
      <c r="C154" s="98">
        <v>105.187</v>
      </c>
    </row>
    <row r="155" spans="1:3" x14ac:dyDescent="0.25">
      <c r="A155" s="97">
        <v>43693</v>
      </c>
      <c r="B155" s="98">
        <v>386.82</v>
      </c>
      <c r="C155" s="98">
        <v>95.894000000000005</v>
      </c>
    </row>
    <row r="156" spans="1:3" x14ac:dyDescent="0.25">
      <c r="A156" s="97">
        <v>43696</v>
      </c>
      <c r="B156" s="98">
        <v>386.83</v>
      </c>
      <c r="C156" s="98">
        <v>125.46</v>
      </c>
    </row>
    <row r="157" spans="1:3" x14ac:dyDescent="0.25">
      <c r="A157" s="97">
        <v>43697</v>
      </c>
      <c r="B157" s="98">
        <v>386.9</v>
      </c>
      <c r="C157" s="98">
        <v>106.96</v>
      </c>
    </row>
    <row r="158" spans="1:3" x14ac:dyDescent="0.25">
      <c r="A158" s="97">
        <v>43698</v>
      </c>
      <c r="B158" s="98">
        <v>386.04</v>
      </c>
      <c r="C158" s="98">
        <v>175.38</v>
      </c>
    </row>
    <row r="159" spans="1:3" x14ac:dyDescent="0.25">
      <c r="A159" s="97">
        <v>43699</v>
      </c>
      <c r="B159" s="98">
        <v>386.04</v>
      </c>
      <c r="C159" s="98">
        <v>95.683999999999997</v>
      </c>
    </row>
    <row r="160" spans="1:3" x14ac:dyDescent="0.25">
      <c r="A160" s="97">
        <v>43700</v>
      </c>
      <c r="B160" s="98">
        <v>386.27</v>
      </c>
      <c r="C160" s="98">
        <v>150.39099999999999</v>
      </c>
    </row>
    <row r="161" spans="1:3" x14ac:dyDescent="0.25">
      <c r="A161" s="97">
        <v>43703</v>
      </c>
      <c r="B161" s="98">
        <v>386.97</v>
      </c>
      <c r="C161" s="98">
        <v>85.98</v>
      </c>
    </row>
    <row r="162" spans="1:3" x14ac:dyDescent="0.25">
      <c r="A162" s="97">
        <v>43704</v>
      </c>
      <c r="B162" s="98">
        <v>387.55</v>
      </c>
      <c r="C162" s="98">
        <v>83.600999999999999</v>
      </c>
    </row>
    <row r="163" spans="1:3" x14ac:dyDescent="0.25">
      <c r="A163" s="97">
        <v>43705</v>
      </c>
      <c r="B163" s="98">
        <v>387.55</v>
      </c>
      <c r="C163" s="98">
        <v>123.27</v>
      </c>
    </row>
    <row r="164" spans="1:3" x14ac:dyDescent="0.25">
      <c r="A164" s="97">
        <v>43706</v>
      </c>
      <c r="B164" s="98">
        <v>387.44</v>
      </c>
      <c r="C164" s="98">
        <v>108.143</v>
      </c>
    </row>
    <row r="165" spans="1:3" x14ac:dyDescent="0.25">
      <c r="A165" s="97">
        <v>43710</v>
      </c>
      <c r="B165" s="98">
        <v>388.13</v>
      </c>
      <c r="C165" s="98">
        <v>70.3</v>
      </c>
    </row>
    <row r="166" spans="1:3" x14ac:dyDescent="0.25">
      <c r="A166" s="97">
        <v>43711</v>
      </c>
      <c r="B166" s="98">
        <v>388.33</v>
      </c>
      <c r="C166" s="98">
        <v>95.135000000000005</v>
      </c>
    </row>
    <row r="167" spans="1:3" x14ac:dyDescent="0.25">
      <c r="A167" s="97">
        <v>43712</v>
      </c>
      <c r="B167" s="98">
        <v>388.2</v>
      </c>
      <c r="C167" s="98">
        <v>86.334999999999994</v>
      </c>
    </row>
    <row r="168" spans="1:3" x14ac:dyDescent="0.25">
      <c r="A168" s="97">
        <v>43713</v>
      </c>
      <c r="B168" s="98">
        <v>387.75</v>
      </c>
      <c r="C168" s="98">
        <v>130.518</v>
      </c>
    </row>
    <row r="169" spans="1:3" x14ac:dyDescent="0.25">
      <c r="A169" s="97">
        <v>43714</v>
      </c>
      <c r="B169" s="98">
        <v>387.82</v>
      </c>
      <c r="C169" s="98">
        <v>104.89</v>
      </c>
    </row>
    <row r="170" spans="1:3" x14ac:dyDescent="0.25">
      <c r="A170" s="97">
        <v>43717</v>
      </c>
      <c r="B170" s="98">
        <v>386.48</v>
      </c>
      <c r="C170" s="98">
        <v>101.19</v>
      </c>
    </row>
    <row r="171" spans="1:3" x14ac:dyDescent="0.25">
      <c r="A171" s="97">
        <v>43718</v>
      </c>
      <c r="B171" s="98">
        <v>385.9</v>
      </c>
      <c r="C171" s="98">
        <v>110.59</v>
      </c>
    </row>
    <row r="172" spans="1:3" x14ac:dyDescent="0.25">
      <c r="A172" s="97">
        <v>43719</v>
      </c>
      <c r="B172" s="98">
        <v>386.34</v>
      </c>
      <c r="C172" s="98">
        <v>94.82</v>
      </c>
    </row>
    <row r="173" spans="1:3" x14ac:dyDescent="0.25">
      <c r="A173" s="97">
        <v>43720</v>
      </c>
      <c r="B173" s="98">
        <v>387.13</v>
      </c>
      <c r="C173" s="98">
        <v>69.015000000000001</v>
      </c>
    </row>
    <row r="174" spans="1:3" x14ac:dyDescent="0.25">
      <c r="A174" s="144">
        <v>43721</v>
      </c>
      <c r="B174" s="145">
        <v>386.71</v>
      </c>
      <c r="C174" s="145">
        <v>68.040000000000006</v>
      </c>
    </row>
    <row r="175" spans="1:3" x14ac:dyDescent="0.25">
      <c r="A175" s="144">
        <v>43724</v>
      </c>
      <c r="B175" s="7">
        <v>385.27</v>
      </c>
      <c r="C175" s="7">
        <v>120.95</v>
      </c>
    </row>
    <row r="176" spans="1:3" x14ac:dyDescent="0.25">
      <c r="A176" s="144">
        <v>43725</v>
      </c>
      <c r="B176" s="7">
        <v>385.42</v>
      </c>
      <c r="C176" s="7">
        <v>89.231999999999999</v>
      </c>
    </row>
    <row r="177" spans="1:3" x14ac:dyDescent="0.25">
      <c r="A177" s="144">
        <v>43726</v>
      </c>
      <c r="B177" s="7">
        <v>386.82</v>
      </c>
      <c r="C177" s="7">
        <v>74.41</v>
      </c>
    </row>
    <row r="178" spans="1:3" x14ac:dyDescent="0.25">
      <c r="A178" s="144">
        <v>43727</v>
      </c>
      <c r="B178" s="7">
        <v>387.25</v>
      </c>
      <c r="C178" s="7">
        <v>73.27</v>
      </c>
    </row>
    <row r="179" spans="1:3" x14ac:dyDescent="0.25">
      <c r="A179" s="144">
        <v>43728</v>
      </c>
      <c r="B179" s="7">
        <v>386.63</v>
      </c>
      <c r="C179" s="7">
        <v>58.505000000000003</v>
      </c>
    </row>
    <row r="180" spans="1:3" x14ac:dyDescent="0.25">
      <c r="A180" s="144">
        <v>43731</v>
      </c>
      <c r="B180" s="7">
        <v>385.99</v>
      </c>
      <c r="C180" s="7">
        <v>124.26</v>
      </c>
    </row>
    <row r="181" spans="1:3" x14ac:dyDescent="0.25">
      <c r="A181" s="144">
        <v>43732</v>
      </c>
      <c r="B181" s="7">
        <v>386.51</v>
      </c>
      <c r="C181" s="7">
        <v>107.18</v>
      </c>
    </row>
    <row r="182" spans="1:3" x14ac:dyDescent="0.25">
      <c r="A182" s="144">
        <v>43733</v>
      </c>
      <c r="B182" s="7">
        <v>387.64</v>
      </c>
      <c r="C182" s="7">
        <v>110.38</v>
      </c>
    </row>
    <row r="183" spans="1:3" x14ac:dyDescent="0.25">
      <c r="A183" s="144">
        <v>43734</v>
      </c>
      <c r="B183" s="7">
        <v>387.53</v>
      </c>
      <c r="C183" s="7">
        <v>67.846000000000004</v>
      </c>
    </row>
    <row r="184" spans="1:3" x14ac:dyDescent="0.25">
      <c r="A184" s="144">
        <v>43735</v>
      </c>
      <c r="B184" s="7">
        <v>387.73</v>
      </c>
      <c r="C184" s="7">
        <v>78.834000000000003</v>
      </c>
    </row>
    <row r="185" spans="1:3" x14ac:dyDescent="0.25">
      <c r="A185" s="144">
        <v>43738</v>
      </c>
      <c r="B185" s="7">
        <v>387.99</v>
      </c>
      <c r="C185" s="7">
        <v>87.19</v>
      </c>
    </row>
    <row r="186" spans="1:3" x14ac:dyDescent="0.25">
      <c r="A186" s="144">
        <v>43739</v>
      </c>
      <c r="B186" s="7">
        <v>388.49</v>
      </c>
      <c r="C186" s="7">
        <v>51.57</v>
      </c>
    </row>
    <row r="187" spans="1:3" x14ac:dyDescent="0.25">
      <c r="A187" s="144">
        <v>43740</v>
      </c>
      <c r="B187" s="7">
        <v>388.91</v>
      </c>
      <c r="C187" s="7">
        <v>74.066999999999993</v>
      </c>
    </row>
    <row r="188" spans="1:3" x14ac:dyDescent="0.25">
      <c r="A188" s="144">
        <v>43741</v>
      </c>
      <c r="B188" s="7">
        <v>389.21</v>
      </c>
      <c r="C188" s="7">
        <v>55.661000000000001</v>
      </c>
    </row>
    <row r="189" spans="1:3" x14ac:dyDescent="0.25">
      <c r="A189" s="144">
        <v>43742</v>
      </c>
      <c r="B189" s="7">
        <v>388.89</v>
      </c>
      <c r="C189" s="7">
        <v>72.611000000000004</v>
      </c>
    </row>
    <row r="190" spans="1:3" x14ac:dyDescent="0.25">
      <c r="A190" s="144">
        <v>43745</v>
      </c>
      <c r="B190" s="7">
        <v>389.04</v>
      </c>
      <c r="C190" s="7">
        <v>70.959999999999994</v>
      </c>
    </row>
    <row r="191" spans="1:3" x14ac:dyDescent="0.25">
      <c r="A191" s="144">
        <v>43746</v>
      </c>
      <c r="B191" s="7">
        <v>389.5</v>
      </c>
      <c r="C191" s="7">
        <v>48.51</v>
      </c>
    </row>
    <row r="192" spans="1:3" x14ac:dyDescent="0.25">
      <c r="A192" s="144">
        <v>43747</v>
      </c>
      <c r="B192" s="7">
        <v>390.04</v>
      </c>
      <c r="C192" s="7">
        <v>137.34899999999999</v>
      </c>
    </row>
    <row r="193" spans="1:3" x14ac:dyDescent="0.25">
      <c r="A193" s="144">
        <v>43748</v>
      </c>
      <c r="B193" s="7">
        <v>390.12</v>
      </c>
      <c r="C193" s="7">
        <v>78.042000000000002</v>
      </c>
    </row>
    <row r="194" spans="1:3" x14ac:dyDescent="0.25">
      <c r="A194" s="144">
        <v>43749</v>
      </c>
      <c r="B194" s="7">
        <v>389.51</v>
      </c>
      <c r="C194" s="7">
        <v>99.89</v>
      </c>
    </row>
    <row r="195" spans="1:3" x14ac:dyDescent="0.25">
      <c r="A195" s="144">
        <v>43752</v>
      </c>
      <c r="B195" s="7">
        <v>389.62</v>
      </c>
      <c r="C195" s="7">
        <v>40.159999999999997</v>
      </c>
    </row>
    <row r="196" spans="1:3" x14ac:dyDescent="0.25">
      <c r="A196" s="144">
        <v>43753</v>
      </c>
      <c r="B196" s="7">
        <v>389.62</v>
      </c>
      <c r="C196" s="7">
        <v>65.242999999999995</v>
      </c>
    </row>
    <row r="197" spans="1:3" x14ac:dyDescent="0.25">
      <c r="A197" s="144">
        <v>43754</v>
      </c>
      <c r="B197" s="7">
        <v>389.88</v>
      </c>
      <c r="C197" s="7">
        <v>126.899</v>
      </c>
    </row>
    <row r="198" spans="1:3" x14ac:dyDescent="0.25">
      <c r="A198" s="144">
        <v>43755</v>
      </c>
      <c r="B198" s="7">
        <v>389.97</v>
      </c>
      <c r="C198" s="7">
        <v>133.94</v>
      </c>
    </row>
    <row r="199" spans="1:3" x14ac:dyDescent="0.25">
      <c r="A199" s="144">
        <v>43756</v>
      </c>
      <c r="B199" s="7">
        <v>389.99</v>
      </c>
      <c r="C199" s="7">
        <v>136.09</v>
      </c>
    </row>
    <row r="200" spans="1:3" x14ac:dyDescent="0.25">
      <c r="A200" s="144">
        <v>43759</v>
      </c>
      <c r="B200" s="7">
        <v>389.86</v>
      </c>
      <c r="C200" s="7">
        <v>63.981999999999999</v>
      </c>
    </row>
    <row r="201" spans="1:3" x14ac:dyDescent="0.25">
      <c r="A201" s="144">
        <v>43760</v>
      </c>
      <c r="B201" s="7">
        <v>389.77</v>
      </c>
      <c r="C201" s="7">
        <v>74.83</v>
      </c>
    </row>
    <row r="202" spans="1:3" x14ac:dyDescent="0.25">
      <c r="A202" s="144">
        <v>43761</v>
      </c>
      <c r="B202" s="7">
        <v>388.98</v>
      </c>
      <c r="C202" s="7">
        <v>153.214</v>
      </c>
    </row>
    <row r="203" spans="1:3" x14ac:dyDescent="0.25">
      <c r="A203" s="144">
        <v>43762</v>
      </c>
      <c r="B203" s="7">
        <v>388.93</v>
      </c>
      <c r="C203" s="7">
        <v>140.499</v>
      </c>
    </row>
    <row r="204" spans="1:3" x14ac:dyDescent="0.25">
      <c r="A204" s="144">
        <v>43763</v>
      </c>
      <c r="B204" s="7">
        <v>388.87</v>
      </c>
      <c r="C204" s="7">
        <v>69.125</v>
      </c>
    </row>
    <row r="205" spans="1:3" x14ac:dyDescent="0.25">
      <c r="A205" s="144">
        <v>43766</v>
      </c>
      <c r="B205" s="7">
        <v>387.9</v>
      </c>
      <c r="C205" s="7">
        <v>150.03899999999999</v>
      </c>
    </row>
    <row r="206" spans="1:3" x14ac:dyDescent="0.25">
      <c r="A206" s="144">
        <v>43767</v>
      </c>
      <c r="B206" s="7">
        <v>388.05</v>
      </c>
      <c r="C206" s="7">
        <v>78.444999999999993</v>
      </c>
    </row>
    <row r="207" spans="1:3" x14ac:dyDescent="0.25">
      <c r="A207" s="144">
        <v>43768</v>
      </c>
      <c r="B207" s="7">
        <v>388.5</v>
      </c>
      <c r="C207" s="7">
        <v>109.71299999999999</v>
      </c>
    </row>
    <row r="208" spans="1:3" x14ac:dyDescent="0.25">
      <c r="A208" s="144">
        <v>43769</v>
      </c>
      <c r="B208" s="7">
        <v>388.71</v>
      </c>
      <c r="C208" s="7">
        <v>61.505000000000003</v>
      </c>
    </row>
    <row r="209" spans="1:3" x14ac:dyDescent="0.25">
      <c r="A209" s="144">
        <v>43770</v>
      </c>
      <c r="B209" s="7">
        <v>389.54</v>
      </c>
      <c r="C209" s="7">
        <v>80.900000000000006</v>
      </c>
    </row>
    <row r="210" spans="1:3" x14ac:dyDescent="0.25">
      <c r="A210" s="144">
        <v>43773</v>
      </c>
      <c r="B210" s="7">
        <v>388.16</v>
      </c>
      <c r="C210" s="7">
        <v>64.534999999999997</v>
      </c>
    </row>
    <row r="211" spans="1:3" x14ac:dyDescent="0.25">
      <c r="A211" s="144">
        <v>43774</v>
      </c>
      <c r="B211" s="7">
        <v>388.39</v>
      </c>
      <c r="C211" s="7">
        <v>70.444999999999993</v>
      </c>
    </row>
    <row r="212" spans="1:3" x14ac:dyDescent="0.25">
      <c r="A212" s="144">
        <v>43775</v>
      </c>
      <c r="B212" s="7">
        <v>388.9</v>
      </c>
      <c r="C212" s="7">
        <v>91.225999999999999</v>
      </c>
    </row>
    <row r="213" spans="1:3" x14ac:dyDescent="0.25">
      <c r="A213" s="144">
        <v>43776</v>
      </c>
      <c r="B213" s="7">
        <v>388.9</v>
      </c>
      <c r="C213" s="7">
        <v>107.67</v>
      </c>
    </row>
    <row r="214" spans="1:3" x14ac:dyDescent="0.25">
      <c r="A214" s="144">
        <v>43777</v>
      </c>
      <c r="B214" s="7">
        <v>388.35</v>
      </c>
      <c r="C214" s="7">
        <v>74.66</v>
      </c>
    </row>
    <row r="215" spans="1:3" x14ac:dyDescent="0.25">
      <c r="A215" s="144">
        <v>43780</v>
      </c>
      <c r="B215" s="7">
        <v>388.74</v>
      </c>
      <c r="C215" s="7">
        <v>117.496</v>
      </c>
    </row>
    <row r="216" spans="1:3" x14ac:dyDescent="0.25">
      <c r="A216" s="144">
        <v>43781</v>
      </c>
      <c r="B216" s="7">
        <v>388.84</v>
      </c>
      <c r="C216" s="7">
        <v>115.691</v>
      </c>
    </row>
    <row r="217" spans="1:3" x14ac:dyDescent="0.25">
      <c r="A217" s="144">
        <v>43782</v>
      </c>
      <c r="B217" s="7">
        <v>389.35</v>
      </c>
      <c r="C217" s="7">
        <v>66.649000000000001</v>
      </c>
    </row>
    <row r="218" spans="1:3" x14ac:dyDescent="0.25">
      <c r="A218" s="144">
        <v>43783</v>
      </c>
      <c r="B218" s="7">
        <v>388.48</v>
      </c>
      <c r="C218" s="7">
        <v>113.852</v>
      </c>
    </row>
    <row r="219" spans="1:3" x14ac:dyDescent="0.25">
      <c r="A219" s="144">
        <v>43784</v>
      </c>
      <c r="B219" s="7">
        <v>388.06</v>
      </c>
      <c r="C219" s="7">
        <v>69.92</v>
      </c>
    </row>
    <row r="220" spans="1:3" x14ac:dyDescent="0.25">
      <c r="A220" s="144">
        <v>43787</v>
      </c>
      <c r="B220" s="7">
        <v>387.17</v>
      </c>
      <c r="C220" s="7">
        <v>93.918999999999997</v>
      </c>
    </row>
    <row r="221" spans="1:3" x14ac:dyDescent="0.25">
      <c r="A221" s="144">
        <v>43788</v>
      </c>
      <c r="B221" s="7">
        <v>387.17</v>
      </c>
      <c r="C221" s="7">
        <v>111.575</v>
      </c>
    </row>
    <row r="222" spans="1:3" x14ac:dyDescent="0.25">
      <c r="A222" s="144">
        <v>43789</v>
      </c>
      <c r="B222" s="7">
        <v>387.36</v>
      </c>
      <c r="C222" s="7">
        <v>109.684</v>
      </c>
    </row>
    <row r="223" spans="1:3" x14ac:dyDescent="0.25">
      <c r="A223" s="144">
        <v>43790</v>
      </c>
      <c r="B223" s="7">
        <v>386.39</v>
      </c>
      <c r="C223" s="7">
        <v>213.96199999999999</v>
      </c>
    </row>
    <row r="224" spans="1:3" x14ac:dyDescent="0.25">
      <c r="A224" s="144">
        <v>43791</v>
      </c>
      <c r="B224" s="7">
        <v>385.07</v>
      </c>
      <c r="C224" s="7">
        <v>192.42</v>
      </c>
    </row>
    <row r="225" spans="1:3" x14ac:dyDescent="0.25">
      <c r="A225" s="144">
        <v>43794</v>
      </c>
      <c r="B225" s="7">
        <v>386.22</v>
      </c>
      <c r="C225" s="7">
        <v>65.513000000000005</v>
      </c>
    </row>
    <row r="226" spans="1:3" x14ac:dyDescent="0.25">
      <c r="A226" s="144">
        <v>43795</v>
      </c>
      <c r="B226" s="7">
        <v>386.44</v>
      </c>
      <c r="C226" s="7">
        <v>88.245999999999995</v>
      </c>
    </row>
    <row r="227" spans="1:3" x14ac:dyDescent="0.25">
      <c r="A227" s="144">
        <v>43796</v>
      </c>
      <c r="B227" s="7">
        <v>386.22</v>
      </c>
      <c r="C227" s="7">
        <v>66.27</v>
      </c>
    </row>
    <row r="228" spans="1:3" x14ac:dyDescent="0.25">
      <c r="A228" s="144">
        <v>43797</v>
      </c>
      <c r="B228" s="7">
        <v>386.3</v>
      </c>
      <c r="C228" s="7">
        <v>134.89599999999999</v>
      </c>
    </row>
    <row r="229" spans="1:3" x14ac:dyDescent="0.25">
      <c r="A229" s="144">
        <v>43798</v>
      </c>
      <c r="B229" s="7">
        <v>386.36</v>
      </c>
      <c r="C229" s="7">
        <v>76.61</v>
      </c>
    </row>
    <row r="230" spans="1:3" x14ac:dyDescent="0.25">
      <c r="A230" s="144">
        <v>43802</v>
      </c>
      <c r="B230" s="7">
        <v>387.16</v>
      </c>
      <c r="C230" s="7">
        <v>66.099999999999994</v>
      </c>
    </row>
    <row r="231" spans="1:3" x14ac:dyDescent="0.25">
      <c r="A231" s="144">
        <v>43803</v>
      </c>
      <c r="B231" s="7">
        <v>387.37</v>
      </c>
      <c r="C231" s="7">
        <v>81.459999999999994</v>
      </c>
    </row>
    <row r="232" spans="1:3" x14ac:dyDescent="0.25">
      <c r="A232" s="144">
        <v>43804</v>
      </c>
      <c r="B232" s="7">
        <v>385.57</v>
      </c>
      <c r="C232" s="7">
        <v>107.343</v>
      </c>
    </row>
  </sheetData>
  <mergeCells count="4">
    <mergeCell ref="H41:K41"/>
    <mergeCell ref="H42:K42"/>
    <mergeCell ref="H46:K46"/>
    <mergeCell ref="A1:M1"/>
  </mergeCells>
  <hyperlinks>
    <hyperlink ref="H46:K46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9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8" max="8" width="12.42578125" customWidth="1"/>
    <col min="9" max="9" width="11.5703125" customWidth="1"/>
    <col min="10" max="10" width="13.140625" customWidth="1"/>
  </cols>
  <sheetData>
    <row r="1" spans="1:16" ht="15.75" x14ac:dyDescent="0.25">
      <c r="A1" s="202" t="s">
        <v>314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ht="15" customHeight="1" x14ac:dyDescent="0.25">
      <c r="A2" s="213" t="s">
        <v>91</v>
      </c>
      <c r="B2" s="213" t="s">
        <v>140</v>
      </c>
      <c r="C2" s="255" t="s">
        <v>162</v>
      </c>
      <c r="D2" s="253" t="s">
        <v>161</v>
      </c>
      <c r="E2" s="253" t="s">
        <v>160</v>
      </c>
      <c r="F2" s="253" t="s">
        <v>159</v>
      </c>
      <c r="G2" s="253" t="s">
        <v>158</v>
      </c>
      <c r="H2" s="253" t="s">
        <v>157</v>
      </c>
      <c r="I2" s="253" t="s">
        <v>156</v>
      </c>
    </row>
    <row r="3" spans="1:16" ht="75.75" customHeight="1" x14ac:dyDescent="0.25">
      <c r="A3" s="215"/>
      <c r="B3" s="215"/>
      <c r="C3" s="256"/>
      <c r="D3" s="253"/>
      <c r="E3" s="253"/>
      <c r="F3" s="253"/>
      <c r="G3" s="253"/>
      <c r="H3" s="253"/>
      <c r="I3" s="253"/>
      <c r="J3" s="21"/>
    </row>
    <row r="4" spans="1:16" x14ac:dyDescent="0.25">
      <c r="A4" s="254">
        <v>2018</v>
      </c>
      <c r="B4" s="59" t="s">
        <v>128</v>
      </c>
      <c r="C4" s="61">
        <v>5.1787261667560314E-2</v>
      </c>
      <c r="D4" s="61">
        <v>1.1708720227756382E-2</v>
      </c>
      <c r="E4" s="61">
        <v>-2.5887143557311698E-2</v>
      </c>
      <c r="F4" s="61">
        <v>-3.4103492165747033E-2</v>
      </c>
      <c r="G4" s="62">
        <v>-9.8168445102432989E-4</v>
      </c>
      <c r="H4" s="62">
        <v>-9.4688801675666973E-4</v>
      </c>
      <c r="I4" s="61">
        <v>3.5053461722579574E-3</v>
      </c>
    </row>
    <row r="5" spans="1:16" x14ac:dyDescent="0.25">
      <c r="A5" s="254"/>
      <c r="B5" s="59" t="s">
        <v>127</v>
      </c>
      <c r="C5" s="61">
        <v>5.3798856790787206E-2</v>
      </c>
      <c r="D5" s="61">
        <v>3.589506974753093E-3</v>
      </c>
      <c r="E5" s="61">
        <v>-2.9229677971287699E-2</v>
      </c>
      <c r="F5" s="61">
        <v>-2.6824721313671616E-2</v>
      </c>
      <c r="G5" s="62">
        <v>5.5569331178706586E-3</v>
      </c>
      <c r="H5" s="62">
        <v>5.4529006537462205E-3</v>
      </c>
      <c r="I5" s="61">
        <v>1.3339644805809812E-3</v>
      </c>
    </row>
    <row r="6" spans="1:16" x14ac:dyDescent="0.25">
      <c r="A6" s="254"/>
      <c r="B6" s="59" t="s">
        <v>126</v>
      </c>
      <c r="C6" s="61">
        <v>5.2170678041175651E-2</v>
      </c>
      <c r="D6" s="61">
        <v>-2.1306059747912543E-2</v>
      </c>
      <c r="E6" s="61">
        <v>-2.7221087975001671E-2</v>
      </c>
      <c r="F6" s="61">
        <v>-3.6379712416618248E-2</v>
      </c>
      <c r="G6" s="62">
        <v>3.2130409338993401E-3</v>
      </c>
      <c r="H6" s="62">
        <v>3.0912443305001472E-3</v>
      </c>
      <c r="I6" s="61">
        <v>-3.2736182098356811E-2</v>
      </c>
    </row>
    <row r="7" spans="1:16" x14ac:dyDescent="0.25">
      <c r="A7" s="254"/>
      <c r="B7" s="59" t="s">
        <v>125</v>
      </c>
      <c r="C7" s="61">
        <v>4.587280560542259E-2</v>
      </c>
      <c r="D7" s="61">
        <v>-3.0900707926370626E-2</v>
      </c>
      <c r="E7" s="61">
        <v>-2.2358973885938459E-2</v>
      </c>
      <c r="F7" s="61">
        <v>-2.8343271906968944E-2</v>
      </c>
      <c r="G7" s="62">
        <v>8.873098894293269E-3</v>
      </c>
      <c r="H7" s="62">
        <v>8.8877134063312484E-3</v>
      </c>
      <c r="I7" s="61">
        <v>-3.5730148113855442E-2</v>
      </c>
    </row>
    <row r="8" spans="1:16" x14ac:dyDescent="0.25">
      <c r="A8" s="254"/>
      <c r="B8" s="59" t="s">
        <v>124</v>
      </c>
      <c r="C8" s="61">
        <v>4.8880556625778254E-2</v>
      </c>
      <c r="D8" s="61">
        <v>-3.696894577032659E-2</v>
      </c>
      <c r="E8" s="61">
        <v>-2.8329884891111982E-2</v>
      </c>
      <c r="F8" s="61">
        <v>-3.2548262384604516E-2</v>
      </c>
      <c r="G8" s="62">
        <v>1.1378087511762336E-2</v>
      </c>
      <c r="H8" s="62">
        <v>1.1592647836646101E-2</v>
      </c>
      <c r="I8" s="61">
        <v>-4.8966536420264835E-2</v>
      </c>
    </row>
    <row r="9" spans="1:16" x14ac:dyDescent="0.25">
      <c r="A9" s="254"/>
      <c r="B9" s="59" t="s">
        <v>123</v>
      </c>
      <c r="C9" s="61">
        <v>5.1890592663580107E-2</v>
      </c>
      <c r="D9" s="61">
        <v>-2.5487979288799827E-3</v>
      </c>
      <c r="E9" s="61">
        <v>-3.1302049175197216E-2</v>
      </c>
      <c r="F9" s="61">
        <v>-4.0306699229445769E-2</v>
      </c>
      <c r="G9" s="62">
        <v>1.215669465469244E-2</v>
      </c>
      <c r="H9" s="62">
        <v>1.2423112334937208E-2</v>
      </c>
      <c r="I9" s="61">
        <v>-2.2266953669942864E-2</v>
      </c>
    </row>
    <row r="10" spans="1:16" x14ac:dyDescent="0.25">
      <c r="A10" s="254"/>
      <c r="B10" s="59" t="s">
        <v>122</v>
      </c>
      <c r="C10" s="61">
        <v>5.1129233877881791E-2</v>
      </c>
      <c r="D10" s="61">
        <v>-3.246540367198921E-3</v>
      </c>
      <c r="E10" s="61">
        <v>-3.6565916922331292E-2</v>
      </c>
      <c r="F10" s="61">
        <v>-4.3360798817521778E-3</v>
      </c>
      <c r="G10" s="62">
        <v>1.1987185867046498E-2</v>
      </c>
      <c r="H10" s="62">
        <v>1.3136326219384853E-2</v>
      </c>
      <c r="I10" s="61">
        <v>6.9806967065993986E-3</v>
      </c>
    </row>
    <row r="11" spans="1:16" x14ac:dyDescent="0.25">
      <c r="A11" s="254"/>
      <c r="B11" s="59" t="s">
        <v>133</v>
      </c>
      <c r="C11" s="61">
        <v>4.8408581835111639E-2</v>
      </c>
      <c r="D11" s="61">
        <v>-5.0024494984696761E-3</v>
      </c>
      <c r="E11" s="61">
        <v>-3.8314301558858656E-2</v>
      </c>
      <c r="F11" s="61">
        <v>-3.3800268129992705E-2</v>
      </c>
      <c r="G11" s="62">
        <v>1.7297246125124777E-2</v>
      </c>
      <c r="H11" s="62">
        <v>1.6295272776750195E-2</v>
      </c>
      <c r="I11" s="61">
        <v>-2.8708437352209397E-2</v>
      </c>
    </row>
    <row r="12" spans="1:16" x14ac:dyDescent="0.25">
      <c r="A12" s="254"/>
      <c r="B12" s="59" t="s">
        <v>132</v>
      </c>
      <c r="C12" s="61">
        <v>3.7734762014716532E-2</v>
      </c>
      <c r="D12" s="61">
        <v>-5.5709211634247358E-2</v>
      </c>
      <c r="E12" s="61">
        <v>-3.8069242687041586E-2</v>
      </c>
      <c r="F12" s="61">
        <v>-2.4101962029183674E-2</v>
      </c>
      <c r="G12" s="62">
        <v>1.3442140772043127E-2</v>
      </c>
      <c r="H12" s="62">
        <v>1.3688335932416321E-2</v>
      </c>
      <c r="I12" s="61">
        <v>-8.0145654335756086E-2</v>
      </c>
    </row>
    <row r="13" spans="1:16" x14ac:dyDescent="0.25">
      <c r="A13" s="254"/>
      <c r="B13" s="59" t="s">
        <v>131</v>
      </c>
      <c r="C13" s="61">
        <v>4.1510224865936925E-2</v>
      </c>
      <c r="D13" s="61">
        <v>-2.8307521816780201E-2</v>
      </c>
      <c r="E13" s="61">
        <v>-4.4198608088233809E-2</v>
      </c>
      <c r="F13" s="61">
        <v>-3.1028710676952346E-2</v>
      </c>
      <c r="G13" s="62">
        <v>2.1044972161432092E-2</v>
      </c>
      <c r="H13" s="62">
        <v>2.1605076558591181E-2</v>
      </c>
      <c r="I13" s="61">
        <v>-6.2024615716029421E-2</v>
      </c>
    </row>
    <row r="14" spans="1:16" x14ac:dyDescent="0.25">
      <c r="A14" s="254"/>
      <c r="B14" s="59" t="s">
        <v>130</v>
      </c>
      <c r="C14" s="61">
        <v>3.8538435210007126E-2</v>
      </c>
      <c r="D14" s="61">
        <v>-4.2311644428792337E-2</v>
      </c>
      <c r="E14" s="61">
        <v>-3.9269343961975449E-2</v>
      </c>
      <c r="F14" s="61">
        <v>4.4895508452655499E-4</v>
      </c>
      <c r="G14" s="62">
        <v>2.4968668094058906E-2</v>
      </c>
      <c r="H14" s="62">
        <v>2.9268717697524461E-2</v>
      </c>
      <c r="I14" s="61">
        <v>-4.2593598096234107E-2</v>
      </c>
    </row>
    <row r="15" spans="1:16" x14ac:dyDescent="0.25">
      <c r="A15" s="254"/>
      <c r="B15" s="59" t="s">
        <v>129</v>
      </c>
      <c r="C15" s="61">
        <v>3.8038234375865898E-2</v>
      </c>
      <c r="D15" s="61">
        <v>-1.4731182487299871E-2</v>
      </c>
      <c r="E15" s="61">
        <v>-3.9087680584895139E-2</v>
      </c>
      <c r="F15" s="61">
        <v>6.0879980550710049E-3</v>
      </c>
      <c r="G15" s="62">
        <v>3.1651465244514967E-2</v>
      </c>
      <c r="H15" s="62">
        <v>3.7619899132154168E-2</v>
      </c>
      <c r="I15" s="61">
        <v>-9.6926306412581063E-3</v>
      </c>
    </row>
    <row r="16" spans="1:16" x14ac:dyDescent="0.25">
      <c r="A16" s="254">
        <v>2019</v>
      </c>
      <c r="B16" s="59" t="s">
        <v>128</v>
      </c>
      <c r="C16" s="61">
        <v>3.8603968482654044E-2</v>
      </c>
      <c r="D16" s="61">
        <v>3.9084858149986045E-2</v>
      </c>
      <c r="E16" s="61">
        <v>-4.5570956435281668E-2</v>
      </c>
      <c r="F16" s="61">
        <v>-2.7288240278975371E-3</v>
      </c>
      <c r="G16" s="62">
        <v>3.374250623982223E-2</v>
      </c>
      <c r="H16" s="62">
        <v>3.9844487721341491E-2</v>
      </c>
      <c r="I16" s="61">
        <v>2.9389046169460892E-2</v>
      </c>
    </row>
    <row r="17" spans="1:16" x14ac:dyDescent="0.25">
      <c r="A17" s="254"/>
      <c r="B17" s="59" t="s">
        <v>127</v>
      </c>
      <c r="C17" s="61">
        <v>3.715607676536422E-2</v>
      </c>
      <c r="D17" s="61">
        <v>7.9717486077204728E-4</v>
      </c>
      <c r="E17" s="61">
        <v>-4.554561369479837E-2</v>
      </c>
      <c r="F17" s="61">
        <v>-3.6029459427155616E-2</v>
      </c>
      <c r="G17" s="62">
        <v>3.2020411348494725E-2</v>
      </c>
      <c r="H17" s="62">
        <v>3.2899396379989843E-2</v>
      </c>
      <c r="I17" s="61">
        <v>-4.3621821495817718E-2</v>
      </c>
    </row>
    <row r="18" spans="1:16" x14ac:dyDescent="0.25">
      <c r="A18" s="254"/>
      <c r="B18" s="59" t="s">
        <v>126</v>
      </c>
      <c r="C18" s="61">
        <v>3.8163342265768938E-2</v>
      </c>
      <c r="D18" s="61">
        <v>-1.1653486722169532E-3</v>
      </c>
      <c r="E18" s="61">
        <v>-4.7064597679785512E-2</v>
      </c>
      <c r="F18" s="61">
        <v>-5.3709851391264551E-2</v>
      </c>
      <c r="G18" s="62">
        <v>3.5354374425278813E-2</v>
      </c>
      <c r="H18" s="62">
        <v>3.2379494088291633E-2</v>
      </c>
      <c r="I18" s="61">
        <v>-6.3776455477498079E-2</v>
      </c>
    </row>
    <row r="19" spans="1:16" x14ac:dyDescent="0.25">
      <c r="A19" s="254"/>
      <c r="B19" s="59" t="s">
        <v>125</v>
      </c>
      <c r="C19" s="61">
        <v>4.1638697474418916E-2</v>
      </c>
      <c r="D19" s="61">
        <v>1.0678052988047687E-3</v>
      </c>
      <c r="E19" s="61">
        <v>-5.2428255852964643E-2</v>
      </c>
      <c r="F19" s="61">
        <v>-6.1013574496047406E-2</v>
      </c>
      <c r="G19" s="62">
        <v>2.9226464116433357E-2</v>
      </c>
      <c r="H19" s="62">
        <v>2.7876590035938571E-2</v>
      </c>
      <c r="I19" s="61">
        <v>-7.0735327575788362E-2</v>
      </c>
    </row>
    <row r="20" spans="1:16" x14ac:dyDescent="0.25">
      <c r="A20" s="254"/>
      <c r="B20" s="59" t="s">
        <v>124</v>
      </c>
      <c r="C20" s="61">
        <v>3.6365408544410373E-2</v>
      </c>
      <c r="D20" s="61">
        <v>3.6128568803901383E-2</v>
      </c>
      <c r="E20" s="61">
        <v>-4.4317412641913502E-2</v>
      </c>
      <c r="F20" s="61">
        <v>-6.8117892668615884E-2</v>
      </c>
      <c r="G20" s="62">
        <v>2.9211722549462308E-2</v>
      </c>
      <c r="H20" s="62">
        <v>2.6052335408522826E-2</v>
      </c>
      <c r="I20" s="61">
        <v>-3.9941327962217631E-2</v>
      </c>
      <c r="J20" s="151"/>
      <c r="K20" s="150"/>
    </row>
    <row r="21" spans="1:16" x14ac:dyDescent="0.25">
      <c r="A21" s="254"/>
      <c r="B21" s="59" t="s">
        <v>123</v>
      </c>
      <c r="C21" s="61">
        <v>1.2379413389502708E-2</v>
      </c>
      <c r="D21" s="61">
        <v>-1.8935397970778673E-3</v>
      </c>
      <c r="E21" s="61">
        <v>-2.4739827552436186E-2</v>
      </c>
      <c r="F21" s="61">
        <v>-5.804016913416124E-2</v>
      </c>
      <c r="G21" s="62">
        <v>2.2575807076136621E-2</v>
      </c>
      <c r="H21" s="62">
        <v>1.9281687924159765E-2</v>
      </c>
      <c r="I21" s="61">
        <v>-7.2294123094172588E-2</v>
      </c>
      <c r="J21" s="151"/>
      <c r="K21" s="150"/>
    </row>
    <row r="22" spans="1:16" x14ac:dyDescent="0.25">
      <c r="A22" s="254"/>
      <c r="B22" s="59" t="s">
        <v>122</v>
      </c>
      <c r="C22" s="61">
        <v>1.5386089880763504E-2</v>
      </c>
      <c r="D22" s="61">
        <v>-2.4245643702152975E-2</v>
      </c>
      <c r="E22" s="61">
        <v>-2.4809565914047312E-2</v>
      </c>
      <c r="F22" s="61">
        <v>-3.54935882711837E-2</v>
      </c>
      <c r="G22" s="62">
        <v>2.0694786572576545E-2</v>
      </c>
      <c r="H22" s="62">
        <v>2.1780308709115296E-2</v>
      </c>
      <c r="I22" s="61">
        <v>-6.9162708006620485E-2</v>
      </c>
      <c r="J22" s="151"/>
      <c r="K22" s="150"/>
    </row>
    <row r="23" spans="1:16" x14ac:dyDescent="0.25">
      <c r="A23" s="254"/>
      <c r="B23" s="59" t="s">
        <v>133</v>
      </c>
      <c r="C23" s="61">
        <v>2.3937547484033816E-2</v>
      </c>
      <c r="D23" s="61">
        <v>-6.1799299057309041E-3</v>
      </c>
      <c r="E23" s="61">
        <v>-3.0700771263889311E-2</v>
      </c>
      <c r="F23" s="61">
        <v>-2.2204048254496334E-2</v>
      </c>
      <c r="G23" s="62">
        <v>1.3643903210425471E-2</v>
      </c>
      <c r="H23" s="62">
        <v>1.3297772096416914E-2</v>
      </c>
      <c r="I23" s="61">
        <v>-3.5147201940082737E-2</v>
      </c>
      <c r="J23" s="151"/>
      <c r="K23" s="150"/>
    </row>
    <row r="24" spans="1:16" x14ac:dyDescent="0.25">
      <c r="A24" s="254"/>
      <c r="B24" s="59" t="s">
        <v>132</v>
      </c>
      <c r="C24" s="61">
        <v>3.8059531256894853E-2</v>
      </c>
      <c r="D24" s="61">
        <v>1.6084213344819853E-2</v>
      </c>
      <c r="E24" s="61">
        <v>-3.2342321181214842E-2</v>
      </c>
      <c r="F24" s="61">
        <v>-2.4427120644273253E-2</v>
      </c>
      <c r="G24" s="62">
        <v>1.3947000528510519E-2</v>
      </c>
      <c r="H24" s="62">
        <v>1.4786374557751865E-2</v>
      </c>
      <c r="I24" s="61">
        <v>-2.6256972237733885E-3</v>
      </c>
      <c r="J24" s="151"/>
      <c r="K24" s="150"/>
    </row>
    <row r="25" spans="1:16" x14ac:dyDescent="0.25">
      <c r="A25" s="254"/>
      <c r="B25" s="59" t="s">
        <v>131</v>
      </c>
      <c r="C25" s="61">
        <v>4.238774211398702E-2</v>
      </c>
      <c r="D25" s="61">
        <v>1.4712779406594115E-2</v>
      </c>
      <c r="E25" s="61">
        <v>-2.6119754147633008E-2</v>
      </c>
      <c r="F25" s="61">
        <v>9.2544545022344958E-3</v>
      </c>
      <c r="G25" s="62">
        <v>1.0963922642585232E-2</v>
      </c>
      <c r="H25" s="62">
        <v>1.3183594788633707E-2</v>
      </c>
      <c r="I25" s="61">
        <v>4.0235221875182622E-2</v>
      </c>
      <c r="J25" s="151"/>
      <c r="K25" s="150"/>
    </row>
    <row r="26" spans="1:16" x14ac:dyDescent="0.25">
      <c r="J26" s="151"/>
      <c r="K26" s="150"/>
    </row>
    <row r="27" spans="1:16" ht="15.75" x14ac:dyDescent="0.25">
      <c r="A27" s="202" t="s">
        <v>93</v>
      </c>
      <c r="B27" s="202"/>
      <c r="C27" s="202"/>
      <c r="D27" s="202"/>
      <c r="J27" s="151"/>
      <c r="K27" s="150"/>
    </row>
    <row r="28" spans="1:16" ht="15.75" x14ac:dyDescent="0.25">
      <c r="A28" s="203" t="s">
        <v>155</v>
      </c>
      <c r="B28" s="203"/>
      <c r="C28" s="203"/>
      <c r="D28" s="203"/>
      <c r="J28" s="151"/>
      <c r="K28" s="150"/>
      <c r="M28" s="204" t="s">
        <v>0</v>
      </c>
      <c r="N28" s="204"/>
      <c r="O28" s="204"/>
      <c r="P28" s="204"/>
    </row>
    <row r="29" spans="1:16" x14ac:dyDescent="0.25">
      <c r="J29" s="151"/>
      <c r="K29" s="150"/>
    </row>
  </sheetData>
  <mergeCells count="15">
    <mergeCell ref="A1:P1"/>
    <mergeCell ref="A27:D27"/>
    <mergeCell ref="A28:D28"/>
    <mergeCell ref="M28:P28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5"/>
  </mergeCells>
  <hyperlinks>
    <hyperlink ref="M28:P28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" customWidth="1"/>
    <col min="6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202" t="s">
        <v>313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6" ht="75" x14ac:dyDescent="0.25">
      <c r="A2" s="32" t="s">
        <v>91</v>
      </c>
      <c r="B2" s="32" t="s">
        <v>140</v>
      </c>
      <c r="C2" s="58" t="s">
        <v>165</v>
      </c>
      <c r="D2" s="58" t="s">
        <v>164</v>
      </c>
      <c r="E2" s="58" t="s">
        <v>163</v>
      </c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25">
      <c r="A3" s="254">
        <v>2018</v>
      </c>
      <c r="B3" s="59" t="s">
        <v>128</v>
      </c>
      <c r="C3" s="60">
        <v>46.399677749011666</v>
      </c>
      <c r="D3" s="60">
        <v>42.333983539138011</v>
      </c>
      <c r="E3" s="60">
        <v>51.13669466790207</v>
      </c>
    </row>
    <row r="4" spans="1:16" x14ac:dyDescent="0.25">
      <c r="A4" s="254"/>
      <c r="B4" s="59" t="s">
        <v>127</v>
      </c>
      <c r="C4" s="60">
        <v>46.199611987339253</v>
      </c>
      <c r="D4" s="60">
        <v>42.879879994744478</v>
      </c>
      <c r="E4" s="60">
        <v>49.99795441316865</v>
      </c>
    </row>
    <row r="5" spans="1:16" x14ac:dyDescent="0.25">
      <c r="A5" s="254"/>
      <c r="B5" s="59" t="s">
        <v>126</v>
      </c>
      <c r="C5" s="60">
        <v>45.004332460247063</v>
      </c>
      <c r="D5" s="60">
        <v>41.366860909683723</v>
      </c>
      <c r="E5" s="60">
        <v>49.163505145360112</v>
      </c>
    </row>
    <row r="6" spans="1:16" x14ac:dyDescent="0.25">
      <c r="A6" s="254"/>
      <c r="B6" s="59" t="s">
        <v>125</v>
      </c>
      <c r="C6" s="60">
        <v>46.058978634685182</v>
      </c>
      <c r="D6" s="60">
        <v>43.390411581114378</v>
      </c>
      <c r="E6" s="60">
        <v>49.08259424842641</v>
      </c>
    </row>
    <row r="7" spans="1:16" x14ac:dyDescent="0.25">
      <c r="A7" s="254"/>
      <c r="B7" s="59" t="s">
        <v>124</v>
      </c>
      <c r="C7" s="60">
        <v>45.449559059474097</v>
      </c>
      <c r="D7" s="60">
        <v>43.487666140116119</v>
      </c>
      <c r="E7" s="60">
        <v>47.639274660378518</v>
      </c>
    </row>
    <row r="8" spans="1:16" x14ac:dyDescent="0.25">
      <c r="A8" s="254"/>
      <c r="B8" s="59" t="s">
        <v>123</v>
      </c>
      <c r="C8" s="60">
        <v>44.46749116346605</v>
      </c>
      <c r="D8" s="60">
        <v>42.385652293179987</v>
      </c>
      <c r="E8" s="60">
        <v>46.817396712583637</v>
      </c>
    </row>
    <row r="9" spans="1:16" x14ac:dyDescent="0.25">
      <c r="A9" s="254"/>
      <c r="B9" s="59" t="s">
        <v>122</v>
      </c>
      <c r="C9" s="60">
        <v>45.299956842956597</v>
      </c>
      <c r="D9" s="60">
        <v>44.130350474927631</v>
      </c>
      <c r="E9" s="60">
        <v>46.655013173907918</v>
      </c>
    </row>
    <row r="10" spans="1:16" x14ac:dyDescent="0.25">
      <c r="A10" s="254"/>
      <c r="B10" s="59" t="s">
        <v>133</v>
      </c>
      <c r="C10" s="60">
        <v>46.037103078620589</v>
      </c>
      <c r="D10" s="60">
        <v>43.099889926120113</v>
      </c>
      <c r="E10" s="60">
        <v>49.195520548998914</v>
      </c>
    </row>
    <row r="11" spans="1:16" x14ac:dyDescent="0.25">
      <c r="A11" s="254"/>
      <c r="B11" s="59" t="s">
        <v>132</v>
      </c>
      <c r="C11" s="60">
        <v>47.539811327690373</v>
      </c>
      <c r="D11" s="60">
        <v>45.592165330759236</v>
      </c>
      <c r="E11" s="60">
        <v>49.701907855324464</v>
      </c>
    </row>
    <row r="12" spans="1:16" x14ac:dyDescent="0.25">
      <c r="A12" s="254"/>
      <c r="B12" s="59" t="s">
        <v>131</v>
      </c>
      <c r="C12" s="60">
        <v>46.865163616914202</v>
      </c>
      <c r="D12" s="60">
        <v>44.946932403884446</v>
      </c>
      <c r="E12" s="60">
        <v>49.012578204219523</v>
      </c>
    </row>
    <row r="13" spans="1:16" x14ac:dyDescent="0.25">
      <c r="A13" s="254"/>
      <c r="B13" s="59" t="s">
        <v>130</v>
      </c>
      <c r="C13" s="60">
        <v>49.381490016352899</v>
      </c>
      <c r="D13" s="60">
        <v>50.173032868922903</v>
      </c>
      <c r="E13" s="60">
        <v>48.484849318562311</v>
      </c>
    </row>
    <row r="14" spans="1:16" x14ac:dyDescent="0.25">
      <c r="A14" s="254"/>
      <c r="B14" s="59" t="s">
        <v>129</v>
      </c>
      <c r="C14" s="60">
        <v>48.424107046353789</v>
      </c>
      <c r="D14" s="60">
        <v>49.302050312610774</v>
      </c>
      <c r="E14" s="60">
        <v>47.420437300072706</v>
      </c>
    </row>
    <row r="15" spans="1:16" x14ac:dyDescent="0.25">
      <c r="A15" s="254">
        <v>2019</v>
      </c>
      <c r="B15" s="59" t="s">
        <v>128</v>
      </c>
      <c r="C15" s="60">
        <v>44.360346298198422</v>
      </c>
      <c r="D15" s="60">
        <v>43.124589669156308</v>
      </c>
      <c r="E15" s="60">
        <v>45.913962193668731</v>
      </c>
    </row>
    <row r="16" spans="1:16" x14ac:dyDescent="0.25">
      <c r="A16" s="254"/>
      <c r="B16" s="59" t="s">
        <v>127</v>
      </c>
      <c r="C16" s="60">
        <v>43.605378692920276</v>
      </c>
      <c r="D16" s="60">
        <v>42.479018417547316</v>
      </c>
      <c r="E16" s="60">
        <v>44.826615328064577</v>
      </c>
    </row>
    <row r="17" spans="1:13" x14ac:dyDescent="0.25">
      <c r="A17" s="254"/>
      <c r="B17" s="59" t="s">
        <v>126</v>
      </c>
      <c r="C17" s="60">
        <v>41.535899693586707</v>
      </c>
      <c r="D17" s="60">
        <v>39.013532907881213</v>
      </c>
      <c r="E17" s="60">
        <v>44.15018120271786</v>
      </c>
    </row>
    <row r="18" spans="1:13" x14ac:dyDescent="0.25">
      <c r="A18" s="254"/>
      <c r="B18" s="59" t="s">
        <v>125</v>
      </c>
      <c r="C18" s="60">
        <v>40.983803429300956</v>
      </c>
      <c r="D18" s="60">
        <v>39.539212508558258</v>
      </c>
      <c r="E18" s="60">
        <v>42.463582457397884</v>
      </c>
    </row>
    <row r="19" spans="1:13" x14ac:dyDescent="0.25">
      <c r="A19" s="254"/>
      <c r="B19" s="59" t="s">
        <v>124</v>
      </c>
      <c r="C19" s="60">
        <v>39.132812799714728</v>
      </c>
      <c r="D19" s="60">
        <v>35.916499896355106</v>
      </c>
      <c r="E19" s="60">
        <v>42.529402263704931</v>
      </c>
    </row>
    <row r="20" spans="1:13" x14ac:dyDescent="0.25">
      <c r="A20" s="254"/>
      <c r="B20" s="59" t="s">
        <v>123</v>
      </c>
      <c r="C20" s="60">
        <v>41.642704504667698</v>
      </c>
      <c r="D20" s="60">
        <v>37.988549966945854</v>
      </c>
      <c r="E20" s="60">
        <v>45.370102040788559</v>
      </c>
      <c r="I20" s="141"/>
      <c r="J20" s="141"/>
      <c r="K20" s="141"/>
    </row>
    <row r="21" spans="1:13" x14ac:dyDescent="0.25">
      <c r="A21" s="254"/>
      <c r="B21" s="59" t="s">
        <v>122</v>
      </c>
      <c r="C21" s="60">
        <v>44.710363827214017</v>
      </c>
      <c r="D21" s="60">
        <v>44.739475710541612</v>
      </c>
      <c r="E21" s="60">
        <v>44.679765803359629</v>
      </c>
      <c r="F21" s="143"/>
      <c r="G21" s="37"/>
      <c r="I21" s="142"/>
      <c r="J21" s="142"/>
      <c r="K21" s="142"/>
    </row>
    <row r="22" spans="1:13" x14ac:dyDescent="0.25">
      <c r="A22" s="254"/>
      <c r="B22" s="59" t="s">
        <v>133</v>
      </c>
      <c r="C22" s="60">
        <v>43.800192301940889</v>
      </c>
      <c r="D22" s="60">
        <v>42.621985478847741</v>
      </c>
      <c r="E22" s="60">
        <v>45.01292574587216</v>
      </c>
      <c r="K22" s="142"/>
    </row>
    <row r="23" spans="1:13" x14ac:dyDescent="0.25">
      <c r="A23" s="254"/>
      <c r="B23" s="59" t="s">
        <v>132</v>
      </c>
      <c r="C23" s="60">
        <v>43.597963078259916</v>
      </c>
      <c r="D23" s="60">
        <v>43.230163478424814</v>
      </c>
      <c r="E23" s="60">
        <v>43.994794961847447</v>
      </c>
      <c r="K23" s="142"/>
    </row>
    <row r="24" spans="1:13" x14ac:dyDescent="0.25">
      <c r="A24" s="254"/>
      <c r="B24" s="59" t="s">
        <v>131</v>
      </c>
      <c r="C24" s="60">
        <v>44.714540773660218</v>
      </c>
      <c r="D24" s="60">
        <v>45.962238261164742</v>
      </c>
      <c r="E24" s="60">
        <v>43.301108421183201</v>
      </c>
      <c r="K24" s="142"/>
    </row>
    <row r="26" spans="1:13" ht="15.75" x14ac:dyDescent="0.25">
      <c r="A26" s="202" t="s">
        <v>93</v>
      </c>
      <c r="B26" s="202"/>
      <c r="C26" s="202"/>
      <c r="D26" s="202"/>
    </row>
    <row r="27" spans="1:13" ht="15.75" x14ac:dyDescent="0.25">
      <c r="A27" s="203" t="s">
        <v>155</v>
      </c>
      <c r="B27" s="203"/>
      <c r="C27" s="203"/>
      <c r="D27" s="203"/>
      <c r="E27" s="23"/>
      <c r="J27" s="204" t="s">
        <v>0</v>
      </c>
      <c r="K27" s="204"/>
      <c r="L27" s="204"/>
      <c r="M27" s="204"/>
    </row>
  </sheetData>
  <mergeCells count="6">
    <mergeCell ref="A3:A14"/>
    <mergeCell ref="A27:D27"/>
    <mergeCell ref="A1:M1"/>
    <mergeCell ref="A26:D26"/>
    <mergeCell ref="J27:M27"/>
    <mergeCell ref="A15:A24"/>
  </mergeCells>
  <hyperlinks>
    <hyperlink ref="J27:M27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3" ht="15.75" x14ac:dyDescent="0.25">
      <c r="A1" s="202" t="s">
        <v>312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05" x14ac:dyDescent="0.25">
      <c r="A2" s="55" t="s">
        <v>140</v>
      </c>
      <c r="B2" s="55" t="s">
        <v>168</v>
      </c>
      <c r="C2" s="55" t="s">
        <v>167</v>
      </c>
    </row>
    <row r="3" spans="1:13" x14ac:dyDescent="0.25">
      <c r="A3" s="56">
        <v>43101</v>
      </c>
      <c r="B3" s="57">
        <v>7.6</v>
      </c>
      <c r="C3" s="57">
        <v>11.899999999999999</v>
      </c>
    </row>
    <row r="4" spans="1:13" x14ac:dyDescent="0.25">
      <c r="A4" s="56">
        <v>43132</v>
      </c>
      <c r="B4" s="57">
        <v>7.3999999999999995</v>
      </c>
      <c r="C4" s="57">
        <v>11.5</v>
      </c>
    </row>
    <row r="5" spans="1:13" x14ac:dyDescent="0.25">
      <c r="A5" s="56">
        <v>43160</v>
      </c>
      <c r="B5" s="57">
        <v>7.3999999999999995</v>
      </c>
      <c r="C5" s="57">
        <v>11.600000000000001</v>
      </c>
    </row>
    <row r="6" spans="1:13" x14ac:dyDescent="0.25">
      <c r="A6" s="56">
        <v>43191</v>
      </c>
      <c r="B6" s="57">
        <v>7.3</v>
      </c>
      <c r="C6" s="57">
        <v>11.600000000000001</v>
      </c>
    </row>
    <row r="7" spans="1:13" x14ac:dyDescent="0.25">
      <c r="A7" s="56">
        <v>43221</v>
      </c>
      <c r="B7" s="57">
        <v>7.3</v>
      </c>
      <c r="C7" s="57">
        <v>11.4</v>
      </c>
    </row>
    <row r="8" spans="1:13" x14ac:dyDescent="0.25">
      <c r="A8" s="56">
        <v>43252</v>
      </c>
      <c r="B8" s="57">
        <v>7.1</v>
      </c>
      <c r="C8" s="57">
        <v>11.200000000000001</v>
      </c>
    </row>
    <row r="9" spans="1:13" x14ac:dyDescent="0.25">
      <c r="A9" s="56">
        <v>43282</v>
      </c>
      <c r="B9" s="57">
        <v>7.0000000000000009</v>
      </c>
      <c r="C9" s="57">
        <v>11.3</v>
      </c>
    </row>
    <row r="10" spans="1:13" x14ac:dyDescent="0.25">
      <c r="A10" s="56">
        <v>43313</v>
      </c>
      <c r="B10" s="57">
        <v>7.1</v>
      </c>
      <c r="C10" s="57">
        <v>11.200000000000001</v>
      </c>
    </row>
    <row r="11" spans="1:13" x14ac:dyDescent="0.25">
      <c r="A11" s="56">
        <v>43344</v>
      </c>
      <c r="B11" s="57">
        <v>6.8000000000000007</v>
      </c>
      <c r="C11" s="57">
        <v>10.8</v>
      </c>
    </row>
    <row r="12" spans="1:13" x14ac:dyDescent="0.25">
      <c r="A12" s="56">
        <v>43374</v>
      </c>
      <c r="B12" s="57">
        <v>7.1</v>
      </c>
      <c r="C12" s="57">
        <v>10.7</v>
      </c>
    </row>
    <row r="13" spans="1:13" x14ac:dyDescent="0.25">
      <c r="A13" s="56">
        <v>43405</v>
      </c>
      <c r="B13" s="57">
        <v>7.2000000000000011</v>
      </c>
      <c r="C13" s="57">
        <v>10.6</v>
      </c>
    </row>
    <row r="14" spans="1:13" x14ac:dyDescent="0.25">
      <c r="A14" s="56">
        <v>43435</v>
      </c>
      <c r="B14" s="57">
        <v>7.1</v>
      </c>
      <c r="C14" s="57">
        <v>10.4</v>
      </c>
    </row>
    <row r="15" spans="1:13" x14ac:dyDescent="0.25">
      <c r="A15" s="56">
        <v>43466</v>
      </c>
      <c r="B15" s="57">
        <v>7.1</v>
      </c>
      <c r="C15" s="57">
        <v>10.199999999999999</v>
      </c>
    </row>
    <row r="16" spans="1:13" x14ac:dyDescent="0.25">
      <c r="A16" s="56">
        <v>43497</v>
      </c>
      <c r="B16" s="57">
        <v>7.2000000000000011</v>
      </c>
      <c r="C16" s="57">
        <v>9.5</v>
      </c>
    </row>
    <row r="17" spans="1:13" x14ac:dyDescent="0.25">
      <c r="A17" s="56">
        <v>43525</v>
      </c>
      <c r="B17" s="57">
        <v>7.1999999999999993</v>
      </c>
      <c r="C17" s="57">
        <v>9.4</v>
      </c>
    </row>
    <row r="18" spans="1:13" x14ac:dyDescent="0.25">
      <c r="A18" s="56">
        <v>43556</v>
      </c>
      <c r="B18" s="57">
        <v>7.1999999999999993</v>
      </c>
      <c r="C18" s="57">
        <v>9.9</v>
      </c>
    </row>
    <row r="19" spans="1:13" x14ac:dyDescent="0.25">
      <c r="A19" s="56">
        <v>43586</v>
      </c>
      <c r="B19" s="57">
        <v>7.2000000000000011</v>
      </c>
      <c r="C19" s="57">
        <v>9.3000000000000007</v>
      </c>
    </row>
    <row r="20" spans="1:13" x14ac:dyDescent="0.25">
      <c r="A20" s="56">
        <v>43617</v>
      </c>
      <c r="B20" s="57">
        <v>7.2000000000000011</v>
      </c>
      <c r="C20" s="57">
        <v>9.4</v>
      </c>
    </row>
    <row r="21" spans="1:13" x14ac:dyDescent="0.25">
      <c r="A21" s="56">
        <v>43647</v>
      </c>
      <c r="B21" s="57">
        <v>7.2000000000000011</v>
      </c>
      <c r="C21" s="57">
        <v>9.6999999999999993</v>
      </c>
    </row>
    <row r="22" spans="1:13" x14ac:dyDescent="0.25">
      <c r="A22" s="56">
        <v>43678</v>
      </c>
      <c r="B22" s="57">
        <v>7.2000000000000011</v>
      </c>
      <c r="C22" s="57">
        <v>9.4</v>
      </c>
    </row>
    <row r="23" spans="1:13" x14ac:dyDescent="0.25">
      <c r="A23" s="56">
        <v>43709</v>
      </c>
      <c r="B23" s="57">
        <v>7.2000000000000011</v>
      </c>
      <c r="C23" s="57">
        <v>9.3000000000000007</v>
      </c>
    </row>
    <row r="24" spans="1:13" x14ac:dyDescent="0.25">
      <c r="A24" s="56">
        <v>43739</v>
      </c>
      <c r="B24" s="57">
        <v>7.2000000000000011</v>
      </c>
      <c r="C24" s="57">
        <v>9.1999999999999993</v>
      </c>
    </row>
    <row r="26" spans="1:13" ht="15.75" x14ac:dyDescent="0.25">
      <c r="A26" s="202" t="s">
        <v>166</v>
      </c>
      <c r="B26" s="202"/>
      <c r="C26" s="202"/>
      <c r="D26" s="202"/>
    </row>
    <row r="27" spans="1:13" ht="15.75" x14ac:dyDescent="0.25">
      <c r="A27" s="203" t="s">
        <v>155</v>
      </c>
      <c r="B27" s="203"/>
      <c r="C27" s="203"/>
      <c r="D27" s="203"/>
      <c r="J27" s="204" t="s">
        <v>0</v>
      </c>
      <c r="K27" s="204"/>
      <c r="L27" s="204"/>
      <c r="M27" s="204"/>
    </row>
  </sheetData>
  <mergeCells count="4">
    <mergeCell ref="A26:D26"/>
    <mergeCell ref="A27:D27"/>
    <mergeCell ref="J27:M27"/>
    <mergeCell ref="A1:M1"/>
  </mergeCells>
  <hyperlinks>
    <hyperlink ref="J27:M27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41"/>
  <sheetViews>
    <sheetView view="pageBreakPreview" zoomScale="75" zoomScaleNormal="100" zoomScaleSheetLayoutView="75" workbookViewId="0">
      <selection sqref="A1:L1"/>
    </sheetView>
  </sheetViews>
  <sheetFormatPr defaultRowHeight="15" x14ac:dyDescent="0.25"/>
  <cols>
    <col min="3" max="7" width="14.140625" customWidth="1"/>
    <col min="8" max="8" width="19" customWidth="1"/>
    <col min="9" max="9" width="20.85546875" customWidth="1"/>
    <col min="10" max="10" width="14.140625" customWidth="1"/>
  </cols>
  <sheetData>
    <row r="1" spans="1:12" ht="15.75" x14ac:dyDescent="0.25">
      <c r="A1" s="207" t="s">
        <v>311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75" x14ac:dyDescent="0.25">
      <c r="A2" s="48" t="s">
        <v>91</v>
      </c>
      <c r="B2" s="48" t="s">
        <v>140</v>
      </c>
      <c r="C2" s="48" t="s">
        <v>175</v>
      </c>
      <c r="D2" s="48" t="s">
        <v>174</v>
      </c>
      <c r="E2" s="48" t="s">
        <v>173</v>
      </c>
      <c r="F2" s="48" t="s">
        <v>172</v>
      </c>
      <c r="G2" s="48" t="s">
        <v>171</v>
      </c>
      <c r="H2" s="48" t="s">
        <v>170</v>
      </c>
      <c r="I2" s="48" t="s">
        <v>169</v>
      </c>
    </row>
    <row r="3" spans="1:12" x14ac:dyDescent="0.25">
      <c r="A3" s="257">
        <v>2018</v>
      </c>
      <c r="B3" s="52" t="s">
        <v>128</v>
      </c>
      <c r="C3" s="53">
        <v>9.9491392766877743E-3</v>
      </c>
      <c r="D3" s="53">
        <v>5.4420023455502002E-2</v>
      </c>
      <c r="E3" s="54">
        <v>-4.668121609175211E-2</v>
      </c>
      <c r="F3" s="53">
        <v>-1.4667196743532528E-2</v>
      </c>
      <c r="G3" s="53">
        <v>-9.8155248017554831E-4</v>
      </c>
      <c r="H3" s="53">
        <v>-8.7500926420620623E-5</v>
      </c>
      <c r="I3" s="54">
        <v>1.9516964903089676E-3</v>
      </c>
    </row>
    <row r="4" spans="1:12" x14ac:dyDescent="0.25">
      <c r="A4" s="258"/>
      <c r="B4" s="52" t="s">
        <v>127</v>
      </c>
      <c r="C4" s="53">
        <v>5.7602409094389215E-3</v>
      </c>
      <c r="D4" s="53">
        <v>5.6652796976782091E-2</v>
      </c>
      <c r="E4" s="54">
        <v>-3.8732810877680116E-2</v>
      </c>
      <c r="F4" s="53">
        <v>-1.4233891454614058E-2</v>
      </c>
      <c r="G4" s="53">
        <v>5.6102722242093788E-3</v>
      </c>
      <c r="H4" s="53">
        <v>4.8782705938633616E-4</v>
      </c>
      <c r="I4" s="54">
        <v>1.5544434837522551E-2</v>
      </c>
    </row>
    <row r="5" spans="1:12" x14ac:dyDescent="0.25">
      <c r="A5" s="258"/>
      <c r="B5" s="52" t="s">
        <v>126</v>
      </c>
      <c r="C5" s="53">
        <v>-2.6712078639668534E-3</v>
      </c>
      <c r="D5" s="53">
        <v>5.633956884373386E-2</v>
      </c>
      <c r="E5" s="54">
        <v>-3.8715995275704837E-2</v>
      </c>
      <c r="F5" s="53">
        <v>-1.3761011923307543E-2</v>
      </c>
      <c r="G5" s="53">
        <v>3.3499579972983075E-3</v>
      </c>
      <c r="H5" s="53">
        <v>2.8207113406900823E-4</v>
      </c>
      <c r="I5" s="54">
        <v>4.8233829121219441E-3</v>
      </c>
    </row>
    <row r="6" spans="1:12" x14ac:dyDescent="0.25">
      <c r="A6" s="258"/>
      <c r="B6" s="52" t="s">
        <v>125</v>
      </c>
      <c r="C6" s="53">
        <v>-5.3884139805488503E-3</v>
      </c>
      <c r="D6" s="53">
        <v>5.8670751971067761E-2</v>
      </c>
      <c r="E6" s="54">
        <v>-4.2308275861164445E-2</v>
      </c>
      <c r="F6" s="53">
        <v>-1.415469495250116E-2</v>
      </c>
      <c r="G6" s="53">
        <v>1.1160821865719912E-2</v>
      </c>
      <c r="H6" s="53">
        <v>9.0663488162263267E-4</v>
      </c>
      <c r="I6" s="54">
        <v>8.8868239241958486E-3</v>
      </c>
    </row>
    <row r="7" spans="1:12" x14ac:dyDescent="0.25">
      <c r="A7" s="258"/>
      <c r="B7" s="52" t="s">
        <v>124</v>
      </c>
      <c r="C7" s="53">
        <v>-8.3189425062329507E-3</v>
      </c>
      <c r="D7" s="53">
        <v>6.1335860090223911E-2</v>
      </c>
      <c r="E7" s="54">
        <v>-4.4361325241439542E-2</v>
      </c>
      <c r="F7" s="53">
        <v>-1.3727036284515205E-2</v>
      </c>
      <c r="G7" s="53">
        <v>1.2701082555377457E-2</v>
      </c>
      <c r="H7" s="53">
        <v>1.0180255510867349E-3</v>
      </c>
      <c r="I7" s="54">
        <v>8.6476641645004092E-3</v>
      </c>
    </row>
    <row r="8" spans="1:12" x14ac:dyDescent="0.25">
      <c r="A8" s="258"/>
      <c r="B8" s="52" t="s">
        <v>123</v>
      </c>
      <c r="C8" s="53">
        <v>-1.195360555558049E-2</v>
      </c>
      <c r="D8" s="53">
        <v>6.2213387644571301E-2</v>
      </c>
      <c r="E8" s="54">
        <v>-4.0112499123922181E-2</v>
      </c>
      <c r="F8" s="53">
        <v>-1.425190667813634E-2</v>
      </c>
      <c r="G8" s="53">
        <v>1.3286680942018098E-2</v>
      </c>
      <c r="H8" s="53">
        <v>1.0153138596055811E-3</v>
      </c>
      <c r="I8" s="54">
        <v>1.0197371088555968E-2</v>
      </c>
    </row>
    <row r="9" spans="1:12" x14ac:dyDescent="0.25">
      <c r="A9" s="258"/>
      <c r="B9" s="52" t="s">
        <v>122</v>
      </c>
      <c r="C9" s="53">
        <v>-7.6978237915210071E-3</v>
      </c>
      <c r="D9" s="53">
        <v>6.3817593705780246E-2</v>
      </c>
      <c r="E9" s="54">
        <v>-4.5381655661641082E-2</v>
      </c>
      <c r="F9" s="53">
        <v>-1.2438711418053309E-2</v>
      </c>
      <c r="G9" s="53">
        <v>1.3114195098428044E-2</v>
      </c>
      <c r="H9" s="53">
        <v>9.9805826235597008E-4</v>
      </c>
      <c r="I9" s="54">
        <v>1.241165619534886E-2</v>
      </c>
    </row>
    <row r="10" spans="1:12" x14ac:dyDescent="0.25">
      <c r="A10" s="258"/>
      <c r="B10" s="52" t="s">
        <v>133</v>
      </c>
      <c r="C10" s="53">
        <v>-1.2848596041926336E-2</v>
      </c>
      <c r="D10" s="53">
        <v>6.1557223419983327E-2</v>
      </c>
      <c r="E10" s="54">
        <v>-5.6906986842229036E-2</v>
      </c>
      <c r="F10" s="53">
        <v>-1.3409031639892906E-2</v>
      </c>
      <c r="G10" s="53">
        <v>1.8901802203929372E-2</v>
      </c>
      <c r="H10" s="53">
        <v>1.4124211708267465E-3</v>
      </c>
      <c r="I10" s="54">
        <v>-1.2931677293088291E-3</v>
      </c>
    </row>
    <row r="11" spans="1:12" x14ac:dyDescent="0.25">
      <c r="A11" s="258"/>
      <c r="B11" s="52" t="s">
        <v>132</v>
      </c>
      <c r="C11" s="53">
        <v>-4.2410797510824161E-2</v>
      </c>
      <c r="D11" s="53">
        <v>6.2716065890269526E-2</v>
      </c>
      <c r="E11" s="54">
        <v>-6.1323133588765538E-2</v>
      </c>
      <c r="F11" s="53">
        <v>-1.4230740840290601E-2</v>
      </c>
      <c r="G11" s="53">
        <v>1.2385974895447502E-2</v>
      </c>
      <c r="H11" s="53">
        <v>8.9410909609098459E-4</v>
      </c>
      <c r="I11" s="54">
        <v>-4.1968522058072284E-2</v>
      </c>
    </row>
    <row r="12" spans="1:12" x14ac:dyDescent="0.25">
      <c r="A12" s="258"/>
      <c r="B12" s="52" t="s">
        <v>131</v>
      </c>
      <c r="C12" s="53">
        <v>-4.1403961723252891E-2</v>
      </c>
      <c r="D12" s="53">
        <v>6.5207264247386362E-2</v>
      </c>
      <c r="E12" s="54">
        <v>-5.6743142951767599E-2</v>
      </c>
      <c r="F12" s="53">
        <v>-1.3800987041252332E-2</v>
      </c>
      <c r="G12" s="53">
        <v>1.9805966079992011E-2</v>
      </c>
      <c r="H12" s="53">
        <v>1.3664134995793732E-3</v>
      </c>
      <c r="I12" s="54">
        <v>-2.5568447889315071E-2</v>
      </c>
    </row>
    <row r="13" spans="1:12" x14ac:dyDescent="0.25">
      <c r="A13" s="258"/>
      <c r="B13" s="52" t="s">
        <v>130</v>
      </c>
      <c r="C13" s="53">
        <v>-2.6136655302309856E-2</v>
      </c>
      <c r="D13" s="53">
        <v>6.7717557309135298E-2</v>
      </c>
      <c r="E13" s="54">
        <v>-5.737696630516663E-2</v>
      </c>
      <c r="F13" s="53">
        <v>-1.4009055002923513E-2</v>
      </c>
      <c r="G13" s="53">
        <v>2.2472781721404961E-2</v>
      </c>
      <c r="H13" s="53">
        <v>1.5066137387540362E-3</v>
      </c>
      <c r="I13" s="54">
        <v>-5.8257238411057021E-3</v>
      </c>
    </row>
    <row r="14" spans="1:12" x14ac:dyDescent="0.25">
      <c r="A14" s="259"/>
      <c r="B14" s="52" t="s">
        <v>129</v>
      </c>
      <c r="C14" s="53">
        <v>-1.177086539823018E-2</v>
      </c>
      <c r="D14" s="53">
        <v>6.9032792713433447E-2</v>
      </c>
      <c r="E14" s="54">
        <v>-4.7756741699844209E-2</v>
      </c>
      <c r="F14" s="53">
        <v>-1.0942942624799119E-2</v>
      </c>
      <c r="G14" s="53">
        <v>2.9994936892059634E-2</v>
      </c>
      <c r="H14" s="53">
        <v>1.8560640469272565E-3</v>
      </c>
      <c r="I14" s="54">
        <v>3.0413243929546835E-2</v>
      </c>
    </row>
    <row r="15" spans="1:12" x14ac:dyDescent="0.25">
      <c r="A15" s="260">
        <v>2019</v>
      </c>
      <c r="B15" s="52" t="s">
        <v>128</v>
      </c>
      <c r="C15" s="53">
        <v>-2.5242890961258001E-2</v>
      </c>
      <c r="D15" s="53">
        <v>7.1511885227344488E-2</v>
      </c>
      <c r="E15" s="54">
        <v>-7.3042721966732407E-2</v>
      </c>
      <c r="F15" s="53">
        <v>-9.9698551195757552E-3</v>
      </c>
      <c r="G15" s="53">
        <v>2.885817043453202E-2</v>
      </c>
      <c r="H15" s="53">
        <v>1.960360457772062E-3</v>
      </c>
      <c r="I15" s="54">
        <v>-5.9250519279175967E-3</v>
      </c>
    </row>
    <row r="16" spans="1:12" x14ac:dyDescent="0.25">
      <c r="A16" s="261"/>
      <c r="B16" s="52" t="s">
        <v>127</v>
      </c>
      <c r="C16" s="53">
        <v>-2.015895334514746E-2</v>
      </c>
      <c r="D16" s="53">
        <v>7.3195556200973594E-2</v>
      </c>
      <c r="E16" s="54">
        <v>-7.6471623103725239E-2</v>
      </c>
      <c r="F16" s="53">
        <v>-9.9160587686827097E-3</v>
      </c>
      <c r="G16" s="53">
        <v>2.6998151566263399E-2</v>
      </c>
      <c r="H16" s="53">
        <v>1.7900920695981296E-3</v>
      </c>
      <c r="I16" s="54">
        <v>-4.5628353807202829E-3</v>
      </c>
    </row>
    <row r="17" spans="1:9" x14ac:dyDescent="0.25">
      <c r="A17" s="261"/>
      <c r="B17" s="52" t="s">
        <v>126</v>
      </c>
      <c r="C17" s="53">
        <v>-2.8175028652088905E-2</v>
      </c>
      <c r="D17" s="53">
        <v>7.6148309435239203E-2</v>
      </c>
      <c r="E17" s="54">
        <v>-7.7683596315998291E-2</v>
      </c>
      <c r="F17" s="53">
        <v>-9.5056856964521041E-3</v>
      </c>
      <c r="G17" s="53">
        <v>2.9869338804185314E-2</v>
      </c>
      <c r="H17" s="53">
        <v>1.9401101726333493E-3</v>
      </c>
      <c r="I17" s="54">
        <v>-7.4065522524814293E-3</v>
      </c>
    </row>
    <row r="18" spans="1:9" x14ac:dyDescent="0.25">
      <c r="A18" s="261"/>
      <c r="B18" s="52" t="s">
        <v>125</v>
      </c>
      <c r="C18" s="53">
        <v>-2.831560113401297E-2</v>
      </c>
      <c r="D18" s="53">
        <v>7.6946567588951784E-2</v>
      </c>
      <c r="E18" s="54">
        <v>-7.6185145483472036E-2</v>
      </c>
      <c r="F18" s="53">
        <v>-9.0065503840898072E-3</v>
      </c>
      <c r="G18" s="53">
        <v>2.4457760371883637E-2</v>
      </c>
      <c r="H18" s="53">
        <v>1.550542437464348E-3</v>
      </c>
      <c r="I18" s="54">
        <v>-1.0552426603275048E-2</v>
      </c>
    </row>
    <row r="19" spans="1:9" x14ac:dyDescent="0.25">
      <c r="A19" s="261"/>
      <c r="B19" s="52" t="s">
        <v>124</v>
      </c>
      <c r="C19" s="53">
        <v>-1.9676387169411405E-2</v>
      </c>
      <c r="D19" s="53">
        <v>7.92963388721699E-2</v>
      </c>
      <c r="E19" s="54">
        <v>-7.3828691822351439E-2</v>
      </c>
      <c r="F19" s="53">
        <v>-8.8611377301057292E-3</v>
      </c>
      <c r="G19" s="53">
        <v>2.5049583989078694E-2</v>
      </c>
      <c r="H19" s="53">
        <v>1.5322254309818139E-3</v>
      </c>
      <c r="I19" s="54">
        <v>3.5119315703618331E-3</v>
      </c>
    </row>
    <row r="20" spans="1:9" x14ac:dyDescent="0.25">
      <c r="A20" s="261"/>
      <c r="B20" s="52" t="s">
        <v>123</v>
      </c>
      <c r="C20" s="53">
        <v>-1.3267490314570887E-2</v>
      </c>
      <c r="D20" s="53">
        <v>8.4971585433239377E-2</v>
      </c>
      <c r="E20" s="54">
        <v>-7.6492889934660455E-2</v>
      </c>
      <c r="F20" s="53">
        <v>-8.0048973322195457E-3</v>
      </c>
      <c r="G20" s="53">
        <v>1.7598573689715548E-2</v>
      </c>
      <c r="H20" s="53">
        <v>1.0950247021394213E-3</v>
      </c>
      <c r="I20" s="54">
        <v>5.899906243643456E-3</v>
      </c>
    </row>
    <row r="21" spans="1:9" x14ac:dyDescent="0.25">
      <c r="A21" s="261"/>
      <c r="B21" s="52" t="s">
        <v>122</v>
      </c>
      <c r="C21" s="53">
        <v>-2.1241346333818679E-2</v>
      </c>
      <c r="D21" s="53">
        <v>8.9741914488611213E-2</v>
      </c>
      <c r="E21" s="54">
        <v>-7.0354455367318047E-2</v>
      </c>
      <c r="F21" s="53">
        <v>-7.9190496465369655E-3</v>
      </c>
      <c r="G21" s="53">
        <v>1.6726612122445323E-2</v>
      </c>
      <c r="H21" s="53">
        <v>9.9557595832746714E-4</v>
      </c>
      <c r="I21" s="54">
        <v>7.9492512217103142E-3</v>
      </c>
    </row>
    <row r="22" spans="1:9" x14ac:dyDescent="0.25">
      <c r="A22" s="261"/>
      <c r="B22" s="52" t="s">
        <v>133</v>
      </c>
      <c r="C22" s="53">
        <v>-1.61E-2</v>
      </c>
      <c r="D22" s="53">
        <v>9.3399999999999997E-2</v>
      </c>
      <c r="E22" s="53">
        <v>-6.5000000000000002E-2</v>
      </c>
      <c r="F22" s="53">
        <v>-7.4999999999999997E-3</v>
      </c>
      <c r="G22" s="53">
        <v>1.0500000000000001E-2</v>
      </c>
      <c r="H22" s="53">
        <v>5.9999999999999995E-4</v>
      </c>
      <c r="I22" s="53">
        <v>1.6E-2</v>
      </c>
    </row>
    <row r="23" spans="1:9" x14ac:dyDescent="0.25">
      <c r="A23" s="261"/>
      <c r="B23" s="52" t="s">
        <v>132</v>
      </c>
      <c r="C23" s="53">
        <v>6.3E-3</v>
      </c>
      <c r="D23" s="53">
        <v>9.5799999999999996E-2</v>
      </c>
      <c r="E23" s="53">
        <v>-0.05</v>
      </c>
      <c r="F23" s="53">
        <v>-6.4000000000000003E-3</v>
      </c>
      <c r="G23" s="53">
        <v>1.1299999999999999E-2</v>
      </c>
      <c r="H23" s="53">
        <v>5.9999999999999995E-4</v>
      </c>
      <c r="I23" s="53">
        <v>5.7000000000000002E-2</v>
      </c>
    </row>
    <row r="24" spans="1:9" x14ac:dyDescent="0.25">
      <c r="A24" s="262"/>
      <c r="B24" s="52" t="s">
        <v>131</v>
      </c>
      <c r="C24" s="53">
        <v>3.3999999999999998E-3</v>
      </c>
      <c r="D24" s="53">
        <v>9.9599999999999994E-2</v>
      </c>
      <c r="E24" s="53">
        <v>-0.05</v>
      </c>
      <c r="F24" s="53">
        <v>-5.8999999999999999E-3</v>
      </c>
      <c r="G24" s="53">
        <v>8.8000000000000005E-3</v>
      </c>
      <c r="H24" s="53">
        <v>5.0000000000000001E-4</v>
      </c>
      <c r="I24" s="53">
        <v>5.7000000000000002E-2</v>
      </c>
    </row>
    <row r="25" spans="1:9" x14ac:dyDescent="0.25">
      <c r="A25" s="16"/>
      <c r="B25" s="16"/>
      <c r="C25" s="25"/>
      <c r="D25" s="25"/>
      <c r="E25" s="25"/>
      <c r="F25" s="25"/>
      <c r="G25" s="25"/>
      <c r="H25" s="25"/>
      <c r="I25" s="24"/>
    </row>
    <row r="26" spans="1:9" x14ac:dyDescent="0.25">
      <c r="A26" s="16"/>
      <c r="B26" s="16"/>
      <c r="C26" s="25"/>
      <c r="D26" s="25"/>
      <c r="E26" s="25"/>
      <c r="F26" s="25"/>
      <c r="G26" s="25"/>
      <c r="H26" s="25"/>
      <c r="I26" s="24"/>
    </row>
    <row r="27" spans="1:9" x14ac:dyDescent="0.25">
      <c r="A27" s="16"/>
      <c r="B27" s="16"/>
      <c r="C27" s="25"/>
      <c r="D27" s="25"/>
      <c r="E27" s="25"/>
      <c r="F27" s="25"/>
      <c r="G27" s="25"/>
      <c r="H27" s="16"/>
      <c r="I27" s="25"/>
    </row>
    <row r="28" spans="1:9" x14ac:dyDescent="0.25">
      <c r="A28" s="16"/>
      <c r="B28" s="16"/>
      <c r="C28" s="25"/>
      <c r="D28" s="25"/>
      <c r="E28" s="25"/>
      <c r="F28" s="25"/>
      <c r="G28" s="25"/>
      <c r="H28" s="16"/>
      <c r="I28" s="25"/>
    </row>
    <row r="29" spans="1:9" x14ac:dyDescent="0.25">
      <c r="A29" s="16"/>
      <c r="B29" s="16"/>
      <c r="C29" s="25"/>
      <c r="D29" s="25"/>
      <c r="E29" s="25"/>
      <c r="F29" s="25"/>
      <c r="G29" s="25"/>
      <c r="H29" s="16"/>
      <c r="I29" s="25"/>
    </row>
    <row r="30" spans="1:9" x14ac:dyDescent="0.25">
      <c r="A30" s="16"/>
      <c r="B30" s="16"/>
      <c r="C30" s="25"/>
      <c r="D30" s="25"/>
      <c r="E30" s="25"/>
      <c r="F30" s="25"/>
      <c r="G30" s="25"/>
      <c r="H30" s="16"/>
      <c r="I30" s="25"/>
    </row>
    <row r="31" spans="1:9" x14ac:dyDescent="0.25">
      <c r="A31" s="16"/>
      <c r="B31" s="16"/>
      <c r="C31" s="25"/>
      <c r="D31" s="25"/>
      <c r="E31" s="25"/>
      <c r="F31" s="25"/>
      <c r="G31" s="25"/>
      <c r="H31" s="16"/>
      <c r="I31" s="25"/>
    </row>
    <row r="32" spans="1:9" x14ac:dyDescent="0.25">
      <c r="A32" s="16"/>
      <c r="B32" s="16"/>
      <c r="C32" s="25"/>
      <c r="D32" s="25"/>
      <c r="E32" s="25"/>
      <c r="F32" s="25"/>
      <c r="G32" s="25"/>
      <c r="H32" s="16"/>
      <c r="I32" s="25"/>
    </row>
    <row r="33" spans="1:12" x14ac:dyDescent="0.25">
      <c r="A33" s="16"/>
      <c r="B33" s="16"/>
      <c r="C33" s="25"/>
      <c r="D33" s="25"/>
      <c r="E33" s="25"/>
      <c r="F33" s="25"/>
      <c r="G33" s="25"/>
      <c r="H33" s="25"/>
      <c r="I33" s="24"/>
    </row>
    <row r="34" spans="1:12" x14ac:dyDescent="0.25">
      <c r="A34" s="16"/>
      <c r="B34" s="16"/>
      <c r="C34" s="25"/>
      <c r="D34" s="25"/>
      <c r="E34" s="25"/>
      <c r="F34" s="25"/>
      <c r="G34" s="25"/>
      <c r="H34" s="25"/>
      <c r="I34" s="24"/>
    </row>
    <row r="35" spans="1:12" x14ac:dyDescent="0.25">
      <c r="A35" s="16"/>
      <c r="B35" s="16"/>
      <c r="C35" s="25"/>
      <c r="D35" s="25"/>
      <c r="E35" s="25"/>
      <c r="F35" s="25"/>
      <c r="G35" s="25"/>
      <c r="H35" s="25"/>
      <c r="I35" s="24"/>
    </row>
    <row r="36" spans="1:12" x14ac:dyDescent="0.25">
      <c r="A36" s="16"/>
      <c r="B36" s="16"/>
      <c r="C36" s="25"/>
      <c r="D36" s="25"/>
      <c r="E36" s="25"/>
      <c r="F36" s="25"/>
      <c r="G36" s="25"/>
      <c r="H36" s="25"/>
      <c r="I36" s="24"/>
    </row>
    <row r="37" spans="1:12" x14ac:dyDescent="0.25">
      <c r="A37" s="16"/>
      <c r="B37" s="16"/>
      <c r="C37" s="25"/>
      <c r="D37" s="25"/>
      <c r="E37" s="25"/>
      <c r="F37" s="25"/>
      <c r="G37" s="25"/>
      <c r="H37" s="25"/>
      <c r="I37" s="24"/>
    </row>
    <row r="38" spans="1:12" x14ac:dyDescent="0.25">
      <c r="A38" s="16"/>
      <c r="B38" s="16"/>
      <c r="C38" s="25"/>
      <c r="D38" s="25"/>
      <c r="E38" s="25"/>
      <c r="F38" s="16"/>
      <c r="G38" s="16"/>
      <c r="H38" s="16"/>
      <c r="I38" s="24"/>
    </row>
    <row r="39" spans="1:12" x14ac:dyDescent="0.25">
      <c r="A39" s="16"/>
      <c r="B39" s="16"/>
      <c r="C39" s="25"/>
      <c r="D39" s="25"/>
      <c r="E39" s="25"/>
      <c r="F39" s="16"/>
      <c r="G39" s="16"/>
      <c r="H39" s="16"/>
      <c r="I39" s="24"/>
    </row>
    <row r="40" spans="1:12" ht="15.75" x14ac:dyDescent="0.25">
      <c r="A40" s="202" t="s">
        <v>93</v>
      </c>
      <c r="B40" s="202"/>
      <c r="C40" s="202"/>
    </row>
    <row r="41" spans="1:12" ht="15.75" x14ac:dyDescent="0.25">
      <c r="A41" s="203" t="s">
        <v>155</v>
      </c>
      <c r="B41" s="203"/>
      <c r="C41" s="203"/>
      <c r="I41" s="204" t="s">
        <v>0</v>
      </c>
      <c r="J41" s="204"/>
      <c r="K41" s="204"/>
      <c r="L41" s="204"/>
    </row>
  </sheetData>
  <mergeCells count="6">
    <mergeCell ref="A1:L1"/>
    <mergeCell ref="A40:C40"/>
    <mergeCell ref="A41:C41"/>
    <mergeCell ref="I41:L41"/>
    <mergeCell ref="A3:A14"/>
    <mergeCell ref="A15:A24"/>
  </mergeCells>
  <hyperlinks>
    <hyperlink ref="I41:L41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5.42578125" customWidth="1"/>
    <col min="4" max="4" width="14" customWidth="1"/>
    <col min="5" max="5" width="15.5703125" customWidth="1"/>
    <col min="6" max="6" width="14" customWidth="1"/>
    <col min="7" max="7" width="12.28515625" customWidth="1"/>
  </cols>
  <sheetData>
    <row r="1" spans="1:13" ht="15.75" x14ac:dyDescent="0.25">
      <c r="A1" s="202" t="s">
        <v>310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60" x14ac:dyDescent="0.25">
      <c r="A2" s="48" t="s">
        <v>91</v>
      </c>
      <c r="B2" s="48" t="s">
        <v>140</v>
      </c>
      <c r="C2" s="63" t="s">
        <v>179</v>
      </c>
      <c r="D2" s="63" t="s">
        <v>178</v>
      </c>
      <c r="E2" s="63" t="s">
        <v>177</v>
      </c>
      <c r="F2" s="63" t="s">
        <v>176</v>
      </c>
    </row>
    <row r="3" spans="1:13" x14ac:dyDescent="0.25">
      <c r="A3" s="213">
        <v>2018</v>
      </c>
      <c r="B3" s="52" t="s">
        <v>128</v>
      </c>
      <c r="C3" s="64">
        <v>0.13046056937444239</v>
      </c>
      <c r="D3" s="64">
        <v>0.15397309045301527</v>
      </c>
      <c r="E3" s="64">
        <v>0.25176596848733462</v>
      </c>
      <c r="F3" s="64">
        <v>0.19253346958409698</v>
      </c>
    </row>
    <row r="4" spans="1:13" x14ac:dyDescent="0.25">
      <c r="A4" s="214"/>
      <c r="B4" s="52" t="s">
        <v>127</v>
      </c>
      <c r="C4" s="64">
        <v>0.12998562747715525</v>
      </c>
      <c r="D4" s="64">
        <v>0.12510518117760405</v>
      </c>
      <c r="E4" s="64">
        <v>0.21064200795738336</v>
      </c>
      <c r="F4" s="64">
        <v>0.19117619563710178</v>
      </c>
    </row>
    <row r="5" spans="1:13" x14ac:dyDescent="0.25">
      <c r="A5" s="214"/>
      <c r="B5" s="52" t="s">
        <v>126</v>
      </c>
      <c r="C5" s="64">
        <v>0.1252180575685069</v>
      </c>
      <c r="D5" s="64">
        <v>0.14241122271020454</v>
      </c>
      <c r="E5" s="64">
        <v>0.22422271649951231</v>
      </c>
      <c r="F5" s="64">
        <v>0.19300660921973165</v>
      </c>
    </row>
    <row r="6" spans="1:13" x14ac:dyDescent="0.25">
      <c r="A6" s="214"/>
      <c r="B6" s="52" t="s">
        <v>125</v>
      </c>
      <c r="C6" s="64">
        <v>0.12398831838544198</v>
      </c>
      <c r="D6" s="64">
        <v>0.11531714280089984</v>
      </c>
      <c r="E6" s="64">
        <v>0.21690291394676411</v>
      </c>
      <c r="F6" s="64">
        <v>0.19302925176217978</v>
      </c>
    </row>
    <row r="7" spans="1:13" x14ac:dyDescent="0.25">
      <c r="A7" s="214"/>
      <c r="B7" s="52" t="s">
        <v>124</v>
      </c>
      <c r="C7" s="64">
        <v>0.12317575201492012</v>
      </c>
      <c r="D7" s="64">
        <v>0.13971795246466262</v>
      </c>
      <c r="E7" s="64">
        <v>0.20202711696300585</v>
      </c>
      <c r="F7" s="64">
        <v>0.19112287626509467</v>
      </c>
    </row>
    <row r="8" spans="1:13" x14ac:dyDescent="0.25">
      <c r="A8" s="214"/>
      <c r="B8" s="52" t="s">
        <v>123</v>
      </c>
      <c r="C8" s="64">
        <v>0.1242532914507412</v>
      </c>
      <c r="D8" s="64">
        <v>0.13163504954062513</v>
      </c>
      <c r="E8" s="64">
        <v>0.19642463786593323</v>
      </c>
      <c r="F8" s="64">
        <v>0.19048473104592067</v>
      </c>
    </row>
    <row r="9" spans="1:13" x14ac:dyDescent="0.25">
      <c r="A9" s="214"/>
      <c r="B9" s="52" t="s">
        <v>122</v>
      </c>
      <c r="C9" s="64">
        <v>0.12119999999999999</v>
      </c>
      <c r="D9" s="64">
        <v>0.1318</v>
      </c>
      <c r="E9" s="64">
        <v>0.188</v>
      </c>
      <c r="F9" s="64">
        <v>0.18350000000000002</v>
      </c>
    </row>
    <row r="10" spans="1:13" x14ac:dyDescent="0.25">
      <c r="A10" s="214"/>
      <c r="B10" s="52" t="s">
        <v>133</v>
      </c>
      <c r="C10" s="64">
        <v>0.121</v>
      </c>
      <c r="D10" s="64">
        <v>0.1241</v>
      </c>
      <c r="E10" s="64">
        <v>0.2127</v>
      </c>
      <c r="F10" s="64">
        <v>0.17980000000000002</v>
      </c>
    </row>
    <row r="11" spans="1:13" x14ac:dyDescent="0.25">
      <c r="A11" s="214"/>
      <c r="B11" s="52" t="s">
        <v>132</v>
      </c>
      <c r="C11" s="64">
        <v>0.1211</v>
      </c>
      <c r="D11" s="64">
        <v>0.1258</v>
      </c>
      <c r="E11" s="64">
        <v>0.19269999999999998</v>
      </c>
      <c r="F11" s="64">
        <v>0.17329999999999998</v>
      </c>
    </row>
    <row r="12" spans="1:13" x14ac:dyDescent="0.25">
      <c r="A12" s="214"/>
      <c r="B12" s="52" t="s">
        <v>131</v>
      </c>
      <c r="C12" s="64">
        <v>0.122</v>
      </c>
      <c r="D12" s="64">
        <v>0.1439</v>
      </c>
      <c r="E12" s="64">
        <v>0.19109999999999999</v>
      </c>
      <c r="F12" s="64">
        <v>0.17050000000000001</v>
      </c>
    </row>
    <row r="13" spans="1:13" x14ac:dyDescent="0.25">
      <c r="A13" s="214"/>
      <c r="B13" s="52" t="s">
        <v>130</v>
      </c>
      <c r="C13" s="64">
        <v>0.1226</v>
      </c>
      <c r="D13" s="64">
        <v>0.13750000000000001</v>
      </c>
      <c r="E13" s="64">
        <v>0.19030000000000002</v>
      </c>
      <c r="F13" s="64">
        <v>0.16899999999999998</v>
      </c>
    </row>
    <row r="14" spans="1:13" x14ac:dyDescent="0.25">
      <c r="A14" s="215"/>
      <c r="B14" s="52" t="s">
        <v>129</v>
      </c>
      <c r="C14" s="64">
        <v>0.12689999999999999</v>
      </c>
      <c r="D14" s="64">
        <v>9.2399999999999996E-2</v>
      </c>
      <c r="E14" s="64">
        <v>0.21510000000000001</v>
      </c>
      <c r="F14" s="64">
        <v>0.1668</v>
      </c>
    </row>
    <row r="15" spans="1:13" x14ac:dyDescent="0.25">
      <c r="A15" s="263">
        <v>2019</v>
      </c>
      <c r="B15" s="52" t="s">
        <v>128</v>
      </c>
      <c r="C15" s="64">
        <v>0.12300000000000001</v>
      </c>
      <c r="D15" s="64">
        <v>0.13789999999999999</v>
      </c>
      <c r="E15" s="64">
        <v>0.20469999999999999</v>
      </c>
      <c r="F15" s="64">
        <v>0.1812</v>
      </c>
    </row>
    <row r="16" spans="1:13" x14ac:dyDescent="0.25">
      <c r="A16" s="264"/>
      <c r="B16" s="52" t="s">
        <v>127</v>
      </c>
      <c r="C16" s="64">
        <v>0.1211</v>
      </c>
      <c r="D16" s="64">
        <v>0.13539999999999999</v>
      </c>
      <c r="E16" s="64">
        <v>0.2024</v>
      </c>
      <c r="F16" s="64">
        <v>0.1794</v>
      </c>
    </row>
    <row r="17" spans="1:6" x14ac:dyDescent="0.25">
      <c r="A17" s="264"/>
      <c r="B17" s="52" t="s">
        <v>126</v>
      </c>
      <c r="C17" s="64">
        <v>0.1207</v>
      </c>
      <c r="D17" s="64">
        <v>0.11449999999999999</v>
      </c>
      <c r="E17" s="64">
        <v>0.20749999999999999</v>
      </c>
      <c r="F17" s="64">
        <v>0.1744</v>
      </c>
    </row>
    <row r="18" spans="1:6" x14ac:dyDescent="0.25">
      <c r="A18" s="264"/>
      <c r="B18" s="52" t="s">
        <v>125</v>
      </c>
      <c r="C18" s="64">
        <v>0.1186</v>
      </c>
      <c r="D18" s="64">
        <v>0.13150000000000001</v>
      </c>
      <c r="E18" s="64">
        <v>0.18960000000000002</v>
      </c>
      <c r="F18" s="64">
        <v>0.18469999999999998</v>
      </c>
    </row>
    <row r="19" spans="1:6" x14ac:dyDescent="0.25">
      <c r="A19" s="264"/>
      <c r="B19" s="52" t="s">
        <v>124</v>
      </c>
      <c r="C19" s="65">
        <v>0.11890000000000001</v>
      </c>
      <c r="D19" s="65">
        <v>0.1177</v>
      </c>
      <c r="E19" s="65">
        <v>0.19390000000000002</v>
      </c>
      <c r="F19" s="65">
        <v>0.17989999999999998</v>
      </c>
    </row>
    <row r="20" spans="1:6" x14ac:dyDescent="0.25">
      <c r="A20" s="264"/>
      <c r="B20" s="52" t="s">
        <v>123</v>
      </c>
      <c r="C20" s="65">
        <v>0.1174</v>
      </c>
      <c r="D20" s="65">
        <v>0.115</v>
      </c>
      <c r="E20" s="65">
        <v>0.19359999999999999</v>
      </c>
      <c r="F20" s="65">
        <v>0.17069999999999999</v>
      </c>
    </row>
    <row r="21" spans="1:6" x14ac:dyDescent="0.25">
      <c r="A21" s="264"/>
      <c r="B21" s="52" t="s">
        <v>122</v>
      </c>
      <c r="C21" s="65">
        <v>0.11840000000000001</v>
      </c>
      <c r="D21" s="65">
        <v>0.12770000000000001</v>
      </c>
      <c r="E21" s="65">
        <v>0.17989999999999998</v>
      </c>
      <c r="F21" s="65">
        <v>0.19020000000000001</v>
      </c>
    </row>
    <row r="22" spans="1:6" x14ac:dyDescent="0.25">
      <c r="A22" s="264"/>
      <c r="B22" s="52" t="s">
        <v>133</v>
      </c>
      <c r="C22" s="65">
        <v>0.1162</v>
      </c>
      <c r="D22" s="65">
        <v>0.13350000000000001</v>
      </c>
      <c r="E22" s="65">
        <v>0.18659999999999999</v>
      </c>
      <c r="F22" s="65">
        <v>0.18759999999999999</v>
      </c>
    </row>
    <row r="23" spans="1:6" x14ac:dyDescent="0.25">
      <c r="A23" s="264"/>
      <c r="B23" s="52" t="s">
        <v>132</v>
      </c>
      <c r="C23" s="65">
        <v>0.1186</v>
      </c>
      <c r="D23" s="65">
        <v>0.1119</v>
      </c>
      <c r="E23" s="65">
        <v>0.18659999999999999</v>
      </c>
      <c r="F23" s="65">
        <v>0.18329999999999999</v>
      </c>
    </row>
    <row r="24" spans="1:6" x14ac:dyDescent="0.25">
      <c r="A24" s="265"/>
      <c r="B24" s="52" t="s">
        <v>131</v>
      </c>
      <c r="C24" s="65">
        <v>0.11840000000000001</v>
      </c>
      <c r="D24" s="65">
        <v>0.12909999999999999</v>
      </c>
      <c r="E24" s="65">
        <v>0.19939999999999999</v>
      </c>
      <c r="F24" s="65">
        <v>0.1782</v>
      </c>
    </row>
    <row r="25" spans="1:6" x14ac:dyDescent="0.25">
      <c r="A25" s="146"/>
      <c r="B25" s="147"/>
      <c r="C25" s="148"/>
      <c r="D25" s="148"/>
      <c r="E25" s="148"/>
      <c r="F25" s="148"/>
    </row>
    <row r="26" spans="1:6" x14ac:dyDescent="0.25">
      <c r="A26" s="146"/>
      <c r="B26" s="147"/>
      <c r="C26" s="27"/>
      <c r="D26" s="27"/>
      <c r="E26" s="27"/>
      <c r="F26" s="27"/>
    </row>
    <row r="27" spans="1:6" x14ac:dyDescent="0.25">
      <c r="A27" s="146"/>
      <c r="B27" s="147"/>
      <c r="C27" s="149"/>
      <c r="D27" s="149"/>
      <c r="E27" s="149"/>
      <c r="F27" s="149"/>
    </row>
    <row r="28" spans="1:6" x14ac:dyDescent="0.25">
      <c r="A28" s="146"/>
      <c r="B28" s="147"/>
      <c r="C28" s="149"/>
      <c r="D28" s="149"/>
      <c r="E28" s="149"/>
      <c r="F28" s="149"/>
    </row>
    <row r="29" spans="1:6" x14ac:dyDescent="0.25">
      <c r="A29" s="146"/>
      <c r="B29" s="147"/>
      <c r="C29" s="149"/>
      <c r="D29" s="149"/>
      <c r="E29" s="149"/>
      <c r="F29" s="149"/>
    </row>
    <row r="30" spans="1:6" x14ac:dyDescent="0.25">
      <c r="A30" s="146"/>
      <c r="B30" s="147"/>
      <c r="C30" s="148"/>
      <c r="D30" s="148"/>
      <c r="E30" s="148"/>
      <c r="F30" s="148"/>
    </row>
    <row r="32" spans="1:6" ht="15.75" x14ac:dyDescent="0.25">
      <c r="A32" s="202" t="s">
        <v>93</v>
      </c>
      <c r="B32" s="202"/>
      <c r="C32" s="202"/>
      <c r="D32" s="202"/>
    </row>
    <row r="33" spans="1:13" ht="15.75" x14ac:dyDescent="0.25">
      <c r="A33" s="203" t="s">
        <v>155</v>
      </c>
      <c r="B33" s="203"/>
      <c r="C33" s="203"/>
      <c r="D33" s="203"/>
      <c r="J33" s="204" t="s">
        <v>0</v>
      </c>
      <c r="K33" s="204"/>
      <c r="L33" s="204"/>
      <c r="M33" s="204"/>
    </row>
  </sheetData>
  <mergeCells count="6">
    <mergeCell ref="A32:D32"/>
    <mergeCell ref="A33:D33"/>
    <mergeCell ref="J33:M33"/>
    <mergeCell ref="A1:M1"/>
    <mergeCell ref="A3:A14"/>
    <mergeCell ref="A15:A24"/>
  </mergeCells>
  <hyperlinks>
    <hyperlink ref="J33:M33" location="Содержание!A1" display="Содержание"/>
  </hyperlinks>
  <pageMargins left="0.7" right="0.7" top="0.75" bottom="0.75" header="0.3" footer="0.3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42578125" customWidth="1"/>
  </cols>
  <sheetData>
    <row r="1" spans="1:16" ht="15.75" x14ac:dyDescent="0.25">
      <c r="A1" s="207" t="s">
        <v>275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42"/>
      <c r="O1" s="42"/>
      <c r="P1" s="42"/>
    </row>
    <row r="4" spans="1:16" x14ac:dyDescent="0.25">
      <c r="B4" s="78" t="s">
        <v>91</v>
      </c>
      <c r="C4" s="78" t="s">
        <v>89</v>
      </c>
    </row>
    <row r="5" spans="1:16" x14ac:dyDescent="0.25">
      <c r="B5" s="78">
        <v>2014</v>
      </c>
      <c r="C5" s="78">
        <v>-2.7</v>
      </c>
    </row>
    <row r="6" spans="1:16" x14ac:dyDescent="0.25">
      <c r="B6" s="78">
        <v>2015</v>
      </c>
      <c r="C6" s="78">
        <v>-2.2000000000000002</v>
      </c>
    </row>
    <row r="7" spans="1:16" x14ac:dyDescent="0.25">
      <c r="B7" s="78">
        <v>2016</v>
      </c>
      <c r="C7" s="78">
        <v>-1.6</v>
      </c>
    </row>
    <row r="8" spans="1:16" x14ac:dyDescent="0.25">
      <c r="B8" s="78">
        <v>2017</v>
      </c>
      <c r="C8" s="78">
        <v>-2.6</v>
      </c>
    </row>
    <row r="9" spans="1:16" x14ac:dyDescent="0.25">
      <c r="B9" s="78">
        <v>2018</v>
      </c>
      <c r="C9" s="78">
        <v>-0.9</v>
      </c>
    </row>
    <row r="10" spans="1:16" x14ac:dyDescent="0.25">
      <c r="A10" s="107" t="s">
        <v>90</v>
      </c>
      <c r="B10" s="116">
        <v>2019</v>
      </c>
      <c r="C10" s="116">
        <v>-2.1</v>
      </c>
    </row>
    <row r="11" spans="1:16" x14ac:dyDescent="0.25">
      <c r="A11" s="107" t="s">
        <v>90</v>
      </c>
      <c r="B11" s="117">
        <v>2020</v>
      </c>
      <c r="C11" s="116">
        <v>-2.1</v>
      </c>
    </row>
    <row r="17" spans="1:13" ht="15.75" x14ac:dyDescent="0.25">
      <c r="A17" s="202" t="s">
        <v>93</v>
      </c>
      <c r="B17" s="202"/>
      <c r="C17" s="202"/>
      <c r="D17" s="202"/>
    </row>
    <row r="18" spans="1:13" x14ac:dyDescent="0.25">
      <c r="A18" s="206" t="s">
        <v>231</v>
      </c>
      <c r="B18" s="206"/>
      <c r="C18" s="206"/>
      <c r="D18" s="206"/>
      <c r="J18" s="204" t="s">
        <v>0</v>
      </c>
      <c r="K18" s="204"/>
      <c r="L18" s="204"/>
      <c r="M18" s="204"/>
    </row>
  </sheetData>
  <mergeCells count="4">
    <mergeCell ref="J18:M18"/>
    <mergeCell ref="A17:D17"/>
    <mergeCell ref="A18:D18"/>
    <mergeCell ref="A1:M1"/>
  </mergeCells>
  <hyperlinks>
    <hyperlink ref="J18:M18" location="Содержание!A1" display="Содержание"/>
  </hyperlinks>
  <pageMargins left="0.7" right="0.7" top="0.75" bottom="0.75" header="0.3" footer="0.3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2"/>
  <sheetViews>
    <sheetView showGridLines="0"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2" t="s">
        <v>274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31" spans="1:13" ht="15.75" x14ac:dyDescent="0.25">
      <c r="A31" s="202" t="s">
        <v>93</v>
      </c>
      <c r="B31" s="202"/>
      <c r="C31" s="202"/>
      <c r="D31" s="202"/>
    </row>
    <row r="32" spans="1:13" ht="15.75" x14ac:dyDescent="0.25">
      <c r="A32" s="203" t="s">
        <v>114</v>
      </c>
      <c r="B32" s="203"/>
      <c r="C32" s="203"/>
      <c r="D32" s="203"/>
      <c r="J32" s="204" t="s">
        <v>0</v>
      </c>
      <c r="K32" s="204"/>
      <c r="L32" s="204"/>
      <c r="M32" s="204"/>
    </row>
  </sheetData>
  <mergeCells count="4">
    <mergeCell ref="A31:D31"/>
    <mergeCell ref="A32:D32"/>
    <mergeCell ref="J32:M32"/>
    <mergeCell ref="A1:M1"/>
  </mergeCells>
  <hyperlinks>
    <hyperlink ref="J32:M32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3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7" t="s">
        <v>258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45" x14ac:dyDescent="0.25">
      <c r="A2" s="11" t="s">
        <v>91</v>
      </c>
      <c r="B2" s="11" t="s">
        <v>92</v>
      </c>
      <c r="C2" s="11" t="s">
        <v>143</v>
      </c>
      <c r="D2" s="11" t="s">
        <v>142</v>
      </c>
      <c r="E2" s="11" t="s">
        <v>141</v>
      </c>
    </row>
    <row r="3" spans="1:13" x14ac:dyDescent="0.25">
      <c r="A3" s="209">
        <v>2017</v>
      </c>
      <c r="B3" s="100">
        <v>1</v>
      </c>
      <c r="C3" s="12">
        <v>6.8000000000000005E-2</v>
      </c>
      <c r="D3" s="12">
        <v>0.03</v>
      </c>
      <c r="E3" s="12">
        <v>1.479801E-2</v>
      </c>
    </row>
    <row r="4" spans="1:13" x14ac:dyDescent="0.25">
      <c r="A4" s="210"/>
      <c r="B4" s="100">
        <v>2</v>
      </c>
      <c r="C4" s="12">
        <v>6.8000000000000005E-2</v>
      </c>
      <c r="D4" s="12">
        <v>2.1000000000000001E-2</v>
      </c>
      <c r="E4" s="12">
        <v>2.5337970000000001E-2</v>
      </c>
    </row>
    <row r="5" spans="1:13" x14ac:dyDescent="0.25">
      <c r="A5" s="210"/>
      <c r="B5" s="100">
        <v>3</v>
      </c>
      <c r="C5" s="12">
        <v>6.7000000000000004E-2</v>
      </c>
      <c r="D5" s="12">
        <v>2.8000000000000001E-2</v>
      </c>
      <c r="E5" s="12">
        <v>2.3127829999999999E-2</v>
      </c>
    </row>
    <row r="6" spans="1:13" x14ac:dyDescent="0.25">
      <c r="A6" s="211"/>
      <c r="B6" s="100">
        <v>4</v>
      </c>
      <c r="C6" s="12">
        <v>6.7000000000000004E-2</v>
      </c>
      <c r="D6" s="12">
        <v>2.5000000000000001E-2</v>
      </c>
      <c r="E6" s="12">
        <v>3.3566099999999999E-3</v>
      </c>
    </row>
    <row r="7" spans="1:13" x14ac:dyDescent="0.25">
      <c r="A7" s="209">
        <v>2018</v>
      </c>
      <c r="B7" s="100">
        <v>1</v>
      </c>
      <c r="C7" s="12">
        <v>6.8000000000000005E-2</v>
      </c>
      <c r="D7" s="12">
        <v>2.3E-2</v>
      </c>
      <c r="E7" s="12">
        <v>1.8509629999999999E-2</v>
      </c>
    </row>
    <row r="8" spans="1:13" x14ac:dyDescent="0.25">
      <c r="A8" s="210"/>
      <c r="B8" s="100">
        <v>2</v>
      </c>
      <c r="C8" s="12">
        <v>6.7000000000000004E-2</v>
      </c>
      <c r="D8" s="12">
        <v>2.3E-2</v>
      </c>
      <c r="E8" s="12">
        <v>2.1590870000000002E-2</v>
      </c>
    </row>
    <row r="9" spans="1:13" x14ac:dyDescent="0.25">
      <c r="A9" s="210"/>
      <c r="B9" s="100">
        <v>3</v>
      </c>
      <c r="C9" s="12">
        <v>6.5000000000000002E-2</v>
      </c>
      <c r="D9" s="12">
        <v>1.9E-2</v>
      </c>
      <c r="E9" s="12">
        <v>2.178047E-2</v>
      </c>
    </row>
    <row r="10" spans="1:13" x14ac:dyDescent="0.25">
      <c r="A10" s="211"/>
      <c r="B10" s="100">
        <v>4</v>
      </c>
      <c r="C10" s="12">
        <v>6.4000000000000001E-2</v>
      </c>
      <c r="D10" s="12">
        <v>1.7000000000000001E-2</v>
      </c>
      <c r="E10" s="12">
        <v>2.745624E-2</v>
      </c>
    </row>
    <row r="11" spans="1:13" x14ac:dyDescent="0.25">
      <c r="A11" s="209">
        <v>2019</v>
      </c>
      <c r="B11" s="100">
        <v>1</v>
      </c>
      <c r="C11" s="12">
        <v>6.4000000000000001E-2</v>
      </c>
      <c r="D11" s="12">
        <v>1.7000000000000001E-2</v>
      </c>
      <c r="E11" s="12">
        <v>5.4959400000000004E-3</v>
      </c>
    </row>
    <row r="12" spans="1:13" x14ac:dyDescent="0.25">
      <c r="A12" s="210"/>
      <c r="B12" s="100">
        <v>2</v>
      </c>
      <c r="C12" s="12">
        <v>6.2E-2</v>
      </c>
      <c r="D12" s="12">
        <v>1.2999999999999999E-2</v>
      </c>
      <c r="E12" s="12">
        <v>8.5415000000000005E-3</v>
      </c>
    </row>
    <row r="13" spans="1:13" x14ac:dyDescent="0.25">
      <c r="A13" s="210"/>
      <c r="B13" s="100">
        <v>3</v>
      </c>
      <c r="C13" s="12">
        <v>0.06</v>
      </c>
      <c r="D13" s="12">
        <v>1.7000000000000001E-2</v>
      </c>
      <c r="E13" s="12">
        <v>1.7000000000000001E-2</v>
      </c>
    </row>
    <row r="14" spans="1:13" x14ac:dyDescent="0.25">
      <c r="A14" s="211"/>
      <c r="B14" s="100">
        <v>4</v>
      </c>
      <c r="C14" s="12">
        <v>6.0999999999999999E-2</v>
      </c>
      <c r="D14" s="12">
        <v>1.0999999999999999E-2</v>
      </c>
      <c r="E14" s="12">
        <v>1.7999999999999999E-2</v>
      </c>
    </row>
    <row r="15" spans="1:13" x14ac:dyDescent="0.25">
      <c r="A15" s="209">
        <v>2020</v>
      </c>
      <c r="B15" s="100">
        <v>1</v>
      </c>
      <c r="C15" s="12">
        <v>0.06</v>
      </c>
      <c r="D15" s="12">
        <v>0.01</v>
      </c>
      <c r="E15" s="12">
        <v>0.02</v>
      </c>
    </row>
    <row r="16" spans="1:13" x14ac:dyDescent="0.25">
      <c r="A16" s="210"/>
      <c r="B16" s="100">
        <v>2</v>
      </c>
      <c r="C16" s="12">
        <v>0.06</v>
      </c>
      <c r="D16" s="12">
        <v>1.0999999999999999E-2</v>
      </c>
      <c r="E16" s="12">
        <v>0.02</v>
      </c>
    </row>
    <row r="17" spans="1:13" x14ac:dyDescent="0.25">
      <c r="A17" s="210"/>
      <c r="B17" s="100">
        <v>3</v>
      </c>
      <c r="C17" s="12">
        <v>5.8999999999999997E-2</v>
      </c>
      <c r="D17" s="12">
        <v>1.2E-2</v>
      </c>
      <c r="E17" s="12">
        <v>1.9E-2</v>
      </c>
    </row>
    <row r="18" spans="1:13" x14ac:dyDescent="0.25">
      <c r="A18" s="211"/>
      <c r="B18" s="100">
        <v>4</v>
      </c>
      <c r="C18" s="12">
        <v>5.8999999999999997E-2</v>
      </c>
      <c r="D18" s="12">
        <v>1.2E-2</v>
      </c>
      <c r="E18" s="12">
        <v>0.02</v>
      </c>
    </row>
    <row r="19" spans="1:13" x14ac:dyDescent="0.25">
      <c r="A19" s="212">
        <v>2021</v>
      </c>
      <c r="B19" s="100">
        <v>1</v>
      </c>
      <c r="C19" s="12">
        <v>5.8999999999999997E-2</v>
      </c>
      <c r="D19" s="12">
        <v>1.2500000000000001E-2</v>
      </c>
      <c r="E19" s="12">
        <v>2.1000000000000001E-2</v>
      </c>
    </row>
    <row r="20" spans="1:13" x14ac:dyDescent="0.25">
      <c r="A20" s="212"/>
      <c r="B20" s="119">
        <v>2</v>
      </c>
      <c r="C20" s="12">
        <v>5.8999999999999997E-2</v>
      </c>
      <c r="D20" s="12">
        <v>1.2500000000000001E-2</v>
      </c>
      <c r="E20" s="12">
        <v>2.1000000000000001E-2</v>
      </c>
    </row>
    <row r="22" spans="1:13" ht="15.75" x14ac:dyDescent="0.25">
      <c r="A22" s="202" t="s">
        <v>93</v>
      </c>
      <c r="B22" s="202"/>
      <c r="C22" s="202"/>
      <c r="D22" s="202"/>
      <c r="E22" s="202"/>
    </row>
    <row r="23" spans="1:13" ht="32.25" customHeight="1" x14ac:dyDescent="0.25">
      <c r="A23" s="208" t="s">
        <v>144</v>
      </c>
      <c r="B23" s="208"/>
      <c r="C23" s="208"/>
      <c r="D23" s="208"/>
      <c r="E23" s="208"/>
      <c r="J23" s="204" t="s">
        <v>0</v>
      </c>
      <c r="K23" s="204"/>
      <c r="L23" s="204"/>
      <c r="M23" s="204"/>
    </row>
    <row r="35" spans="1:3" s="14" customFormat="1" x14ac:dyDescent="0.25">
      <c r="A35" s="14">
        <v>1</v>
      </c>
    </row>
    <row r="36" spans="1:3" s="14" customFormat="1" x14ac:dyDescent="0.25">
      <c r="A36" s="14">
        <v>2</v>
      </c>
    </row>
    <row r="37" spans="1:3" s="14" customFormat="1" x14ac:dyDescent="0.25">
      <c r="A37" s="14">
        <v>3</v>
      </c>
    </row>
    <row r="38" spans="1:3" s="14" customFormat="1" x14ac:dyDescent="0.25">
      <c r="A38" s="14">
        <v>4</v>
      </c>
    </row>
    <row r="39" spans="1:3" s="14" customFormat="1" x14ac:dyDescent="0.25">
      <c r="A39" s="14">
        <v>1</v>
      </c>
    </row>
    <row r="40" spans="1:3" s="14" customFormat="1" x14ac:dyDescent="0.25">
      <c r="A40" s="14">
        <v>2</v>
      </c>
    </row>
    <row r="41" spans="1:3" s="14" customFormat="1" x14ac:dyDescent="0.25">
      <c r="A41" s="14">
        <v>3</v>
      </c>
    </row>
    <row r="42" spans="1:3" s="14" customFormat="1" x14ac:dyDescent="0.25">
      <c r="A42" s="14">
        <v>4</v>
      </c>
    </row>
    <row r="43" spans="1:3" s="14" customFormat="1" x14ac:dyDescent="0.25">
      <c r="A43" s="14">
        <v>1</v>
      </c>
    </row>
    <row r="44" spans="1:3" s="14" customFormat="1" x14ac:dyDescent="0.25">
      <c r="A44" s="14">
        <v>2</v>
      </c>
    </row>
    <row r="45" spans="1:3" s="14" customFormat="1" x14ac:dyDescent="0.25">
      <c r="A45" s="14">
        <v>3</v>
      </c>
    </row>
    <row r="46" spans="1:3" s="14" customFormat="1" x14ac:dyDescent="0.25">
      <c r="A46" s="14">
        <v>4</v>
      </c>
      <c r="C46" s="14">
        <v>3.5000000000000003E-2</v>
      </c>
    </row>
    <row r="47" spans="1:3" s="14" customFormat="1" x14ac:dyDescent="0.25">
      <c r="A47" s="14">
        <v>1</v>
      </c>
      <c r="C47" s="14">
        <v>3.5000000000000003E-2</v>
      </c>
    </row>
    <row r="48" spans="1:3" s="14" customFormat="1" x14ac:dyDescent="0.25">
      <c r="A48" s="14">
        <v>2</v>
      </c>
      <c r="C48" s="14">
        <v>3.5000000000000003E-2</v>
      </c>
    </row>
    <row r="49" spans="1:3" s="14" customFormat="1" x14ac:dyDescent="0.25">
      <c r="A49" s="14">
        <v>3</v>
      </c>
      <c r="C49" s="14">
        <v>3.5000000000000003E-2</v>
      </c>
    </row>
    <row r="50" spans="1:3" s="14" customFormat="1" x14ac:dyDescent="0.25">
      <c r="A50" s="14">
        <v>4</v>
      </c>
      <c r="C50" s="14">
        <v>3.5000000000000003E-2</v>
      </c>
    </row>
    <row r="51" spans="1:3" s="14" customFormat="1" x14ac:dyDescent="0.25">
      <c r="A51" s="14">
        <v>1</v>
      </c>
      <c r="C51" s="14">
        <v>3.5000000000000003E-2</v>
      </c>
    </row>
    <row r="52" spans="1:3" s="14" customFormat="1" x14ac:dyDescent="0.25">
      <c r="A52" s="14">
        <v>2</v>
      </c>
      <c r="C52" s="14">
        <v>3.5000000000000003E-2</v>
      </c>
    </row>
    <row r="53" spans="1:3" s="14" customFormat="1" x14ac:dyDescent="0.25"/>
  </sheetData>
  <mergeCells count="9">
    <mergeCell ref="A1:M1"/>
    <mergeCell ref="J23:M23"/>
    <mergeCell ref="A22:E22"/>
    <mergeCell ref="A23:E23"/>
    <mergeCell ref="A3:A6"/>
    <mergeCell ref="A7:A10"/>
    <mergeCell ref="A11:A14"/>
    <mergeCell ref="A15:A18"/>
    <mergeCell ref="A19:A20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O9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9.140625" style="13"/>
    <col min="3" max="3" width="8.28515625" customWidth="1"/>
  </cols>
  <sheetData>
    <row r="1" spans="1:15" ht="15.75" x14ac:dyDescent="0.25">
      <c r="A1" s="207" t="s">
        <v>259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5" ht="30" x14ac:dyDescent="0.25">
      <c r="A2" s="11" t="s">
        <v>91</v>
      </c>
      <c r="B2" s="11" t="s">
        <v>148</v>
      </c>
      <c r="C2" s="11" t="s">
        <v>147</v>
      </c>
      <c r="D2" s="11" t="s">
        <v>146</v>
      </c>
      <c r="E2" s="11" t="s">
        <v>145</v>
      </c>
    </row>
    <row r="3" spans="1:15" x14ac:dyDescent="0.25">
      <c r="A3" s="213">
        <v>2018</v>
      </c>
      <c r="B3" s="7">
        <v>1</v>
      </c>
      <c r="C3" s="12">
        <v>1.4999999999999999E-2</v>
      </c>
      <c r="D3" s="12">
        <v>1.6E-2</v>
      </c>
      <c r="E3" s="12">
        <v>2.2072001020633253E-2</v>
      </c>
      <c r="O3" s="29"/>
    </row>
    <row r="4" spans="1:15" x14ac:dyDescent="0.25">
      <c r="A4" s="214"/>
      <c r="B4" s="7">
        <v>2</v>
      </c>
      <c r="C4" s="12">
        <v>2.8999999999999998E-2</v>
      </c>
      <c r="D4" s="12">
        <v>1.3999999999999999E-2</v>
      </c>
      <c r="E4" s="12">
        <v>2.1970018182774283E-2</v>
      </c>
      <c r="O4" s="29"/>
    </row>
    <row r="5" spans="1:15" x14ac:dyDescent="0.25">
      <c r="A5" s="214"/>
      <c r="B5" s="7">
        <v>3</v>
      </c>
      <c r="C5" s="12">
        <v>2.1000000000000001E-2</v>
      </c>
      <c r="D5" s="12">
        <v>1.6E-2</v>
      </c>
      <c r="E5" s="12">
        <v>2.3E-2</v>
      </c>
      <c r="O5" s="29"/>
    </row>
    <row r="6" spans="1:15" x14ac:dyDescent="0.25">
      <c r="A6" s="214"/>
      <c r="B6" s="7">
        <v>4</v>
      </c>
      <c r="C6" s="12">
        <v>1.8000000000000002E-2</v>
      </c>
      <c r="D6" s="12">
        <v>1.4999999999999999E-2</v>
      </c>
      <c r="E6" s="12">
        <v>2.4E-2</v>
      </c>
      <c r="O6" s="29"/>
    </row>
    <row r="7" spans="1:15" x14ac:dyDescent="0.25">
      <c r="A7" s="214"/>
      <c r="B7" s="7">
        <v>5</v>
      </c>
      <c r="C7" s="12">
        <v>1.8000000000000002E-2</v>
      </c>
      <c r="D7" s="12">
        <v>0.02</v>
      </c>
      <c r="E7" s="12">
        <v>2.41E-2</v>
      </c>
      <c r="O7" s="29"/>
    </row>
    <row r="8" spans="1:15" x14ac:dyDescent="0.25">
      <c r="A8" s="214"/>
      <c r="B8" s="7">
        <v>6</v>
      </c>
      <c r="C8" s="12">
        <v>1.9E-2</v>
      </c>
      <c r="D8" s="12">
        <v>2.1000000000000001E-2</v>
      </c>
      <c r="E8" s="12">
        <v>2.29E-2</v>
      </c>
      <c r="O8" s="29"/>
    </row>
    <row r="9" spans="1:15" x14ac:dyDescent="0.25">
      <c r="A9" s="214"/>
      <c r="B9" s="7">
        <v>7</v>
      </c>
      <c r="C9" s="12">
        <v>2.1000000000000001E-2</v>
      </c>
      <c r="D9" s="12">
        <v>2.2000000000000002E-2</v>
      </c>
      <c r="E9" s="12">
        <v>2.5000000000000001E-2</v>
      </c>
      <c r="O9" s="29"/>
    </row>
    <row r="10" spans="1:15" x14ac:dyDescent="0.25">
      <c r="A10" s="214"/>
      <c r="B10" s="7">
        <v>8</v>
      </c>
      <c r="C10" s="12">
        <v>2.3E-2</v>
      </c>
      <c r="D10" s="12">
        <v>2.2000000000000002E-2</v>
      </c>
      <c r="E10" s="12">
        <v>3.0600000000000002E-2</v>
      </c>
      <c r="O10" s="29"/>
    </row>
    <row r="11" spans="1:15" x14ac:dyDescent="0.25">
      <c r="A11" s="214"/>
      <c r="B11" s="7">
        <v>9</v>
      </c>
      <c r="C11" s="12">
        <v>2.5000000000000001E-2</v>
      </c>
      <c r="D11" s="12">
        <v>2.1999999999999999E-2</v>
      </c>
      <c r="E11" s="12">
        <v>3.3799999999999955E-2</v>
      </c>
      <c r="O11" s="29"/>
    </row>
    <row r="12" spans="1:15" x14ac:dyDescent="0.25">
      <c r="A12" s="214"/>
      <c r="B12" s="7">
        <v>10</v>
      </c>
      <c r="C12" s="12">
        <v>2.5000000000000001E-2</v>
      </c>
      <c r="D12" s="12">
        <v>2.3E-2</v>
      </c>
      <c r="E12" s="12">
        <v>3.5400000000000063E-2</v>
      </c>
      <c r="O12" s="29"/>
    </row>
    <row r="13" spans="1:15" x14ac:dyDescent="0.25">
      <c r="A13" s="214"/>
      <c r="B13" s="7">
        <v>11</v>
      </c>
      <c r="C13" s="12">
        <v>2.2000000000000002E-2</v>
      </c>
      <c r="D13" s="12">
        <v>0.02</v>
      </c>
      <c r="E13" s="12">
        <v>3.8300000000000001E-2</v>
      </c>
      <c r="O13" s="29"/>
    </row>
    <row r="14" spans="1:15" x14ac:dyDescent="0.25">
      <c r="A14" s="215"/>
      <c r="B14" s="7">
        <v>12</v>
      </c>
      <c r="C14" s="12">
        <v>1.9E-2</v>
      </c>
      <c r="D14" s="12">
        <v>1.6E-2</v>
      </c>
      <c r="E14" s="12">
        <v>4.2599999999999999E-2</v>
      </c>
      <c r="O14" s="29"/>
    </row>
    <row r="15" spans="1:15" x14ac:dyDescent="0.25">
      <c r="A15" s="213">
        <v>2019</v>
      </c>
      <c r="B15" s="7">
        <v>1</v>
      </c>
      <c r="C15" s="12">
        <v>1.7000000000000001E-2</v>
      </c>
      <c r="D15" s="12">
        <v>1.4999999999999999E-2</v>
      </c>
      <c r="E15" s="12">
        <v>4.99E-2</v>
      </c>
      <c r="O15" s="29"/>
    </row>
    <row r="16" spans="1:15" x14ac:dyDescent="0.25">
      <c r="A16" s="214"/>
      <c r="B16" s="7">
        <v>2</v>
      </c>
      <c r="C16" s="12">
        <v>1.4999999999999999E-2</v>
      </c>
      <c r="D16" s="12">
        <v>1.6E-2</v>
      </c>
      <c r="E16" s="12">
        <v>5.2200000000000003E-2</v>
      </c>
      <c r="O16" s="29"/>
    </row>
    <row r="17" spans="1:15" x14ac:dyDescent="0.25">
      <c r="A17" s="214"/>
      <c r="B17" s="7">
        <v>3</v>
      </c>
      <c r="C17" s="12">
        <v>2.3E-2</v>
      </c>
      <c r="D17" s="12">
        <v>1.6E-2</v>
      </c>
      <c r="E17" s="12">
        <v>5.2499999999999998E-2</v>
      </c>
      <c r="O17" s="29"/>
    </row>
    <row r="18" spans="1:15" x14ac:dyDescent="0.25">
      <c r="A18" s="214"/>
      <c r="B18" s="7">
        <v>4</v>
      </c>
      <c r="C18" s="12">
        <v>2.5000000000000001E-2</v>
      </c>
      <c r="D18" s="12">
        <v>1.9E-2</v>
      </c>
      <c r="E18" s="12">
        <v>5.1999999999999998E-2</v>
      </c>
      <c r="O18" s="29"/>
    </row>
    <row r="19" spans="1:15" x14ac:dyDescent="0.25">
      <c r="A19" s="214"/>
      <c r="B19" s="7">
        <v>5</v>
      </c>
      <c r="C19" s="12">
        <v>2.7000000000000003E-2</v>
      </c>
      <c r="D19" s="12">
        <v>1.6E-2</v>
      </c>
      <c r="E19" s="12">
        <v>5.1299999999999998E-2</v>
      </c>
      <c r="O19" s="29"/>
    </row>
    <row r="20" spans="1:15" x14ac:dyDescent="0.25">
      <c r="A20" s="214"/>
      <c r="B20" s="7">
        <v>6</v>
      </c>
      <c r="C20" s="12">
        <v>2.7000000000000003E-2</v>
      </c>
      <c r="D20" s="12">
        <v>1.6E-2</v>
      </c>
      <c r="E20" s="12">
        <v>4.6600000000000003E-2</v>
      </c>
      <c r="O20" s="29"/>
    </row>
    <row r="21" spans="1:15" x14ac:dyDescent="0.25">
      <c r="A21" s="214"/>
      <c r="B21" s="153">
        <v>7</v>
      </c>
      <c r="C21" s="89">
        <v>2.7999999999999997E-2</v>
      </c>
      <c r="D21" s="89">
        <v>1.4E-2</v>
      </c>
      <c r="E21" s="89">
        <v>4.58E-2</v>
      </c>
      <c r="O21" s="29"/>
    </row>
    <row r="22" spans="1:15" x14ac:dyDescent="0.25">
      <c r="A22" s="214"/>
      <c r="B22" s="153">
        <v>8</v>
      </c>
      <c r="C22" s="89">
        <v>2.8000000000000001E-2</v>
      </c>
      <c r="D22" s="89">
        <v>1.4E-2</v>
      </c>
      <c r="E22" s="89">
        <v>4.2999999999999997E-2</v>
      </c>
      <c r="O22" s="29"/>
    </row>
    <row r="23" spans="1:15" x14ac:dyDescent="0.25">
      <c r="A23" s="214"/>
      <c r="B23" s="153">
        <v>9</v>
      </c>
      <c r="C23" s="89">
        <v>0.03</v>
      </c>
      <c r="D23" s="89">
        <v>1.2E-2</v>
      </c>
      <c r="E23" s="89">
        <v>0.04</v>
      </c>
      <c r="O23" s="29"/>
    </row>
    <row r="24" spans="1:15" x14ac:dyDescent="0.25">
      <c r="A24" s="214"/>
      <c r="B24" s="153">
        <v>10</v>
      </c>
      <c r="C24" s="89">
        <v>3.7999999999999999E-2</v>
      </c>
      <c r="D24" s="89">
        <v>1.0999999999999999E-2</v>
      </c>
      <c r="E24" s="89">
        <v>3.7999999999999999E-2</v>
      </c>
    </row>
    <row r="25" spans="1:15" x14ac:dyDescent="0.25">
      <c r="A25" s="214"/>
      <c r="B25" s="153">
        <v>11</v>
      </c>
      <c r="C25" s="89">
        <v>4.4999999999999998E-2</v>
      </c>
      <c r="D25" s="89">
        <v>1.15E-2</v>
      </c>
      <c r="E25" s="89">
        <v>3.5000000000000003E-2</v>
      </c>
    </row>
    <row r="26" spans="1:15" x14ac:dyDescent="0.25">
      <c r="A26" s="215"/>
      <c r="B26" s="153">
        <v>12</v>
      </c>
      <c r="C26" s="89">
        <v>2.7000000000000003E-2</v>
      </c>
      <c r="D26" s="89">
        <v>1.0999999999999999E-2</v>
      </c>
      <c r="E26" s="89">
        <v>3.239798128948166E-2</v>
      </c>
    </row>
    <row r="27" spans="1:15" x14ac:dyDescent="0.25">
      <c r="A27" s="213">
        <v>2020</v>
      </c>
      <c r="B27" s="153">
        <v>1</v>
      </c>
      <c r="C27" s="89">
        <v>2.7000000000000003E-2</v>
      </c>
      <c r="D27" s="89">
        <v>1.2500000000000001E-2</v>
      </c>
      <c r="E27" s="89">
        <v>2.9459367003083228E-2</v>
      </c>
    </row>
    <row r="28" spans="1:15" x14ac:dyDescent="0.25">
      <c r="A28" s="214"/>
      <c r="B28" s="153">
        <v>2</v>
      </c>
      <c r="C28" s="89">
        <v>2.7999999999999997E-2</v>
      </c>
      <c r="D28" s="89">
        <v>1.2999999999999999E-2</v>
      </c>
      <c r="E28" s="89">
        <v>2.9534856742895813E-2</v>
      </c>
      <c r="K28" t="s">
        <v>281</v>
      </c>
    </row>
    <row r="29" spans="1:15" x14ac:dyDescent="0.25">
      <c r="A29" s="214"/>
      <c r="B29" s="153">
        <v>3</v>
      </c>
      <c r="C29" s="89">
        <v>2.7999999999999997E-2</v>
      </c>
      <c r="D29" s="89">
        <v>1.3999999999999999E-2</v>
      </c>
      <c r="E29" s="89">
        <v>2.9779973534893003E-2</v>
      </c>
    </row>
    <row r="30" spans="1:15" x14ac:dyDescent="0.25">
      <c r="A30" s="214"/>
      <c r="B30" s="7">
        <v>4</v>
      </c>
      <c r="C30" s="12">
        <v>2.6000000000000002E-2</v>
      </c>
      <c r="D30" s="12">
        <v>1.35E-2</v>
      </c>
      <c r="E30" s="12">
        <v>3.0567376128457936E-2</v>
      </c>
    </row>
    <row r="31" spans="1:15" x14ac:dyDescent="0.25">
      <c r="A31" s="214"/>
      <c r="B31" s="7">
        <v>5</v>
      </c>
      <c r="C31" s="12">
        <v>2.5000000000000001E-2</v>
      </c>
      <c r="D31" s="12">
        <v>1.2999999999999999E-2</v>
      </c>
      <c r="E31" s="12">
        <v>3.064978722043378E-2</v>
      </c>
    </row>
    <row r="32" spans="1:15" x14ac:dyDescent="0.25">
      <c r="A32" s="214"/>
      <c r="B32" s="7">
        <v>6</v>
      </c>
      <c r="C32" s="12">
        <v>2.5000000000000001E-2</v>
      </c>
      <c r="D32" s="12">
        <v>1.15E-2</v>
      </c>
      <c r="E32" s="12">
        <v>3.2999967035766534E-2</v>
      </c>
    </row>
    <row r="33" spans="1:13" x14ac:dyDescent="0.25">
      <c r="A33" s="214"/>
      <c r="B33" s="7">
        <v>7</v>
      </c>
      <c r="C33" s="12">
        <v>2.3E-2</v>
      </c>
      <c r="D33" s="12">
        <v>1.2E-2</v>
      </c>
      <c r="E33" s="12">
        <v>3.3030620774053714E-2</v>
      </c>
    </row>
    <row r="34" spans="1:13" x14ac:dyDescent="0.25">
      <c r="A34" s="214"/>
      <c r="B34" s="7">
        <v>8</v>
      </c>
      <c r="C34" s="12">
        <v>2.3E-2</v>
      </c>
      <c r="D34" s="12">
        <v>1.2E-2</v>
      </c>
      <c r="E34" s="12">
        <v>3.3806729380490029E-2</v>
      </c>
    </row>
    <row r="35" spans="1:13" x14ac:dyDescent="0.25">
      <c r="A35" s="214"/>
      <c r="B35" s="7">
        <v>9</v>
      </c>
      <c r="C35" s="12">
        <v>2.3E-2</v>
      </c>
      <c r="D35" s="12">
        <v>1.2500000000000001E-2</v>
      </c>
      <c r="E35" s="12">
        <v>3.6333153545756856E-2</v>
      </c>
    </row>
    <row r="36" spans="1:13" x14ac:dyDescent="0.25">
      <c r="A36" s="214"/>
      <c r="B36" s="7">
        <v>10</v>
      </c>
      <c r="C36" s="12">
        <v>2.2000000000000002E-2</v>
      </c>
      <c r="D36" s="12">
        <v>1.2E-2</v>
      </c>
      <c r="E36" s="12">
        <v>3.8655583215575856E-2</v>
      </c>
    </row>
    <row r="37" spans="1:13" x14ac:dyDescent="0.25">
      <c r="A37" s="214"/>
      <c r="B37" s="7">
        <v>11</v>
      </c>
      <c r="C37" s="12">
        <v>2.1000000000000001E-2</v>
      </c>
      <c r="D37" s="12">
        <v>1.2E-2</v>
      </c>
      <c r="E37" s="12">
        <v>3.8751612985891873E-2</v>
      </c>
    </row>
    <row r="38" spans="1:13" x14ac:dyDescent="0.25">
      <c r="A38" s="215"/>
      <c r="B38" s="7">
        <v>12</v>
      </c>
      <c r="C38" s="12">
        <v>2.1000000000000001E-2</v>
      </c>
      <c r="D38" s="12">
        <v>1.2E-2</v>
      </c>
      <c r="E38" s="12">
        <v>3.8847642756207883E-2</v>
      </c>
    </row>
    <row r="39" spans="1:13" x14ac:dyDescent="0.25">
      <c r="A39" s="216">
        <v>2021</v>
      </c>
      <c r="B39" s="7">
        <v>1</v>
      </c>
      <c r="C39" s="12">
        <v>2.1999999999999999E-2</v>
      </c>
      <c r="D39" s="12">
        <v>1.2500000000000001E-2</v>
      </c>
      <c r="E39" s="12">
        <v>3.8943672526523893E-2</v>
      </c>
    </row>
    <row r="40" spans="1:13" x14ac:dyDescent="0.25">
      <c r="A40" s="216"/>
      <c r="B40" s="7">
        <v>2</v>
      </c>
      <c r="C40" s="12">
        <v>2.3E-2</v>
      </c>
      <c r="D40" s="12">
        <v>1.34E-2</v>
      </c>
      <c r="E40" s="12">
        <v>3.9039702296839902E-2</v>
      </c>
    </row>
    <row r="41" spans="1:13" x14ac:dyDescent="0.25">
      <c r="A41" s="216"/>
      <c r="B41" s="7">
        <v>3</v>
      </c>
      <c r="C41" s="12">
        <v>2.2000000000000002E-2</v>
      </c>
      <c r="D41" s="12">
        <v>1.4E-2</v>
      </c>
      <c r="E41" s="12">
        <v>3.9135732067155912E-2</v>
      </c>
    </row>
    <row r="42" spans="1:13" x14ac:dyDescent="0.25">
      <c r="A42" s="216"/>
      <c r="B42" s="7">
        <v>4</v>
      </c>
      <c r="C42" s="12">
        <v>2.2000000000000002E-2</v>
      </c>
      <c r="D42" s="12">
        <v>1.4E-2</v>
      </c>
      <c r="E42" s="12">
        <v>3.9231761837471922E-2</v>
      </c>
    </row>
    <row r="43" spans="1:13" x14ac:dyDescent="0.25">
      <c r="A43" s="216"/>
      <c r="B43" s="7">
        <v>5</v>
      </c>
      <c r="C43" s="12">
        <v>2.3E-2</v>
      </c>
      <c r="D43" s="12">
        <v>1.4E-2</v>
      </c>
      <c r="E43" s="12">
        <v>3.9327791607787932E-2</v>
      </c>
    </row>
    <row r="44" spans="1:13" x14ac:dyDescent="0.25">
      <c r="A44" s="216"/>
      <c r="B44" s="7">
        <v>6</v>
      </c>
      <c r="C44" s="12">
        <v>2.2000000000000002E-2</v>
      </c>
      <c r="D44" s="12">
        <v>1.4999999999999999E-2</v>
      </c>
      <c r="E44" s="12">
        <v>3.9423821378103942E-2</v>
      </c>
    </row>
    <row r="45" spans="1:13" x14ac:dyDescent="0.25">
      <c r="A45" s="13"/>
      <c r="B45"/>
    </row>
    <row r="46" spans="1:13" ht="15.75" x14ac:dyDescent="0.25">
      <c r="A46" s="202" t="s">
        <v>93</v>
      </c>
      <c r="B46" s="202"/>
      <c r="C46" s="202"/>
      <c r="D46" s="202"/>
      <c r="E46" s="202"/>
    </row>
    <row r="47" spans="1:13" ht="34.5" customHeight="1" x14ac:dyDescent="0.25">
      <c r="A47" s="208" t="s">
        <v>144</v>
      </c>
      <c r="B47" s="208"/>
      <c r="C47" s="208"/>
      <c r="D47" s="208"/>
      <c r="E47" s="208"/>
      <c r="J47" s="204" t="s">
        <v>0</v>
      </c>
      <c r="K47" s="204"/>
      <c r="L47" s="204"/>
      <c r="M47" s="204"/>
    </row>
    <row r="55" spans="2:7" x14ac:dyDescent="0.25">
      <c r="B55" s="14">
        <v>2018</v>
      </c>
      <c r="C55" s="14" t="s">
        <v>128</v>
      </c>
      <c r="D55" s="14"/>
      <c r="E55" s="14"/>
      <c r="F55" s="14"/>
      <c r="G55" s="14"/>
    </row>
    <row r="56" spans="2:7" x14ac:dyDescent="0.25">
      <c r="B56" s="14"/>
      <c r="C56" s="14" t="s">
        <v>127</v>
      </c>
      <c r="D56" s="14"/>
      <c r="E56" s="14"/>
      <c r="F56" s="14"/>
      <c r="G56" s="14"/>
    </row>
    <row r="57" spans="2:7" x14ac:dyDescent="0.25">
      <c r="B57" s="14"/>
      <c r="C57" s="14" t="s">
        <v>126</v>
      </c>
      <c r="D57" s="14"/>
      <c r="E57" s="14"/>
      <c r="F57" s="14"/>
      <c r="G57" s="14"/>
    </row>
    <row r="58" spans="2:7" x14ac:dyDescent="0.25">
      <c r="B58" s="14"/>
      <c r="C58" s="14" t="s">
        <v>125</v>
      </c>
      <c r="D58" s="14"/>
      <c r="E58" s="14"/>
      <c r="F58" s="14"/>
      <c r="G58" s="14"/>
    </row>
    <row r="59" spans="2:7" x14ac:dyDescent="0.25">
      <c r="B59" s="14"/>
      <c r="C59" s="14" t="s">
        <v>124</v>
      </c>
      <c r="D59" s="14"/>
      <c r="E59" s="14"/>
      <c r="F59" s="14"/>
      <c r="G59" s="14"/>
    </row>
    <row r="60" spans="2:7" x14ac:dyDescent="0.25">
      <c r="B60" s="14"/>
      <c r="C60" s="14" t="s">
        <v>123</v>
      </c>
      <c r="D60" s="14"/>
      <c r="E60" s="14"/>
      <c r="F60" s="14"/>
      <c r="G60" s="14"/>
    </row>
    <row r="61" spans="2:7" x14ac:dyDescent="0.25">
      <c r="B61" s="14"/>
      <c r="C61" s="14" t="s">
        <v>122</v>
      </c>
      <c r="D61" s="14"/>
      <c r="E61" s="14"/>
      <c r="F61" s="14"/>
      <c r="G61" s="14"/>
    </row>
    <row r="62" spans="2:7" x14ac:dyDescent="0.25">
      <c r="B62" s="14"/>
      <c r="C62" s="14" t="s">
        <v>133</v>
      </c>
      <c r="D62" s="14"/>
      <c r="E62" s="14"/>
      <c r="F62" s="14"/>
      <c r="G62" s="14"/>
    </row>
    <row r="63" spans="2:7" x14ac:dyDescent="0.25">
      <c r="B63" s="14"/>
      <c r="C63" s="14" t="s">
        <v>132</v>
      </c>
      <c r="D63" s="14"/>
      <c r="E63" s="14"/>
      <c r="F63" s="14"/>
      <c r="G63" s="14"/>
    </row>
    <row r="64" spans="2:7" x14ac:dyDescent="0.25">
      <c r="B64" s="14"/>
      <c r="C64" s="14" t="s">
        <v>131</v>
      </c>
      <c r="D64" s="14"/>
      <c r="E64" s="14"/>
      <c r="F64" s="14"/>
      <c r="G64" s="14"/>
    </row>
    <row r="65" spans="2:7" x14ac:dyDescent="0.25">
      <c r="B65" s="14"/>
      <c r="C65" s="14" t="s">
        <v>130</v>
      </c>
      <c r="D65" s="14"/>
      <c r="E65" s="14"/>
      <c r="F65" s="14"/>
      <c r="G65" s="14"/>
    </row>
    <row r="66" spans="2:7" x14ac:dyDescent="0.25">
      <c r="B66" s="14"/>
      <c r="C66" s="14" t="s">
        <v>129</v>
      </c>
      <c r="D66" s="14"/>
      <c r="E66" s="14"/>
      <c r="F66" s="14"/>
      <c r="G66" s="14"/>
    </row>
    <row r="67" spans="2:7" x14ac:dyDescent="0.25">
      <c r="B67" s="14">
        <v>2019</v>
      </c>
      <c r="C67" s="14" t="s">
        <v>128</v>
      </c>
      <c r="D67" s="14"/>
      <c r="E67" s="14"/>
      <c r="F67" s="14"/>
      <c r="G67" s="14"/>
    </row>
    <row r="68" spans="2:7" x14ac:dyDescent="0.25">
      <c r="B68" s="14"/>
      <c r="C68" s="14" t="s">
        <v>127</v>
      </c>
      <c r="D68" s="14"/>
      <c r="E68" s="14"/>
      <c r="F68" s="14"/>
      <c r="G68" s="14"/>
    </row>
    <row r="69" spans="2:7" x14ac:dyDescent="0.25">
      <c r="B69" s="14"/>
      <c r="C69" s="14" t="s">
        <v>126</v>
      </c>
      <c r="D69" s="14"/>
      <c r="E69" s="14"/>
      <c r="F69" s="14"/>
      <c r="G69" s="14"/>
    </row>
    <row r="70" spans="2:7" x14ac:dyDescent="0.25">
      <c r="B70" s="14"/>
      <c r="C70" s="14" t="s">
        <v>125</v>
      </c>
      <c r="D70" s="14"/>
      <c r="E70" s="14"/>
      <c r="F70" s="14"/>
      <c r="G70" s="14"/>
    </row>
    <row r="71" spans="2:7" x14ac:dyDescent="0.25">
      <c r="B71" s="14"/>
      <c r="C71" s="14" t="s">
        <v>124</v>
      </c>
      <c r="D71" s="14"/>
      <c r="E71" s="14"/>
      <c r="F71" s="14"/>
      <c r="G71" s="14"/>
    </row>
    <row r="72" spans="2:7" x14ac:dyDescent="0.25">
      <c r="B72" s="14"/>
      <c r="C72" s="14" t="s">
        <v>123</v>
      </c>
      <c r="D72" s="14"/>
      <c r="E72" s="14"/>
      <c r="F72" s="14"/>
      <c r="G72" s="14"/>
    </row>
    <row r="73" spans="2:7" x14ac:dyDescent="0.25">
      <c r="B73" s="14"/>
      <c r="C73" s="14" t="s">
        <v>122</v>
      </c>
      <c r="D73" s="14"/>
      <c r="E73" s="14"/>
      <c r="F73" s="14"/>
      <c r="G73" s="14"/>
    </row>
    <row r="74" spans="2:7" x14ac:dyDescent="0.25">
      <c r="B74" s="14"/>
      <c r="C74" s="14" t="s">
        <v>133</v>
      </c>
      <c r="D74" s="14"/>
      <c r="E74" s="14"/>
      <c r="F74" s="14"/>
      <c r="G74" s="14"/>
    </row>
    <row r="75" spans="2:7" x14ac:dyDescent="0.25">
      <c r="B75" s="14"/>
      <c r="C75" s="14" t="s">
        <v>132</v>
      </c>
      <c r="D75" s="14"/>
      <c r="E75" s="14"/>
      <c r="F75" s="14"/>
      <c r="G75" s="14"/>
    </row>
    <row r="76" spans="2:7" x14ac:dyDescent="0.25">
      <c r="B76" s="14"/>
      <c r="C76" s="14" t="s">
        <v>131</v>
      </c>
      <c r="D76" s="14"/>
      <c r="E76" s="14"/>
      <c r="F76" s="14"/>
      <c r="G76" s="14"/>
    </row>
    <row r="77" spans="2:7" x14ac:dyDescent="0.25">
      <c r="B77" s="14"/>
      <c r="C77" s="14" t="s">
        <v>130</v>
      </c>
      <c r="D77" s="14"/>
      <c r="E77" s="14"/>
      <c r="F77" s="14"/>
      <c r="G77" s="14"/>
    </row>
    <row r="78" spans="2:7" x14ac:dyDescent="0.25">
      <c r="B78" s="14"/>
      <c r="C78" s="14" t="s">
        <v>129</v>
      </c>
      <c r="D78" s="14">
        <v>0</v>
      </c>
      <c r="E78" s="14">
        <v>0.06</v>
      </c>
      <c r="F78" s="14"/>
      <c r="G78" s="14"/>
    </row>
    <row r="79" spans="2:7" x14ac:dyDescent="0.25">
      <c r="B79" s="14">
        <v>2020</v>
      </c>
      <c r="C79" s="14" t="s">
        <v>128</v>
      </c>
      <c r="D79" s="14">
        <v>0</v>
      </c>
      <c r="E79" s="14">
        <v>0.06</v>
      </c>
      <c r="F79" s="14"/>
      <c r="G79" s="14"/>
    </row>
    <row r="80" spans="2:7" x14ac:dyDescent="0.25">
      <c r="B80" s="14"/>
      <c r="C80" s="14" t="s">
        <v>127</v>
      </c>
      <c r="D80" s="14">
        <v>0</v>
      </c>
      <c r="E80" s="14">
        <v>0.06</v>
      </c>
      <c r="F80" s="14"/>
      <c r="G80" s="14"/>
    </row>
    <row r="81" spans="2:7" x14ac:dyDescent="0.25">
      <c r="B81" s="14"/>
      <c r="C81" s="14" t="s">
        <v>126</v>
      </c>
      <c r="D81" s="14">
        <v>0</v>
      </c>
      <c r="E81" s="14">
        <v>0.06</v>
      </c>
      <c r="F81" s="14"/>
      <c r="G81" s="14"/>
    </row>
    <row r="82" spans="2:7" x14ac:dyDescent="0.25">
      <c r="B82" s="14"/>
      <c r="C82" s="14" t="s">
        <v>125</v>
      </c>
      <c r="D82" s="14">
        <v>0</v>
      </c>
      <c r="E82" s="14">
        <v>0.06</v>
      </c>
      <c r="F82" s="14"/>
      <c r="G82" s="14"/>
    </row>
    <row r="83" spans="2:7" x14ac:dyDescent="0.25">
      <c r="B83" s="14"/>
      <c r="C83" s="14" t="s">
        <v>124</v>
      </c>
      <c r="D83" s="14">
        <v>0</v>
      </c>
      <c r="E83" s="14">
        <v>0.06</v>
      </c>
      <c r="F83" s="14"/>
      <c r="G83" s="14"/>
    </row>
    <row r="84" spans="2:7" x14ac:dyDescent="0.25">
      <c r="B84" s="14"/>
      <c r="C84" s="14" t="s">
        <v>123</v>
      </c>
      <c r="D84" s="14">
        <v>0</v>
      </c>
      <c r="E84" s="14">
        <v>0.06</v>
      </c>
      <c r="F84" s="14"/>
      <c r="G84" s="14"/>
    </row>
    <row r="85" spans="2:7" x14ac:dyDescent="0.25">
      <c r="B85" s="14"/>
      <c r="C85" s="14" t="s">
        <v>122</v>
      </c>
      <c r="D85" s="14">
        <v>0</v>
      </c>
      <c r="E85" s="14">
        <v>0.06</v>
      </c>
      <c r="F85" s="14"/>
      <c r="G85" s="14"/>
    </row>
    <row r="86" spans="2:7" x14ac:dyDescent="0.25">
      <c r="B86" s="14"/>
      <c r="C86" s="14" t="s">
        <v>133</v>
      </c>
      <c r="D86" s="14">
        <v>0</v>
      </c>
      <c r="E86" s="14">
        <v>0.06</v>
      </c>
      <c r="F86" s="14"/>
      <c r="G86" s="14"/>
    </row>
    <row r="87" spans="2:7" x14ac:dyDescent="0.25">
      <c r="B87" s="14"/>
      <c r="C87" s="14" t="s">
        <v>132</v>
      </c>
      <c r="D87" s="14">
        <v>0</v>
      </c>
      <c r="E87" s="14">
        <v>0.06</v>
      </c>
      <c r="F87" s="14"/>
      <c r="G87" s="14"/>
    </row>
    <row r="88" spans="2:7" x14ac:dyDescent="0.25">
      <c r="B88" s="14"/>
      <c r="C88" s="14" t="s">
        <v>131</v>
      </c>
      <c r="D88" s="14">
        <v>0</v>
      </c>
      <c r="E88" s="14">
        <v>0.06</v>
      </c>
      <c r="F88" s="14"/>
      <c r="G88" s="14"/>
    </row>
    <row r="89" spans="2:7" x14ac:dyDescent="0.25">
      <c r="B89" s="14"/>
      <c r="C89" s="14" t="s">
        <v>130</v>
      </c>
      <c r="D89" s="14">
        <v>0</v>
      </c>
      <c r="E89" s="14">
        <v>0.06</v>
      </c>
      <c r="F89" s="14"/>
      <c r="G89" s="14"/>
    </row>
    <row r="90" spans="2:7" x14ac:dyDescent="0.25">
      <c r="B90" s="14"/>
      <c r="C90" s="14" t="s">
        <v>129</v>
      </c>
      <c r="D90" s="14">
        <v>0</v>
      </c>
      <c r="E90" s="14">
        <v>0.06</v>
      </c>
      <c r="F90" s="14"/>
      <c r="G90" s="14"/>
    </row>
    <row r="91" spans="2:7" x14ac:dyDescent="0.25">
      <c r="B91" s="14">
        <v>2021</v>
      </c>
      <c r="C91" s="14" t="s">
        <v>128</v>
      </c>
      <c r="D91" s="14">
        <v>0</v>
      </c>
      <c r="E91" s="14">
        <v>0.06</v>
      </c>
      <c r="F91" s="14"/>
      <c r="G91" s="14"/>
    </row>
    <row r="92" spans="2:7" x14ac:dyDescent="0.25">
      <c r="B92" s="14"/>
      <c r="C92" s="14" t="s">
        <v>127</v>
      </c>
      <c r="D92" s="14">
        <v>0</v>
      </c>
      <c r="E92" s="14">
        <v>0.06</v>
      </c>
      <c r="F92" s="14"/>
      <c r="G92" s="14"/>
    </row>
    <row r="93" spans="2:7" x14ac:dyDescent="0.25">
      <c r="B93" s="14"/>
      <c r="C93" s="14" t="s">
        <v>126</v>
      </c>
      <c r="D93" s="14">
        <v>0</v>
      </c>
      <c r="E93" s="14">
        <v>0.06</v>
      </c>
      <c r="F93" s="14"/>
      <c r="G93" s="14"/>
    </row>
    <row r="94" spans="2:7" x14ac:dyDescent="0.25">
      <c r="C94" s="14" t="s">
        <v>125</v>
      </c>
      <c r="D94" s="14">
        <v>0</v>
      </c>
      <c r="E94" s="14">
        <v>0.06</v>
      </c>
    </row>
    <row r="95" spans="2:7" x14ac:dyDescent="0.25">
      <c r="C95" s="14" t="s">
        <v>124</v>
      </c>
      <c r="D95" s="14">
        <v>0</v>
      </c>
      <c r="E95" s="14">
        <v>0.06</v>
      </c>
    </row>
    <row r="96" spans="2:7" x14ac:dyDescent="0.25">
      <c r="C96" s="14" t="s">
        <v>123</v>
      </c>
      <c r="D96" s="14">
        <v>0</v>
      </c>
      <c r="E96" s="14">
        <v>0.06</v>
      </c>
    </row>
  </sheetData>
  <mergeCells count="8">
    <mergeCell ref="A1:M1"/>
    <mergeCell ref="J47:M47"/>
    <mergeCell ref="A3:A14"/>
    <mergeCell ref="A15:A26"/>
    <mergeCell ref="A27:A38"/>
    <mergeCell ref="A46:E46"/>
    <mergeCell ref="A47:E47"/>
    <mergeCell ref="A39:A44"/>
  </mergeCells>
  <hyperlinks>
    <hyperlink ref="J47:M47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N5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4" ht="15.75" x14ac:dyDescent="0.25">
      <c r="A1" s="207" t="s">
        <v>260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66"/>
    </row>
    <row r="2" spans="1:14" ht="30" x14ac:dyDescent="0.25">
      <c r="A2" s="11" t="s">
        <v>91</v>
      </c>
      <c r="B2" s="11" t="s">
        <v>92</v>
      </c>
      <c r="C2" s="11" t="s">
        <v>280</v>
      </c>
      <c r="D2" s="11" t="s">
        <v>151</v>
      </c>
      <c r="E2" s="11" t="s">
        <v>150</v>
      </c>
    </row>
    <row r="3" spans="1:14" x14ac:dyDescent="0.25">
      <c r="A3" s="213">
        <v>2017</v>
      </c>
      <c r="B3" s="7">
        <v>1</v>
      </c>
      <c r="C3" s="43">
        <v>3056.4059776666668</v>
      </c>
      <c r="D3" s="43">
        <v>97.223902009</v>
      </c>
      <c r="E3" s="43">
        <v>96.96930442</v>
      </c>
    </row>
    <row r="4" spans="1:14" x14ac:dyDescent="0.25">
      <c r="A4" s="214"/>
      <c r="B4" s="7">
        <v>2</v>
      </c>
      <c r="C4" s="43">
        <v>3041.3354749999999</v>
      </c>
      <c r="D4" s="43">
        <v>97.540948057999998</v>
      </c>
      <c r="E4" s="43">
        <v>98.751926607000001</v>
      </c>
    </row>
    <row r="5" spans="1:14" x14ac:dyDescent="0.25">
      <c r="A5" s="214"/>
      <c r="B5" s="7">
        <v>3</v>
      </c>
      <c r="C5" s="43">
        <v>2998.2646553333338</v>
      </c>
      <c r="D5" s="43">
        <v>98.588807779999996</v>
      </c>
      <c r="E5" s="43">
        <v>99.119188145999999</v>
      </c>
    </row>
    <row r="6" spans="1:14" x14ac:dyDescent="0.25">
      <c r="A6" s="215"/>
      <c r="B6" s="7">
        <v>4</v>
      </c>
      <c r="C6" s="43">
        <v>2889.6590456666668</v>
      </c>
      <c r="D6" s="43">
        <v>99.071082943999997</v>
      </c>
      <c r="E6" s="43">
        <v>99.422225393999994</v>
      </c>
    </row>
    <row r="7" spans="1:14" x14ac:dyDescent="0.25">
      <c r="A7" s="213">
        <v>2018</v>
      </c>
      <c r="B7" s="7">
        <v>1</v>
      </c>
      <c r="C7" s="43">
        <v>2838.5265300000005</v>
      </c>
      <c r="D7" s="43">
        <v>99.394322294000006</v>
      </c>
      <c r="E7" s="43">
        <v>99.308366633000006</v>
      </c>
    </row>
    <row r="8" spans="1:14" x14ac:dyDescent="0.25">
      <c r="A8" s="214"/>
      <c r="B8" s="7">
        <v>2</v>
      </c>
      <c r="C8" s="43">
        <v>2805.6628176666668</v>
      </c>
      <c r="D8" s="43">
        <v>99.893116599999999</v>
      </c>
      <c r="E8" s="43">
        <v>99.648003380000006</v>
      </c>
    </row>
    <row r="9" spans="1:14" x14ac:dyDescent="0.25">
      <c r="A9" s="214"/>
      <c r="B9" s="7">
        <v>3</v>
      </c>
      <c r="C9" s="43">
        <v>2841.2185770000001</v>
      </c>
      <c r="D9" s="43">
        <v>101.60747895</v>
      </c>
      <c r="E9" s="43">
        <v>100.56904627</v>
      </c>
    </row>
    <row r="10" spans="1:14" x14ac:dyDescent="0.25">
      <c r="A10" s="215"/>
      <c r="B10" s="7">
        <v>4</v>
      </c>
      <c r="C10" s="43">
        <v>2850.9788590000003</v>
      </c>
      <c r="D10" s="43">
        <v>102.50088571000001</v>
      </c>
      <c r="E10" s="43">
        <v>100.35496928000001</v>
      </c>
    </row>
    <row r="11" spans="1:14" x14ac:dyDescent="0.25">
      <c r="A11" s="213">
        <v>2019</v>
      </c>
      <c r="B11" s="7">
        <v>1</v>
      </c>
      <c r="C11" s="43">
        <v>2869.3564146666668</v>
      </c>
      <c r="D11" s="43">
        <v>100.49440706</v>
      </c>
      <c r="E11" s="43">
        <v>99.821333248000002</v>
      </c>
    </row>
    <row r="12" spans="1:14" x14ac:dyDescent="0.25">
      <c r="A12" s="214"/>
      <c r="B12" s="7">
        <v>2</v>
      </c>
      <c r="C12" s="43">
        <v>2905.6212400000004</v>
      </c>
      <c r="D12" s="43">
        <v>100.50969689999999</v>
      </c>
      <c r="E12" s="43">
        <v>100.07674811</v>
      </c>
    </row>
    <row r="13" spans="1:14" x14ac:dyDescent="0.25">
      <c r="A13" s="214"/>
      <c r="B13" s="7">
        <v>3</v>
      </c>
      <c r="C13" s="43">
        <v>2956.0324971999999</v>
      </c>
      <c r="D13" s="43">
        <v>100.33114727</v>
      </c>
      <c r="E13" s="43">
        <v>101.31552727</v>
      </c>
    </row>
    <row r="14" spans="1:14" x14ac:dyDescent="0.25">
      <c r="A14" s="215"/>
      <c r="B14" s="7">
        <v>4</v>
      </c>
      <c r="C14" s="43">
        <v>2943.9769140333333</v>
      </c>
      <c r="D14" s="43">
        <v>101.9905524</v>
      </c>
      <c r="E14" s="43">
        <v>101.62039332000001</v>
      </c>
    </row>
    <row r="15" spans="1:14" x14ac:dyDescent="0.25">
      <c r="A15" s="213">
        <v>2020</v>
      </c>
      <c r="B15" s="7">
        <v>1</v>
      </c>
      <c r="C15" s="43">
        <v>2938.2652146999994</v>
      </c>
      <c r="D15" s="43">
        <v>101.19604216</v>
      </c>
      <c r="E15" s="43">
        <v>101.13610064</v>
      </c>
    </row>
    <row r="16" spans="1:14" x14ac:dyDescent="0.25">
      <c r="A16" s="214"/>
      <c r="B16" s="7">
        <v>2</v>
      </c>
      <c r="C16" s="43">
        <v>2974.5873447666668</v>
      </c>
      <c r="D16" s="43">
        <v>102.40159678000001</v>
      </c>
      <c r="E16" s="43">
        <v>101.56674950999999</v>
      </c>
    </row>
    <row r="17" spans="1:13" x14ac:dyDescent="0.25">
      <c r="A17" s="214"/>
      <c r="B17" s="7">
        <v>3</v>
      </c>
      <c r="C17" s="43">
        <v>2992.9567985666667</v>
      </c>
      <c r="D17" s="43">
        <v>102.78377592</v>
      </c>
      <c r="E17" s="43">
        <v>102.70084099</v>
      </c>
    </row>
    <row r="18" spans="1:13" x14ac:dyDescent="0.25">
      <c r="A18" s="215"/>
      <c r="B18" s="7">
        <v>4</v>
      </c>
      <c r="C18" s="43">
        <v>2992.6237639333326</v>
      </c>
      <c r="D18" s="43">
        <v>102.75344929000001</v>
      </c>
      <c r="E18" s="43">
        <v>103.15710905</v>
      </c>
    </row>
    <row r="19" spans="1:13" x14ac:dyDescent="0.25">
      <c r="A19" s="216">
        <v>2021</v>
      </c>
      <c r="B19" s="7">
        <v>1</v>
      </c>
      <c r="C19" s="43">
        <v>2992.6237639333326</v>
      </c>
      <c r="D19" s="43">
        <v>102.75344929000001</v>
      </c>
      <c r="E19" s="43">
        <v>103.15710905</v>
      </c>
    </row>
    <row r="20" spans="1:13" x14ac:dyDescent="0.25">
      <c r="A20" s="216"/>
      <c r="B20" s="7">
        <v>2</v>
      </c>
      <c r="C20" s="43">
        <v>2992.6237639333326</v>
      </c>
      <c r="D20" s="43">
        <v>102.75344929000001</v>
      </c>
      <c r="E20" s="43">
        <v>103.15710905</v>
      </c>
    </row>
    <row r="22" spans="1:13" ht="15.75" x14ac:dyDescent="0.25">
      <c r="A22" s="202" t="s">
        <v>93</v>
      </c>
      <c r="B22" s="202"/>
      <c r="C22" s="202"/>
      <c r="D22" s="202"/>
    </row>
    <row r="23" spans="1:13" ht="15.75" x14ac:dyDescent="0.25">
      <c r="A23" s="203" t="s">
        <v>149</v>
      </c>
      <c r="B23" s="203"/>
      <c r="C23" s="203"/>
      <c r="D23" s="203"/>
      <c r="J23" s="204" t="s">
        <v>0</v>
      </c>
      <c r="K23" s="204"/>
      <c r="L23" s="204"/>
      <c r="M23" s="204"/>
    </row>
    <row r="32" spans="1:13" x14ac:dyDescent="0.25">
      <c r="A32" s="44">
        <v>2017</v>
      </c>
      <c r="B32" s="44">
        <v>1</v>
      </c>
      <c r="C32" s="44"/>
      <c r="D32" s="44"/>
      <c r="E32" s="44"/>
      <c r="F32" s="44"/>
    </row>
    <row r="33" spans="1:6" x14ac:dyDescent="0.25">
      <c r="A33" s="44"/>
      <c r="B33" s="44">
        <v>2</v>
      </c>
      <c r="C33" s="44"/>
      <c r="D33" s="44"/>
      <c r="E33" s="44"/>
      <c r="F33" s="44"/>
    </row>
    <row r="34" spans="1:6" x14ac:dyDescent="0.25">
      <c r="A34" s="44"/>
      <c r="B34" s="44">
        <v>3</v>
      </c>
      <c r="C34" s="44"/>
      <c r="D34" s="44"/>
      <c r="E34" s="44"/>
      <c r="F34" s="44"/>
    </row>
    <row r="35" spans="1:6" x14ac:dyDescent="0.25">
      <c r="A35" s="44"/>
      <c r="B35" s="44">
        <v>4</v>
      </c>
      <c r="C35" s="44"/>
      <c r="D35" s="44"/>
      <c r="E35" s="44"/>
      <c r="F35" s="44"/>
    </row>
    <row r="36" spans="1:6" x14ac:dyDescent="0.25">
      <c r="A36" s="44">
        <v>2018</v>
      </c>
      <c r="B36" s="44">
        <v>1</v>
      </c>
      <c r="C36" s="44"/>
      <c r="D36" s="44"/>
      <c r="E36" s="44"/>
      <c r="F36" s="44"/>
    </row>
    <row r="37" spans="1:6" x14ac:dyDescent="0.25">
      <c r="A37" s="44"/>
      <c r="B37" s="44">
        <v>2</v>
      </c>
      <c r="C37" s="44"/>
      <c r="D37" s="44"/>
      <c r="E37" s="44"/>
      <c r="F37" s="44"/>
    </row>
    <row r="38" spans="1:6" x14ac:dyDescent="0.25">
      <c r="A38" s="44"/>
      <c r="B38" s="44">
        <v>3</v>
      </c>
      <c r="C38" s="44"/>
      <c r="D38" s="44"/>
      <c r="E38" s="44"/>
      <c r="F38" s="44"/>
    </row>
    <row r="39" spans="1:6" x14ac:dyDescent="0.25">
      <c r="A39" s="44"/>
      <c r="B39" s="44">
        <v>4</v>
      </c>
      <c r="C39" s="44"/>
      <c r="D39" s="44"/>
      <c r="E39" s="44"/>
      <c r="F39" s="44"/>
    </row>
    <row r="40" spans="1:6" x14ac:dyDescent="0.25">
      <c r="A40" s="44">
        <v>2019</v>
      </c>
      <c r="B40" s="44">
        <v>1</v>
      </c>
      <c r="C40" s="44"/>
      <c r="D40" s="44"/>
      <c r="E40" s="44"/>
      <c r="F40" s="44"/>
    </row>
    <row r="41" spans="1:6" x14ac:dyDescent="0.25">
      <c r="A41" s="44"/>
      <c r="B41" s="44">
        <v>2</v>
      </c>
      <c r="C41" s="44"/>
      <c r="D41" s="44"/>
      <c r="E41" s="44"/>
      <c r="F41" s="44"/>
    </row>
    <row r="42" spans="1:6" x14ac:dyDescent="0.25">
      <c r="A42" s="44"/>
      <c r="B42" s="44">
        <v>3</v>
      </c>
      <c r="C42" s="44"/>
      <c r="D42" s="44"/>
      <c r="E42" s="44"/>
      <c r="F42" s="44"/>
    </row>
    <row r="43" spans="1:6" x14ac:dyDescent="0.25">
      <c r="A43" s="44"/>
      <c r="B43" s="44">
        <v>4</v>
      </c>
      <c r="C43" s="44">
        <v>2650</v>
      </c>
      <c r="D43" s="44">
        <v>3100</v>
      </c>
      <c r="E43" s="44"/>
      <c r="F43" s="44"/>
    </row>
    <row r="44" spans="1:6" x14ac:dyDescent="0.25">
      <c r="A44" s="44">
        <v>2020</v>
      </c>
      <c r="B44" s="44">
        <v>1</v>
      </c>
      <c r="C44" s="44">
        <v>2650</v>
      </c>
      <c r="D44" s="44">
        <v>3100</v>
      </c>
      <c r="E44" s="44"/>
      <c r="F44" s="44"/>
    </row>
    <row r="45" spans="1:6" x14ac:dyDescent="0.25">
      <c r="A45" s="44"/>
      <c r="B45" s="44">
        <v>2</v>
      </c>
      <c r="C45" s="44">
        <v>2650</v>
      </c>
      <c r="D45" s="44">
        <v>3100</v>
      </c>
      <c r="E45" s="44"/>
      <c r="F45" s="44"/>
    </row>
    <row r="46" spans="1:6" x14ac:dyDescent="0.25">
      <c r="A46" s="44"/>
      <c r="B46" s="44">
        <v>3</v>
      </c>
      <c r="C46" s="44">
        <v>2650</v>
      </c>
      <c r="D46" s="44">
        <v>3100</v>
      </c>
      <c r="E46" s="44"/>
      <c r="F46" s="44"/>
    </row>
    <row r="47" spans="1:6" x14ac:dyDescent="0.25">
      <c r="A47" s="44"/>
      <c r="B47" s="44">
        <v>4</v>
      </c>
      <c r="C47" s="44">
        <v>2650</v>
      </c>
      <c r="D47" s="44">
        <v>3100</v>
      </c>
      <c r="E47" s="44"/>
      <c r="F47" s="44"/>
    </row>
    <row r="48" spans="1:6" x14ac:dyDescent="0.25">
      <c r="A48" s="44">
        <v>2021</v>
      </c>
      <c r="B48" s="44">
        <v>1</v>
      </c>
      <c r="C48" s="44">
        <v>2650</v>
      </c>
      <c r="D48" s="44">
        <v>3100</v>
      </c>
      <c r="E48" s="44"/>
      <c r="F48" s="44"/>
    </row>
    <row r="49" spans="1:6" x14ac:dyDescent="0.25">
      <c r="A49" s="44"/>
      <c r="B49" s="44">
        <v>2</v>
      </c>
      <c r="C49" s="44">
        <v>2650</v>
      </c>
      <c r="D49" s="44">
        <v>3100</v>
      </c>
      <c r="E49" s="44"/>
      <c r="F49" s="44"/>
    </row>
    <row r="50" spans="1:6" x14ac:dyDescent="0.25">
      <c r="A50" s="44"/>
      <c r="B50" s="44"/>
      <c r="C50" s="44"/>
      <c r="D50" s="44"/>
      <c r="E50" s="44"/>
      <c r="F50" s="44"/>
    </row>
    <row r="51" spans="1:6" x14ac:dyDescent="0.25">
      <c r="A51" s="44"/>
      <c r="B51" s="44"/>
      <c r="C51" s="44"/>
      <c r="D51" s="44"/>
      <c r="E51" s="44"/>
      <c r="F51" s="44"/>
    </row>
    <row r="52" spans="1:6" x14ac:dyDescent="0.25">
      <c r="A52" s="44"/>
      <c r="B52" s="44"/>
      <c r="C52" s="44"/>
      <c r="D52" s="44"/>
      <c r="E52" s="44"/>
      <c r="F52" s="44"/>
    </row>
    <row r="53" spans="1:6" x14ac:dyDescent="0.25">
      <c r="A53" s="44"/>
      <c r="B53" s="44"/>
      <c r="C53" s="44"/>
      <c r="D53" s="44"/>
      <c r="E53" s="44"/>
      <c r="F53" s="44"/>
    </row>
    <row r="54" spans="1:6" x14ac:dyDescent="0.25">
      <c r="A54" s="44"/>
      <c r="B54" s="44"/>
      <c r="C54" s="44"/>
      <c r="D54" s="44"/>
      <c r="E54" s="44"/>
      <c r="F54" s="44"/>
    </row>
    <row r="55" spans="1:6" x14ac:dyDescent="0.25">
      <c r="A55" s="44"/>
      <c r="B55" s="44"/>
      <c r="C55" s="44"/>
      <c r="D55" s="44"/>
      <c r="E55" s="44"/>
      <c r="F55" s="44"/>
    </row>
  </sheetData>
  <mergeCells count="9">
    <mergeCell ref="A1:M1"/>
    <mergeCell ref="A22:D22"/>
    <mergeCell ref="A23:D23"/>
    <mergeCell ref="J23:M23"/>
    <mergeCell ref="A3:A6"/>
    <mergeCell ref="A7:A10"/>
    <mergeCell ref="A11:A14"/>
    <mergeCell ref="A15:A18"/>
    <mergeCell ref="A19:A20"/>
  </mergeCells>
  <hyperlinks>
    <hyperlink ref="J23:M23" location="Содержание!A1" display="Содержание"/>
  </hyperlink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15</vt:i4>
      </vt:variant>
    </vt:vector>
  </HeadingPairs>
  <TitlesOfParts>
    <vt:vector size="62" baseType="lpstr">
      <vt:lpstr>Содержание</vt:lpstr>
      <vt:lpstr>График 1</vt:lpstr>
      <vt:lpstr>График 2</vt:lpstr>
      <vt:lpstr>График 3</vt:lpstr>
      <vt:lpstr>График 4</vt:lpstr>
      <vt:lpstr>График 5</vt:lpstr>
      <vt:lpstr>График 6</vt:lpstr>
      <vt:lpstr>График 7</vt:lpstr>
      <vt:lpstr>График 8</vt:lpstr>
      <vt:lpstr>График 9</vt:lpstr>
      <vt:lpstr>График 10</vt:lpstr>
      <vt:lpstr>График 11</vt:lpstr>
      <vt:lpstr>График 12</vt:lpstr>
      <vt:lpstr>График 13</vt:lpstr>
      <vt:lpstr>График 14</vt:lpstr>
      <vt:lpstr>График 15</vt:lpstr>
      <vt:lpstr>График 16</vt:lpstr>
      <vt:lpstr>График 17</vt:lpstr>
      <vt:lpstr>График 18</vt:lpstr>
      <vt:lpstr>График 19</vt:lpstr>
      <vt:lpstr>График 20</vt:lpstr>
      <vt:lpstr>График 21</vt:lpstr>
      <vt:lpstr>График 22</vt:lpstr>
      <vt:lpstr>График 23</vt:lpstr>
      <vt:lpstr>График 24</vt:lpstr>
      <vt:lpstr>График 25</vt:lpstr>
      <vt:lpstr>График 26</vt:lpstr>
      <vt:lpstr>График 27</vt:lpstr>
      <vt:lpstr>График 28</vt:lpstr>
      <vt:lpstr>График 29</vt:lpstr>
      <vt:lpstr>График 30</vt:lpstr>
      <vt:lpstr>График 31</vt:lpstr>
      <vt:lpstr>График 32</vt:lpstr>
      <vt:lpstr>График 33</vt:lpstr>
      <vt:lpstr>График 34</vt:lpstr>
      <vt:lpstr>График 35</vt:lpstr>
      <vt:lpstr>График 36</vt:lpstr>
      <vt:lpstr>График 37</vt:lpstr>
      <vt:lpstr>График 38</vt:lpstr>
      <vt:lpstr>График 39</vt:lpstr>
      <vt:lpstr>График 40</vt:lpstr>
      <vt:lpstr>График 41</vt:lpstr>
      <vt:lpstr>График 42</vt:lpstr>
      <vt:lpstr>График 43</vt:lpstr>
      <vt:lpstr>График 44</vt:lpstr>
      <vt:lpstr>График 45</vt:lpstr>
      <vt:lpstr>График 46</vt:lpstr>
      <vt:lpstr>'График 10'!Область_печати</vt:lpstr>
      <vt:lpstr>'График 12'!Область_печати</vt:lpstr>
      <vt:lpstr>'График 13'!Область_печати</vt:lpstr>
      <vt:lpstr>'График 15'!Область_печати</vt:lpstr>
      <vt:lpstr>'График 25'!Область_печати</vt:lpstr>
      <vt:lpstr>'График 26'!Область_печати</vt:lpstr>
      <vt:lpstr>'График 27'!Область_печати</vt:lpstr>
      <vt:lpstr>'График 32'!Область_печати</vt:lpstr>
      <vt:lpstr>'График 34'!Область_печати</vt:lpstr>
      <vt:lpstr>'График 4'!Область_печати</vt:lpstr>
      <vt:lpstr>'График 44'!Область_печати</vt:lpstr>
      <vt:lpstr>'График 6'!Область_печати</vt:lpstr>
      <vt:lpstr>'График 7'!Область_печати</vt:lpstr>
      <vt:lpstr>'График 8'!Область_печати</vt:lpstr>
      <vt:lpstr>'График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2019-12-18T10:51:06Z</dcterms:modified>
</cp:coreProperties>
</file>