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01.01.07" sheetId="1" r:id="rId1"/>
    <sheet name="01.02.07" sheetId="2" r:id="rId2"/>
    <sheet name="01.03.07" sheetId="3" r:id="rId3"/>
    <sheet name="01.04.07" sheetId="4" r:id="rId4"/>
    <sheet name="01.05.07" sheetId="5" r:id="rId5"/>
    <sheet name="01.06.07" sheetId="6" r:id="rId6"/>
    <sheet name="01.07.07" sheetId="7" r:id="rId7"/>
    <sheet name="01.08.07" sheetId="8" r:id="rId8"/>
    <sheet name="01.09.07" sheetId="9" r:id="rId9"/>
    <sheet name="01.10.07" sheetId="10" r:id="rId10"/>
    <sheet name="01.11.07" sheetId="11" r:id="rId11"/>
    <sheet name="01.12.07" sheetId="12" r:id="rId12"/>
  </sheets>
  <definedNames/>
  <calcPr fullCalcOnLoad="1"/>
</workbook>
</file>

<file path=xl/sharedStrings.xml><?xml version="1.0" encoding="utf-8"?>
<sst xmlns="http://schemas.openxmlformats.org/spreadsheetml/2006/main" count="1035" uniqueCount="95">
  <si>
    <t>Страховые выплаты по отраслям и классам страхования</t>
  </si>
  <si>
    <t>по состоянию на 1 января 2007 года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</si>
  <si>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</si>
  <si>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</si>
  <si>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</si>
  <si>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</si>
  <si>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</si>
  <si>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</si>
  <si>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</si>
  <si>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</si>
  <si>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</si>
  <si>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 xml:space="preserve">страхование жизни </t>
  </si>
  <si>
    <t xml:space="preserve">аннуитетное страхование  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</si>
  <si>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</si>
  <si>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</si>
  <si>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</si>
  <si>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</si>
  <si>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</si>
  <si>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</si>
  <si>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</si>
  <si>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</si>
  <si>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</si>
  <si>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</si>
  <si>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</si>
  <si>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</si>
  <si>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</si>
  <si>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</si>
  <si>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</si>
  <si>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</si>
  <si>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</si>
  <si>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</si>
  <si>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</si>
  <si>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</si>
  <si>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судебных расходов</t>
  </si>
  <si>
    <t>ГПО владельцев трансп.ср-в</t>
  </si>
  <si>
    <t>ГПО перевозчика перед пассажирами</t>
  </si>
  <si>
    <t xml:space="preserve">страхование в растениеводстве  </t>
  </si>
  <si>
    <t>ГПО ч/н</t>
  </si>
  <si>
    <t>экологическое страхование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</si>
  <si>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</si>
  <si>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</si>
  <si>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</si>
  <si>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>ГПО работодателя за прич. вреда жизни и здор-ю работника</t>
  </si>
  <si>
    <t>АО "СК "АМСГ"</t>
  </si>
  <si>
    <t>АО "СК "Евразия"</t>
  </si>
  <si>
    <t>АО "СК "Альянс-Полис"</t>
  </si>
  <si>
    <t>АО "КИС "Казахинстрах"</t>
  </si>
  <si>
    <t>АО "СК "ТрансОйл"</t>
  </si>
  <si>
    <t>АО "СК "Казкоммерц-Полис"</t>
  </si>
  <si>
    <t>АО "СК "Алтын-Полис"</t>
  </si>
  <si>
    <t>АО "Нефтяная страховая компания"</t>
  </si>
  <si>
    <t>АО "БТА Страхование"</t>
  </si>
  <si>
    <t>АО "АСК "Коммеск-Омір"</t>
  </si>
  <si>
    <t>АО "СК "ЭйАйДжи Казахстан"</t>
  </si>
  <si>
    <t>АО "КК ЗиМС "ИНТЕРТИЧ"</t>
  </si>
  <si>
    <t>АО "СК "АТФ Полис"</t>
  </si>
  <si>
    <t>АО "Дочерняя страховая компания Банка ТуранАлем "БТА Забота"</t>
  </si>
  <si>
    <t>АО "СК Amanat insurance"</t>
  </si>
  <si>
    <t>АО "Дочерняя компания по страхованию жизни Банка ТуранАлем "БТА Жизнь"</t>
  </si>
  <si>
    <t>АО "PREMIER СТРАХОВАНИЕ"</t>
  </si>
  <si>
    <t>АО "СК "Атланта-Полис"</t>
  </si>
  <si>
    <t>АО "СК "Валют-Транзит-Полис"</t>
  </si>
  <si>
    <t>АО "Зерновая страховая компания"</t>
  </si>
  <si>
    <t>СП АО "СК "Лондон-Алматы"</t>
  </si>
  <si>
    <t>АО "СК "Виктория"</t>
  </si>
  <si>
    <t>АО "СК "АСКО"</t>
  </si>
  <si>
    <t>АО СК "НОМАД Иншуранс"</t>
  </si>
  <si>
    <t>АО "СК "Казахмыс"</t>
  </si>
  <si>
    <t>АО "Транспортное страховое общество"</t>
  </si>
  <si>
    <t>АО "НСК "НАСКО-Казахстан"</t>
  </si>
  <si>
    <t>АО "СК "Cентрас Иншуранс"</t>
  </si>
  <si>
    <t>АО "Страховая компания "Нурполис"</t>
  </si>
  <si>
    <t>АО КСЖ "Валют-Транзит Life"</t>
  </si>
  <si>
    <t>АО "СК "Эко Полис"</t>
  </si>
  <si>
    <t>АО "СК "Пана Иншуранс"</t>
  </si>
  <si>
    <t>АО "СК "САЯ"</t>
  </si>
  <si>
    <t>АО "КСЖ Государственная аннуитетная компания"</t>
  </si>
  <si>
    <t>АО "СО "ЦАСО"</t>
  </si>
  <si>
    <t>АО "Государственная страховая корпорация"</t>
  </si>
  <si>
    <t>АО "КСЖ "Халык-Life"</t>
  </si>
  <si>
    <t>АО "СК "Алатау"</t>
  </si>
  <si>
    <t>АО "СК "Темір Ат"</t>
  </si>
  <si>
    <t>по состоянию на 1 февраля 2007 года</t>
  </si>
  <si>
    <t>АО "КСЖ "Казкоммерц-Life"</t>
  </si>
  <si>
    <t>по состоянию на 1 апреля 2007 года</t>
  </si>
  <si>
    <t>по состоянию на 1 мая 2007 года</t>
  </si>
  <si>
    <t>по состоянию на 1 июня 2007 года</t>
  </si>
  <si>
    <t>по состоянию на 1 ноября 2007 года</t>
  </si>
  <si>
    <t>АО "Чешская Страховая Компания Казахстан - СЖ ДК АО "Чешска поиштовна"</t>
  </si>
  <si>
    <t>по состоянию на 1 октября 2007 года</t>
  </si>
  <si>
    <t>по состоянию на 1 июля 2007 года</t>
  </si>
  <si>
    <t>по состоянию на 1 декабря 2007 года</t>
  </si>
  <si>
    <t>АО "Страховая компания "Alliance-Страхование Жизни "</t>
  </si>
  <si>
    <t>по состоянию на 1 сентября 2007 года</t>
  </si>
  <si>
    <t>по состоянию на 1 августа 2007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</si>
</sst>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name val="Cambria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top"/>
      <protection/>
    </xf>
    <xf numFmtId="0" fontId="3" fillId="0" borderId="0" xfId="52" applyFont="1" applyFill="1" applyAlignment="1">
      <alignment horizontal="center" vertical="top"/>
      <protection/>
    </xf>
    <xf numFmtId="0" fontId="21" fillId="0" borderId="0" xfId="52" applyFont="1" applyFill="1" applyAlignment="1">
      <alignment horizontal="center" vertical="top"/>
      <protection/>
    </xf>
    <xf numFmtId="0" fontId="22" fillId="0" borderId="0" xfId="52" applyFont="1" applyFill="1" applyAlignment="1">
      <alignment horizontal="center" vertical="top"/>
      <protection/>
    </xf>
    <xf numFmtId="0" fontId="21" fillId="0" borderId="0" xfId="52" applyFont="1" applyFill="1" applyAlignment="1">
      <alignment vertical="top"/>
      <protection/>
    </xf>
    <xf numFmtId="0" fontId="22" fillId="0" borderId="0" xfId="52" applyFont="1" applyFill="1" applyAlignment="1">
      <alignment vertical="top"/>
      <protection/>
    </xf>
    <xf numFmtId="0" fontId="22" fillId="0" borderId="0" xfId="0" applyFont="1" applyFill="1" applyAlignment="1">
      <alignment/>
    </xf>
    <xf numFmtId="0" fontId="47" fillId="0" borderId="0" xfId="0" applyFont="1" applyAlignment="1">
      <alignment/>
    </xf>
    <xf numFmtId="0" fontId="21" fillId="0" borderId="0" xfId="52" applyFont="1" applyFill="1" applyBorder="1" applyAlignment="1">
      <alignment horizontal="center" vertical="top"/>
      <protection/>
    </xf>
    <xf numFmtId="0" fontId="22" fillId="0" borderId="0" xfId="52" applyFont="1" applyFill="1" applyBorder="1" applyAlignment="1">
      <alignment horizontal="center" vertical="top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2" fillId="33" borderId="11" xfId="52" applyFont="1" applyFill="1" applyBorder="1" applyAlignment="1">
      <alignment horizontal="center" vertical="center"/>
      <protection/>
    </xf>
    <xf numFmtId="3" fontId="22" fillId="0" borderId="12" xfId="0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horizontal="right" vertical="center"/>
    </xf>
    <xf numFmtId="0" fontId="24" fillId="0" borderId="0" xfId="52" applyFont="1" applyFill="1" applyAlignment="1">
      <alignment horizontal="center" vertical="top"/>
      <protection/>
    </xf>
    <xf numFmtId="0" fontId="25" fillId="0" borderId="0" xfId="52" applyFont="1" applyFill="1" applyAlignment="1">
      <alignment horizontal="center" vertical="top"/>
      <protection/>
    </xf>
    <xf numFmtId="0" fontId="24" fillId="0" borderId="0" xfId="52" applyFont="1" applyFill="1" applyAlignment="1">
      <alignment vertical="top"/>
      <protection/>
    </xf>
    <xf numFmtId="0" fontId="25" fillId="0" borderId="0" xfId="52" applyFont="1" applyFill="1" applyAlignment="1">
      <alignment vertical="top"/>
      <protection/>
    </xf>
    <xf numFmtId="0" fontId="25" fillId="0" borderId="0" xfId="0" applyFont="1" applyFill="1" applyAlignment="1">
      <alignment/>
    </xf>
    <xf numFmtId="0" fontId="48" fillId="0" borderId="0" xfId="0" applyFont="1" applyAlignment="1">
      <alignment/>
    </xf>
    <xf numFmtId="0" fontId="24" fillId="0" borderId="0" xfId="52" applyFont="1" applyFill="1" applyBorder="1" applyAlignment="1">
      <alignment horizontal="center" vertical="top"/>
      <protection/>
    </xf>
    <xf numFmtId="0" fontId="25" fillId="0" borderId="0" xfId="52" applyFont="1" applyFill="1" applyBorder="1" applyAlignment="1">
      <alignment horizontal="center" vertical="top"/>
      <protection/>
    </xf>
    <xf numFmtId="0" fontId="25" fillId="33" borderId="10" xfId="52" applyFont="1" applyFill="1" applyBorder="1" applyAlignment="1">
      <alignment horizontal="center" vertical="center"/>
      <protection/>
    </xf>
    <xf numFmtId="0" fontId="25" fillId="33" borderId="11" xfId="52" applyFont="1" applyFill="1" applyBorder="1" applyAlignment="1">
      <alignment horizontal="center" vertical="center"/>
      <protection/>
    </xf>
    <xf numFmtId="3" fontId="25" fillId="0" borderId="12" xfId="0" applyNumberFormat="1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horizontal="right" vertical="center"/>
    </xf>
    <xf numFmtId="0" fontId="27" fillId="0" borderId="0" xfId="52" applyFont="1" applyFill="1" applyAlignment="1">
      <alignment horizontal="center" vertical="top"/>
      <protection/>
    </xf>
    <xf numFmtId="0" fontId="27" fillId="0" borderId="0" xfId="52" applyFont="1" applyFill="1" applyAlignment="1">
      <alignment horizontal="center" vertical="top"/>
      <protection/>
    </xf>
    <xf numFmtId="0" fontId="28" fillId="0" borderId="0" xfId="52" applyFont="1" applyFill="1" applyAlignment="1">
      <alignment vertical="top"/>
      <protection/>
    </xf>
    <xf numFmtId="0" fontId="25" fillId="0" borderId="0" xfId="52" applyFont="1" applyFill="1" applyAlignment="1">
      <alignment horizontal="center" vertical="top" wrapText="1"/>
      <protection/>
    </xf>
    <xf numFmtId="0" fontId="25" fillId="0" borderId="0" xfId="52" applyFont="1" applyFill="1" applyBorder="1" applyAlignment="1">
      <alignment horizontal="center" vertical="top" wrapText="1"/>
      <protection/>
    </xf>
    <xf numFmtId="0" fontId="48" fillId="0" borderId="0" xfId="0" applyFont="1" applyAlignment="1">
      <alignment wrapText="1"/>
    </xf>
    <xf numFmtId="0" fontId="24" fillId="0" borderId="0" xfId="52" applyFont="1" applyFill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22" fillId="0" borderId="0" xfId="52" applyFont="1" applyFill="1" applyAlignment="1">
      <alignment horizontal="center" vertical="top" wrapText="1"/>
      <protection/>
    </xf>
    <xf numFmtId="0" fontId="22" fillId="0" borderId="0" xfId="52" applyFont="1" applyFill="1" applyBorder="1" applyAlignment="1">
      <alignment horizontal="center" vertical="top" wrapText="1"/>
      <protection/>
    </xf>
    <xf numFmtId="0" fontId="47" fillId="0" borderId="0" xfId="0" applyFont="1" applyAlignment="1">
      <alignment wrapText="1"/>
    </xf>
    <xf numFmtId="0" fontId="21" fillId="0" borderId="0" xfId="52" applyFont="1" applyFill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30" fillId="0" borderId="0" xfId="52" applyFont="1" applyFill="1" applyAlignment="1">
      <alignment vertical="top"/>
      <protection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22" fillId="33" borderId="12" xfId="52" applyFont="1" applyFill="1" applyBorder="1" applyAlignment="1">
      <alignment horizontal="center" vertical="center" wrapText="1"/>
      <protection/>
    </xf>
    <xf numFmtId="0" fontId="21" fillId="33" borderId="12" xfId="52" applyFont="1" applyFill="1" applyBorder="1" applyAlignment="1">
      <alignment horizontal="center" vertical="center" wrapText="1"/>
      <protection/>
    </xf>
    <xf numFmtId="0" fontId="22" fillId="33" borderId="14" xfId="52" applyFont="1" applyFill="1" applyBorder="1" applyAlignment="1">
      <alignment horizontal="center" vertical="center" wrapText="1"/>
      <protection/>
    </xf>
    <xf numFmtId="0" fontId="21" fillId="33" borderId="14" xfId="52" applyFont="1" applyFill="1" applyBorder="1" applyAlignment="1">
      <alignment horizontal="center" vertical="center" wrapText="1"/>
      <protection/>
    </xf>
    <xf numFmtId="0" fontId="21" fillId="33" borderId="15" xfId="52" applyFont="1" applyFill="1" applyBorder="1" applyAlignment="1">
      <alignment horizontal="center" vertical="center" wrapText="1"/>
      <protection/>
    </xf>
    <xf numFmtId="0" fontId="21" fillId="33" borderId="16" xfId="52" applyFont="1" applyFill="1" applyBorder="1" applyAlignment="1">
      <alignment horizontal="center" vertical="center" wrapText="1"/>
      <protection/>
    </xf>
    <xf numFmtId="0" fontId="22" fillId="33" borderId="17" xfId="52" applyFont="1" applyFill="1" applyBorder="1" applyAlignment="1">
      <alignment horizontal="center" vertical="center"/>
      <protection/>
    </xf>
    <xf numFmtId="0" fontId="22" fillId="33" borderId="18" xfId="52" applyFont="1" applyFill="1" applyBorder="1" applyAlignment="1">
      <alignment horizontal="center" vertical="center" wrapText="1"/>
      <protection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8" xfId="52" applyFont="1" applyFill="1" applyBorder="1" applyAlignment="1">
      <alignment horizontal="center" vertical="center" wrapText="1"/>
      <protection/>
    </xf>
    <xf numFmtId="0" fontId="21" fillId="33" borderId="18" xfId="52" applyFont="1" applyFill="1" applyBorder="1" applyAlignment="1">
      <alignment horizontal="center" vertical="center" wrapText="1"/>
      <protection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52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left" vertical="top" wrapText="1"/>
    </xf>
    <xf numFmtId="3" fontId="25" fillId="0" borderId="12" xfId="0" applyNumberFormat="1" applyFont="1" applyBorder="1" applyAlignment="1">
      <alignment/>
    </xf>
    <xf numFmtId="0" fontId="25" fillId="0" borderId="12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5" fillId="33" borderId="12" xfId="52" applyFont="1" applyFill="1" applyBorder="1" applyAlignment="1">
      <alignment horizontal="center" vertical="center" wrapText="1"/>
      <protection/>
    </xf>
    <xf numFmtId="0" fontId="24" fillId="33" borderId="12" xfId="52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top" wrapText="1"/>
    </xf>
    <xf numFmtId="3" fontId="25" fillId="0" borderId="12" xfId="0" applyNumberFormat="1" applyFont="1" applyBorder="1" applyAlignment="1">
      <alignment horizontal="right" vertical="center"/>
    </xf>
    <xf numFmtId="3" fontId="24" fillId="0" borderId="12" xfId="0" applyNumberFormat="1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3" fontId="25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Fill="1" applyBorder="1" applyAlignment="1">
      <alignment vertical="center"/>
    </xf>
    <xf numFmtId="0" fontId="25" fillId="33" borderId="14" xfId="52" applyFont="1" applyFill="1" applyBorder="1" applyAlignment="1">
      <alignment horizontal="center" vertical="center" wrapText="1"/>
      <protection/>
    </xf>
    <xf numFmtId="0" fontId="24" fillId="33" borderId="14" xfId="52" applyFont="1" applyFill="1" applyBorder="1" applyAlignment="1">
      <alignment horizontal="center" vertical="center" wrapText="1"/>
      <protection/>
    </xf>
    <xf numFmtId="0" fontId="24" fillId="33" borderId="15" xfId="52" applyFont="1" applyFill="1" applyBorder="1" applyAlignment="1">
      <alignment horizontal="center" vertical="center" wrapText="1"/>
      <protection/>
    </xf>
    <xf numFmtId="0" fontId="24" fillId="33" borderId="16" xfId="52" applyFont="1" applyFill="1" applyBorder="1" applyAlignment="1">
      <alignment horizontal="center" vertical="center" wrapText="1"/>
      <protection/>
    </xf>
    <xf numFmtId="0" fontId="25" fillId="33" borderId="17" xfId="52" applyFont="1" applyFill="1" applyBorder="1" applyAlignment="1">
      <alignment horizontal="center" vertical="center"/>
      <protection/>
    </xf>
    <xf numFmtId="0" fontId="25" fillId="33" borderId="18" xfId="52" applyFont="1" applyFill="1" applyBorder="1" applyAlignment="1">
      <alignment horizontal="center" vertical="center" wrapText="1"/>
      <protection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8" xfId="52" applyFont="1" applyFill="1" applyBorder="1" applyAlignment="1">
      <alignment horizontal="center" vertical="center" wrapText="1"/>
      <protection/>
    </xf>
    <xf numFmtId="0" fontId="24" fillId="33" borderId="18" xfId="52" applyFont="1" applyFill="1" applyBorder="1" applyAlignment="1">
      <alignment horizontal="center" vertical="center" wrapText="1"/>
      <protection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52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/>
    </xf>
    <xf numFmtId="3" fontId="47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3" fontId="22" fillId="0" borderId="13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right" vertical="center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horizontal="left" vertical="top" wrapText="1"/>
    </xf>
    <xf numFmtId="4" fontId="48" fillId="0" borderId="13" xfId="0" applyNumberFormat="1" applyFont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5" bestFit="1" customWidth="1"/>
    <col min="2" max="2" width="40.8515625" style="32" customWidth="1"/>
    <col min="3" max="3" width="16.140625" style="20" customWidth="1"/>
    <col min="4" max="4" width="15.00390625" style="20" customWidth="1"/>
    <col min="5" max="5" width="17.8515625" style="20" customWidth="1"/>
    <col min="6" max="6" width="16.28125" style="20" customWidth="1"/>
    <col min="7" max="7" width="15.7109375" style="20" customWidth="1"/>
    <col min="8" max="8" width="15.421875" style="20" customWidth="1"/>
    <col min="9" max="9" width="16.7109375" style="20" customWidth="1"/>
    <col min="10" max="10" width="13.8515625" style="20" customWidth="1"/>
    <col min="11" max="11" width="9.57421875" style="20" bestFit="1" customWidth="1"/>
    <col min="12" max="12" width="9.421875" style="20" bestFit="1" customWidth="1"/>
    <col min="13" max="13" width="14.140625" style="20" customWidth="1"/>
    <col min="14" max="14" width="14.7109375" style="20" customWidth="1"/>
    <col min="15" max="15" width="9.57421875" style="20" bestFit="1" customWidth="1"/>
    <col min="16" max="16" width="12.8515625" style="20" customWidth="1"/>
    <col min="17" max="17" width="11.8515625" style="20" customWidth="1"/>
    <col min="18" max="18" width="9.421875" style="20" bestFit="1" customWidth="1"/>
    <col min="19" max="19" width="9.140625" style="20" customWidth="1"/>
    <col min="20" max="20" width="18.57421875" style="20" customWidth="1"/>
    <col min="21" max="21" width="9.421875" style="20" bestFit="1" customWidth="1"/>
    <col min="22" max="22" width="13.421875" style="20" customWidth="1"/>
    <col min="23" max="23" width="16.57421875" style="20" customWidth="1"/>
    <col min="24" max="24" width="14.8515625" style="20" customWidth="1"/>
    <col min="25" max="25" width="13.421875" style="20" customWidth="1"/>
    <col min="26" max="26" width="12.421875" style="20" customWidth="1"/>
    <col min="27" max="27" width="11.421875" style="20" bestFit="1" customWidth="1"/>
    <col min="28" max="28" width="13.7109375" style="20" customWidth="1"/>
    <col min="29" max="29" width="14.8515625" style="20" customWidth="1"/>
    <col min="30" max="30" width="18.140625" style="20" customWidth="1"/>
    <col min="31" max="31" width="13.140625" style="20" customWidth="1"/>
    <col min="32" max="32" width="17.140625" style="20" customWidth="1"/>
    <col min="33" max="33" width="14.421875" style="20" customWidth="1"/>
    <col min="34" max="34" width="15.57421875" style="20" customWidth="1"/>
    <col min="35" max="35" width="19.28125" style="20" customWidth="1"/>
    <col min="36" max="36" width="17.421875" style="20" customWidth="1"/>
    <col min="37" max="37" width="14.140625" style="20" customWidth="1"/>
    <col min="38" max="38" width="14.421875" style="20" customWidth="1"/>
    <col min="39" max="16384" width="9.140625" style="20" customWidth="1"/>
  </cols>
  <sheetData>
    <row r="1" spans="1:38" ht="15.75">
      <c r="A1" s="33"/>
      <c r="B1" s="30"/>
      <c r="C1" s="16"/>
      <c r="D1" s="16"/>
      <c r="E1" s="16"/>
      <c r="F1" s="16"/>
      <c r="G1" s="16"/>
      <c r="H1" s="15"/>
      <c r="I1" s="15"/>
      <c r="J1" s="15"/>
      <c r="K1" s="17"/>
      <c r="L1" s="17"/>
      <c r="M1" s="17"/>
      <c r="N1" s="15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</row>
    <row r="2" spans="1:38" ht="18">
      <c r="A2" s="33"/>
      <c r="B2" s="30"/>
      <c r="C2" s="16"/>
      <c r="D2" s="16"/>
      <c r="E2" s="16"/>
      <c r="F2" s="16"/>
      <c r="G2" s="16"/>
      <c r="H2" s="15"/>
      <c r="I2" s="15"/>
      <c r="J2" s="15"/>
      <c r="K2" s="15"/>
      <c r="L2" s="27"/>
      <c r="M2" s="28" t="s">
        <v>0</v>
      </c>
      <c r="N2" s="28"/>
      <c r="O2" s="28"/>
      <c r="P2" s="28"/>
      <c r="Q2" s="28"/>
      <c r="R2" s="28"/>
      <c r="S2" s="28"/>
      <c r="T2" s="28"/>
      <c r="U2" s="28"/>
      <c r="V2" s="28"/>
      <c r="W2" s="15"/>
      <c r="X2" s="15"/>
      <c r="Y2" s="15"/>
      <c r="Z2" s="15"/>
      <c r="AA2" s="15"/>
      <c r="AB2" s="15"/>
      <c r="AC2" s="15"/>
      <c r="AD2" s="15"/>
      <c r="AE2" s="15"/>
      <c r="AF2" s="18"/>
      <c r="AG2" s="19"/>
      <c r="AH2" s="19"/>
      <c r="AI2" s="19"/>
      <c r="AJ2" s="19"/>
      <c r="AK2" s="19"/>
      <c r="AL2" s="19"/>
    </row>
    <row r="3" spans="1:38" ht="18">
      <c r="A3" s="33"/>
      <c r="B3" s="30"/>
      <c r="C3" s="16"/>
      <c r="D3" s="16"/>
      <c r="E3" s="16"/>
      <c r="F3" s="16"/>
      <c r="G3" s="16"/>
      <c r="H3" s="15"/>
      <c r="I3" s="15"/>
      <c r="J3" s="15"/>
      <c r="K3" s="17"/>
      <c r="L3" s="28" t="s">
        <v>1</v>
      </c>
      <c r="M3" s="28"/>
      <c r="N3" s="28"/>
      <c r="O3" s="28"/>
      <c r="P3" s="28"/>
      <c r="Q3" s="28"/>
      <c r="R3" s="28"/>
      <c r="S3" s="28"/>
      <c r="T3" s="28"/>
      <c r="U3" s="28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9"/>
      <c r="AL3" s="19"/>
    </row>
    <row r="4" spans="1:38" ht="15.75">
      <c r="A4" s="33"/>
      <c r="B4" s="30"/>
      <c r="C4" s="16"/>
      <c r="D4" s="16"/>
      <c r="E4" s="16"/>
      <c r="F4" s="16"/>
      <c r="G4" s="16"/>
      <c r="H4" s="15"/>
      <c r="I4" s="15"/>
      <c r="J4" s="15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</row>
    <row r="5" spans="1:38" ht="16.5" thickBot="1">
      <c r="A5" s="34"/>
      <c r="B5" s="31"/>
      <c r="C5" s="22"/>
      <c r="D5" s="22"/>
      <c r="E5" s="22"/>
      <c r="F5" s="22"/>
      <c r="G5" s="22"/>
      <c r="H5" s="21"/>
      <c r="I5" s="21"/>
      <c r="J5" s="21"/>
      <c r="K5" s="17"/>
      <c r="L5" s="17"/>
      <c r="M5" s="17"/>
      <c r="N5" s="21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9"/>
      <c r="AI5" s="19"/>
      <c r="AJ5" s="19"/>
      <c r="AK5" s="62" t="s">
        <v>2</v>
      </c>
      <c r="AL5" s="62"/>
    </row>
    <row r="6" spans="1:38" ht="15.75">
      <c r="A6" s="23" t="s">
        <v>3</v>
      </c>
      <c r="B6" s="72" t="s">
        <v>4</v>
      </c>
      <c r="C6" s="73" t="s">
        <v>5</v>
      </c>
      <c r="D6" s="73"/>
      <c r="E6" s="73"/>
      <c r="F6" s="73"/>
      <c r="G6" s="73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7</v>
      </c>
    </row>
    <row r="7" spans="1:38" ht="15.75">
      <c r="A7" s="24"/>
      <c r="B7" s="63"/>
      <c r="C7" s="64" t="s">
        <v>8</v>
      </c>
      <c r="D7" s="64"/>
      <c r="E7" s="64"/>
      <c r="F7" s="64"/>
      <c r="G7" s="64"/>
      <c r="H7" s="64"/>
      <c r="I7" s="64"/>
      <c r="J7" s="64"/>
      <c r="K7" s="64" t="s">
        <v>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 t="s">
        <v>10</v>
      </c>
      <c r="AC7" s="64"/>
      <c r="AD7" s="64"/>
      <c r="AE7" s="64"/>
      <c r="AF7" s="64"/>
      <c r="AG7" s="64"/>
      <c r="AH7" s="64"/>
      <c r="AI7" s="64"/>
      <c r="AJ7" s="64"/>
      <c r="AK7" s="64"/>
      <c r="AL7" s="75"/>
    </row>
    <row r="8" spans="1:38" ht="142.5" thickBot="1">
      <c r="A8" s="76"/>
      <c r="B8" s="77"/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9" t="s">
        <v>16</v>
      </c>
      <c r="I8" s="79" t="s">
        <v>17</v>
      </c>
      <c r="J8" s="80" t="s">
        <v>18</v>
      </c>
      <c r="K8" s="79" t="s">
        <v>19</v>
      </c>
      <c r="L8" s="79" t="s">
        <v>20</v>
      </c>
      <c r="M8" s="79" t="s">
        <v>21</v>
      </c>
      <c r="N8" s="79" t="s">
        <v>22</v>
      </c>
      <c r="O8" s="79" t="s">
        <v>23</v>
      </c>
      <c r="P8" s="79" t="s">
        <v>24</v>
      </c>
      <c r="Q8" s="79" t="s">
        <v>25</v>
      </c>
      <c r="R8" s="79" t="s">
        <v>26</v>
      </c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32</v>
      </c>
      <c r="Y8" s="79" t="s">
        <v>33</v>
      </c>
      <c r="Z8" s="79" t="s">
        <v>17</v>
      </c>
      <c r="AA8" s="80" t="s">
        <v>18</v>
      </c>
      <c r="AB8" s="79" t="s">
        <v>34</v>
      </c>
      <c r="AC8" s="79" t="s">
        <v>35</v>
      </c>
      <c r="AD8" s="79" t="s">
        <v>36</v>
      </c>
      <c r="AE8" s="79" t="s">
        <v>37</v>
      </c>
      <c r="AF8" s="79" t="s">
        <v>38</v>
      </c>
      <c r="AG8" s="78" t="s">
        <v>39</v>
      </c>
      <c r="AH8" s="78" t="s">
        <v>40</v>
      </c>
      <c r="AI8" s="78" t="s">
        <v>41</v>
      </c>
      <c r="AJ8" s="79" t="s">
        <v>42</v>
      </c>
      <c r="AK8" s="81" t="s">
        <v>18</v>
      </c>
      <c r="AL8" s="82"/>
    </row>
    <row r="9" spans="1:38" ht="15.75">
      <c r="A9" s="69">
        <v>1</v>
      </c>
      <c r="B9" s="97" t="s">
        <v>43</v>
      </c>
      <c r="C9" s="100"/>
      <c r="D9" s="100"/>
      <c r="E9" s="100"/>
      <c r="F9" s="100"/>
      <c r="G9" s="100">
        <v>36428</v>
      </c>
      <c r="H9" s="100">
        <v>3559</v>
      </c>
      <c r="I9" s="100"/>
      <c r="J9" s="71">
        <f>C9+D9+E9+F9+G9+H9+I9</f>
        <v>39987</v>
      </c>
      <c r="K9" s="100">
        <v>75533</v>
      </c>
      <c r="L9" s="100"/>
      <c r="M9" s="100"/>
      <c r="N9" s="100"/>
      <c r="O9" s="100">
        <v>60</v>
      </c>
      <c r="P9" s="100">
        <v>52446</v>
      </c>
      <c r="Q9" s="100">
        <v>183</v>
      </c>
      <c r="R9" s="100"/>
      <c r="S9" s="100"/>
      <c r="T9" s="100">
        <v>5708</v>
      </c>
      <c r="U9" s="100"/>
      <c r="V9" s="100"/>
      <c r="W9" s="100"/>
      <c r="X9" s="100">
        <v>1778109</v>
      </c>
      <c r="Y9" s="100"/>
      <c r="Z9" s="100"/>
      <c r="AA9" s="71">
        <f>K9+L9+M9+N9+O9+P9+Q9+R9+S9+T9+U9+V9+W9+X9+Y9+Z9</f>
        <v>1912039</v>
      </c>
      <c r="AB9" s="99">
        <v>6692</v>
      </c>
      <c r="AC9" s="99"/>
      <c r="AD9" s="99"/>
      <c r="AE9" s="99"/>
      <c r="AF9" s="99"/>
      <c r="AG9" s="99"/>
      <c r="AH9" s="99"/>
      <c r="AI9" s="99"/>
      <c r="AJ9" s="99">
        <v>29924</v>
      </c>
      <c r="AK9" s="71">
        <f>SUM(AB9:AJ9)</f>
        <v>36616</v>
      </c>
      <c r="AL9" s="71">
        <f>J9+AA9+AK9</f>
        <v>1988642</v>
      </c>
    </row>
    <row r="10" spans="1:38" ht="15.75">
      <c r="A10" s="65">
        <v>2</v>
      </c>
      <c r="B10" s="94" t="s">
        <v>44</v>
      </c>
      <c r="C10" s="25"/>
      <c r="D10" s="25"/>
      <c r="E10" s="25"/>
      <c r="F10" s="25"/>
      <c r="G10" s="25">
        <v>4119</v>
      </c>
      <c r="H10" s="25">
        <v>100904</v>
      </c>
      <c r="I10" s="25"/>
      <c r="J10" s="68">
        <f aca="true" t="shared" si="0" ref="J10:J47">C10+D10+E10+F10+G10+H10+I10</f>
        <v>105023</v>
      </c>
      <c r="K10" s="25">
        <v>12951</v>
      </c>
      <c r="L10" s="25"/>
      <c r="M10" s="25">
        <v>2545</v>
      </c>
      <c r="N10" s="25">
        <v>13657</v>
      </c>
      <c r="O10" s="25">
        <v>720195</v>
      </c>
      <c r="P10" s="25">
        <v>333391</v>
      </c>
      <c r="Q10" s="25"/>
      <c r="R10" s="25"/>
      <c r="S10" s="25"/>
      <c r="T10" s="25">
        <v>2373</v>
      </c>
      <c r="U10" s="25"/>
      <c r="V10" s="25"/>
      <c r="W10" s="25"/>
      <c r="X10" s="25">
        <v>105801</v>
      </c>
      <c r="Y10" s="25"/>
      <c r="Z10" s="25"/>
      <c r="AA10" s="68">
        <f aca="true" t="shared" si="1" ref="AA10:AA47">K10+L10+M10+N10+O10+P10+Q10+R10+S10+T10+U10+V10+W10+X10+Y10+Z10</f>
        <v>1190913</v>
      </c>
      <c r="AB10" s="26">
        <v>6620</v>
      </c>
      <c r="AC10" s="26"/>
      <c r="AD10" s="26">
        <v>3721</v>
      </c>
      <c r="AE10" s="26"/>
      <c r="AF10" s="26"/>
      <c r="AG10" s="26"/>
      <c r="AH10" s="26">
        <v>100</v>
      </c>
      <c r="AI10" s="26"/>
      <c r="AJ10" s="26">
        <v>284012</v>
      </c>
      <c r="AK10" s="68">
        <f aca="true" t="shared" si="2" ref="AK10:AK47">SUM(AB10:AJ10)</f>
        <v>294453</v>
      </c>
      <c r="AL10" s="68">
        <f aca="true" t="shared" si="3" ref="AL10:AL47">J10+AA10+AK10</f>
        <v>1590389</v>
      </c>
    </row>
    <row r="11" spans="1:38" ht="15.75">
      <c r="A11" s="65">
        <v>3</v>
      </c>
      <c r="B11" s="94" t="s">
        <v>45</v>
      </c>
      <c r="C11" s="25"/>
      <c r="D11" s="25"/>
      <c r="E11" s="25"/>
      <c r="F11" s="25"/>
      <c r="G11" s="25">
        <v>17656</v>
      </c>
      <c r="H11" s="25">
        <v>50796</v>
      </c>
      <c r="I11" s="25"/>
      <c r="J11" s="68">
        <f t="shared" si="0"/>
        <v>68452</v>
      </c>
      <c r="K11" s="25">
        <v>132010</v>
      </c>
      <c r="L11" s="25"/>
      <c r="M11" s="25">
        <v>989</v>
      </c>
      <c r="N11" s="25"/>
      <c r="O11" s="25">
        <v>2367</v>
      </c>
      <c r="P11" s="25">
        <v>4489</v>
      </c>
      <c r="Q11" s="25">
        <v>63</v>
      </c>
      <c r="R11" s="25"/>
      <c r="S11" s="25"/>
      <c r="T11" s="25">
        <v>7294</v>
      </c>
      <c r="U11" s="25"/>
      <c r="V11" s="25"/>
      <c r="W11" s="25"/>
      <c r="X11" s="25">
        <v>980831</v>
      </c>
      <c r="Y11" s="25"/>
      <c r="Z11" s="25"/>
      <c r="AA11" s="68">
        <f t="shared" si="1"/>
        <v>1128043</v>
      </c>
      <c r="AB11" s="26">
        <v>53555</v>
      </c>
      <c r="AC11" s="26">
        <v>14</v>
      </c>
      <c r="AD11" s="26">
        <v>238382</v>
      </c>
      <c r="AE11" s="26"/>
      <c r="AF11" s="26"/>
      <c r="AG11" s="26"/>
      <c r="AH11" s="26"/>
      <c r="AI11" s="26"/>
      <c r="AJ11" s="26">
        <v>1801</v>
      </c>
      <c r="AK11" s="68">
        <f t="shared" si="2"/>
        <v>293752</v>
      </c>
      <c r="AL11" s="68">
        <f t="shared" si="3"/>
        <v>1490247</v>
      </c>
    </row>
    <row r="12" spans="1:38" ht="15.75">
      <c r="A12" s="65">
        <v>4</v>
      </c>
      <c r="B12" s="94" t="s">
        <v>46</v>
      </c>
      <c r="C12" s="25"/>
      <c r="D12" s="25"/>
      <c r="E12" s="25"/>
      <c r="F12" s="25"/>
      <c r="G12" s="25">
        <v>72094</v>
      </c>
      <c r="H12" s="25">
        <v>164154</v>
      </c>
      <c r="I12" s="25"/>
      <c r="J12" s="68">
        <f t="shared" si="0"/>
        <v>236248</v>
      </c>
      <c r="K12" s="25">
        <v>83657</v>
      </c>
      <c r="L12" s="25"/>
      <c r="M12" s="25">
        <v>80</v>
      </c>
      <c r="N12" s="25"/>
      <c r="O12" s="25">
        <v>11708</v>
      </c>
      <c r="P12" s="25">
        <v>33204</v>
      </c>
      <c r="Q12" s="25">
        <v>762</v>
      </c>
      <c r="R12" s="25"/>
      <c r="S12" s="25"/>
      <c r="T12" s="25">
        <v>83044</v>
      </c>
      <c r="U12" s="25"/>
      <c r="V12" s="25"/>
      <c r="W12" s="25"/>
      <c r="X12" s="25">
        <v>505679</v>
      </c>
      <c r="Y12" s="25"/>
      <c r="Z12" s="25"/>
      <c r="AA12" s="68">
        <f t="shared" si="1"/>
        <v>718134</v>
      </c>
      <c r="AB12" s="26">
        <v>262201</v>
      </c>
      <c r="AC12" s="26">
        <v>4255</v>
      </c>
      <c r="AD12" s="26"/>
      <c r="AE12" s="26">
        <v>13</v>
      </c>
      <c r="AF12" s="26">
        <v>144</v>
      </c>
      <c r="AG12" s="26"/>
      <c r="AH12" s="26"/>
      <c r="AI12" s="26">
        <v>8234</v>
      </c>
      <c r="AJ12" s="26">
        <v>66293</v>
      </c>
      <c r="AK12" s="68">
        <f t="shared" si="2"/>
        <v>341140</v>
      </c>
      <c r="AL12" s="68">
        <f t="shared" si="3"/>
        <v>1295522</v>
      </c>
    </row>
    <row r="13" spans="1:38" ht="15.75">
      <c r="A13" s="65">
        <v>5</v>
      </c>
      <c r="B13" s="94" t="s">
        <v>47</v>
      </c>
      <c r="C13" s="25"/>
      <c r="D13" s="25"/>
      <c r="E13" s="25"/>
      <c r="F13" s="25"/>
      <c r="G13" s="25">
        <v>9367</v>
      </c>
      <c r="H13" s="25"/>
      <c r="I13" s="25"/>
      <c r="J13" s="68">
        <f t="shared" si="0"/>
        <v>9367</v>
      </c>
      <c r="K13" s="25">
        <v>17136</v>
      </c>
      <c r="L13" s="25"/>
      <c r="M13" s="25"/>
      <c r="N13" s="25"/>
      <c r="O13" s="25"/>
      <c r="P13" s="25">
        <v>1663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68">
        <f t="shared" si="1"/>
        <v>18799</v>
      </c>
      <c r="AB13" s="26">
        <v>198746</v>
      </c>
      <c r="AC13" s="26"/>
      <c r="AD13" s="26">
        <v>820926</v>
      </c>
      <c r="AE13" s="26"/>
      <c r="AF13" s="26"/>
      <c r="AG13" s="26"/>
      <c r="AH13" s="26"/>
      <c r="AI13" s="26"/>
      <c r="AJ13" s="26">
        <v>18559</v>
      </c>
      <c r="AK13" s="68">
        <f t="shared" si="2"/>
        <v>1038231</v>
      </c>
      <c r="AL13" s="68">
        <f t="shared" si="3"/>
        <v>1066397</v>
      </c>
    </row>
    <row r="14" spans="1:38" ht="15.75">
      <c r="A14" s="65">
        <v>6</v>
      </c>
      <c r="B14" s="94" t="s">
        <v>48</v>
      </c>
      <c r="C14" s="25"/>
      <c r="D14" s="25"/>
      <c r="E14" s="25"/>
      <c r="F14" s="25"/>
      <c r="G14" s="25">
        <v>25998</v>
      </c>
      <c r="H14" s="25">
        <v>56558</v>
      </c>
      <c r="I14" s="25"/>
      <c r="J14" s="68">
        <f t="shared" si="0"/>
        <v>82556</v>
      </c>
      <c r="K14" s="25">
        <v>272959</v>
      </c>
      <c r="L14" s="25"/>
      <c r="M14" s="25">
        <v>41</v>
      </c>
      <c r="N14" s="25"/>
      <c r="O14" s="25">
        <v>9831</v>
      </c>
      <c r="P14" s="25">
        <v>223232</v>
      </c>
      <c r="Q14" s="25">
        <v>969</v>
      </c>
      <c r="R14" s="25"/>
      <c r="S14" s="25"/>
      <c r="T14" s="25">
        <v>57899</v>
      </c>
      <c r="U14" s="25"/>
      <c r="V14" s="25"/>
      <c r="W14" s="25"/>
      <c r="X14" s="25"/>
      <c r="Y14" s="25"/>
      <c r="Z14" s="25"/>
      <c r="AA14" s="68">
        <f t="shared" si="1"/>
        <v>564931</v>
      </c>
      <c r="AB14" s="26">
        <v>173338</v>
      </c>
      <c r="AC14" s="26">
        <v>10957</v>
      </c>
      <c r="AD14" s="26"/>
      <c r="AE14" s="26"/>
      <c r="AF14" s="26"/>
      <c r="AG14" s="26"/>
      <c r="AH14" s="26">
        <v>307</v>
      </c>
      <c r="AI14" s="26"/>
      <c r="AJ14" s="26">
        <v>151963</v>
      </c>
      <c r="AK14" s="68">
        <f t="shared" si="2"/>
        <v>336565</v>
      </c>
      <c r="AL14" s="68">
        <f t="shared" si="3"/>
        <v>984052</v>
      </c>
    </row>
    <row r="15" spans="1:38" ht="15.75">
      <c r="A15" s="65">
        <v>7</v>
      </c>
      <c r="B15" s="94" t="s">
        <v>49</v>
      </c>
      <c r="C15" s="25"/>
      <c r="D15" s="25"/>
      <c r="E15" s="25"/>
      <c r="F15" s="25"/>
      <c r="G15" s="25">
        <v>5275</v>
      </c>
      <c r="H15" s="25">
        <v>7220</v>
      </c>
      <c r="I15" s="25"/>
      <c r="J15" s="68">
        <f t="shared" si="0"/>
        <v>12495</v>
      </c>
      <c r="K15" s="25">
        <v>30166</v>
      </c>
      <c r="L15" s="25"/>
      <c r="M15" s="25"/>
      <c r="N15" s="25"/>
      <c r="O15" s="25"/>
      <c r="P15" s="25"/>
      <c r="Q15" s="25"/>
      <c r="R15" s="25"/>
      <c r="S15" s="25"/>
      <c r="T15" s="25">
        <v>186893</v>
      </c>
      <c r="U15" s="25">
        <v>720</v>
      </c>
      <c r="V15" s="25"/>
      <c r="W15" s="25"/>
      <c r="X15" s="25"/>
      <c r="Y15" s="25"/>
      <c r="Z15" s="25"/>
      <c r="AA15" s="68">
        <f t="shared" si="1"/>
        <v>217779</v>
      </c>
      <c r="AB15" s="26">
        <v>675858</v>
      </c>
      <c r="AC15" s="26">
        <v>570</v>
      </c>
      <c r="AD15" s="26"/>
      <c r="AE15" s="26"/>
      <c r="AF15" s="26"/>
      <c r="AG15" s="26"/>
      <c r="AH15" s="26"/>
      <c r="AI15" s="26"/>
      <c r="AJ15" s="26">
        <v>15786</v>
      </c>
      <c r="AK15" s="68">
        <f t="shared" si="2"/>
        <v>692214</v>
      </c>
      <c r="AL15" s="68">
        <f t="shared" si="3"/>
        <v>922488</v>
      </c>
    </row>
    <row r="16" spans="1:38" ht="15.75">
      <c r="A16" s="65">
        <v>8</v>
      </c>
      <c r="B16" s="94" t="s">
        <v>50</v>
      </c>
      <c r="C16" s="25"/>
      <c r="D16" s="25"/>
      <c r="E16" s="25"/>
      <c r="F16" s="25"/>
      <c r="G16" s="25">
        <v>38319</v>
      </c>
      <c r="H16" s="25">
        <v>236030</v>
      </c>
      <c r="I16" s="25"/>
      <c r="J16" s="68">
        <f t="shared" si="0"/>
        <v>274349</v>
      </c>
      <c r="K16" s="25">
        <v>169751</v>
      </c>
      <c r="L16" s="25">
        <v>2782</v>
      </c>
      <c r="M16" s="25"/>
      <c r="N16" s="25"/>
      <c r="O16" s="25">
        <v>17821</v>
      </c>
      <c r="P16" s="25">
        <v>20329</v>
      </c>
      <c r="Q16" s="25">
        <v>403</v>
      </c>
      <c r="R16" s="25"/>
      <c r="S16" s="25"/>
      <c r="T16" s="25">
        <v>99015</v>
      </c>
      <c r="U16" s="25"/>
      <c r="V16" s="25"/>
      <c r="W16" s="25"/>
      <c r="X16" s="25"/>
      <c r="Y16" s="25"/>
      <c r="Z16" s="25"/>
      <c r="AA16" s="68">
        <f t="shared" si="1"/>
        <v>310101</v>
      </c>
      <c r="AB16" s="26">
        <v>259997</v>
      </c>
      <c r="AC16" s="26">
        <v>203</v>
      </c>
      <c r="AD16" s="26"/>
      <c r="AE16" s="26"/>
      <c r="AF16" s="26">
        <v>137</v>
      </c>
      <c r="AG16" s="26"/>
      <c r="AH16" s="26"/>
      <c r="AI16" s="26">
        <v>3172</v>
      </c>
      <c r="AJ16" s="26">
        <v>38256</v>
      </c>
      <c r="AK16" s="68">
        <f t="shared" si="2"/>
        <v>301765</v>
      </c>
      <c r="AL16" s="68">
        <f t="shared" si="3"/>
        <v>886215</v>
      </c>
    </row>
    <row r="17" spans="1:38" ht="15.75">
      <c r="A17" s="65">
        <v>9</v>
      </c>
      <c r="B17" s="94" t="s">
        <v>51</v>
      </c>
      <c r="C17" s="25"/>
      <c r="D17" s="25"/>
      <c r="E17" s="25"/>
      <c r="F17" s="25"/>
      <c r="G17" s="25">
        <v>35</v>
      </c>
      <c r="H17" s="25">
        <v>39267</v>
      </c>
      <c r="I17" s="25">
        <v>6999</v>
      </c>
      <c r="J17" s="68">
        <f t="shared" si="0"/>
        <v>46301</v>
      </c>
      <c r="K17" s="25">
        <v>141081</v>
      </c>
      <c r="L17" s="25"/>
      <c r="M17" s="25"/>
      <c r="N17" s="25"/>
      <c r="O17" s="25">
        <v>6688</v>
      </c>
      <c r="P17" s="25">
        <v>8185</v>
      </c>
      <c r="Q17" s="25">
        <v>70</v>
      </c>
      <c r="R17" s="25"/>
      <c r="S17" s="25"/>
      <c r="T17" s="25">
        <v>12214</v>
      </c>
      <c r="U17" s="25"/>
      <c r="V17" s="25"/>
      <c r="W17" s="25"/>
      <c r="X17" s="25">
        <v>11847</v>
      </c>
      <c r="Y17" s="25"/>
      <c r="Z17" s="25"/>
      <c r="AA17" s="68">
        <f t="shared" si="1"/>
        <v>180085</v>
      </c>
      <c r="AB17" s="26">
        <v>56873</v>
      </c>
      <c r="AC17" s="26"/>
      <c r="AD17" s="26"/>
      <c r="AE17" s="26"/>
      <c r="AF17" s="26"/>
      <c r="AG17" s="26"/>
      <c r="AH17" s="26"/>
      <c r="AI17" s="26"/>
      <c r="AJ17" s="26">
        <v>207228</v>
      </c>
      <c r="AK17" s="68">
        <f t="shared" si="2"/>
        <v>264101</v>
      </c>
      <c r="AL17" s="68">
        <f t="shared" si="3"/>
        <v>490487</v>
      </c>
    </row>
    <row r="18" spans="1:38" ht="15.75">
      <c r="A18" s="65">
        <v>10</v>
      </c>
      <c r="B18" s="94" t="s">
        <v>52</v>
      </c>
      <c r="C18" s="25"/>
      <c r="D18" s="25"/>
      <c r="E18" s="25"/>
      <c r="F18" s="25"/>
      <c r="G18" s="25">
        <v>1205</v>
      </c>
      <c r="H18" s="25">
        <v>85466</v>
      </c>
      <c r="I18" s="25"/>
      <c r="J18" s="68">
        <f t="shared" si="0"/>
        <v>86671</v>
      </c>
      <c r="K18" s="25">
        <v>55959</v>
      </c>
      <c r="L18" s="25"/>
      <c r="M18" s="25"/>
      <c r="N18" s="25"/>
      <c r="O18" s="25">
        <v>7429</v>
      </c>
      <c r="P18" s="25">
        <v>614</v>
      </c>
      <c r="Q18" s="25"/>
      <c r="R18" s="25"/>
      <c r="S18" s="25"/>
      <c r="T18" s="25">
        <v>16940</v>
      </c>
      <c r="U18" s="25"/>
      <c r="V18" s="25"/>
      <c r="W18" s="25"/>
      <c r="X18" s="25"/>
      <c r="Y18" s="25"/>
      <c r="Z18" s="25"/>
      <c r="AA18" s="68">
        <f t="shared" si="1"/>
        <v>80942</v>
      </c>
      <c r="AB18" s="26">
        <v>277741</v>
      </c>
      <c r="AC18" s="26">
        <v>471</v>
      </c>
      <c r="AD18" s="26"/>
      <c r="AE18" s="26"/>
      <c r="AF18" s="26"/>
      <c r="AG18" s="26"/>
      <c r="AH18" s="26"/>
      <c r="AI18" s="26">
        <v>219</v>
      </c>
      <c r="AJ18" s="26">
        <v>42354</v>
      </c>
      <c r="AK18" s="68">
        <f t="shared" si="2"/>
        <v>320785</v>
      </c>
      <c r="AL18" s="68">
        <f t="shared" si="3"/>
        <v>488398</v>
      </c>
    </row>
    <row r="19" spans="1:38" ht="15.75">
      <c r="A19" s="65">
        <v>11</v>
      </c>
      <c r="B19" s="94" t="s">
        <v>53</v>
      </c>
      <c r="C19" s="25"/>
      <c r="D19" s="25"/>
      <c r="E19" s="25"/>
      <c r="F19" s="25"/>
      <c r="G19" s="25">
        <v>2767</v>
      </c>
      <c r="H19" s="25">
        <v>2472</v>
      </c>
      <c r="I19" s="25"/>
      <c r="J19" s="68">
        <f t="shared" si="0"/>
        <v>5239</v>
      </c>
      <c r="K19" s="25"/>
      <c r="L19" s="25"/>
      <c r="M19" s="25"/>
      <c r="N19" s="25"/>
      <c r="O19" s="25"/>
      <c r="P19" s="25">
        <v>409638</v>
      </c>
      <c r="Q19" s="25"/>
      <c r="R19" s="25"/>
      <c r="S19" s="25"/>
      <c r="T19" s="25">
        <v>14801</v>
      </c>
      <c r="U19" s="25"/>
      <c r="V19" s="25"/>
      <c r="W19" s="25"/>
      <c r="X19" s="25">
        <v>0</v>
      </c>
      <c r="Y19" s="25"/>
      <c r="Z19" s="25"/>
      <c r="AA19" s="68">
        <f t="shared" si="1"/>
        <v>424439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68">
        <f t="shared" si="2"/>
        <v>0</v>
      </c>
      <c r="AL19" s="68">
        <f t="shared" si="3"/>
        <v>429678</v>
      </c>
    </row>
    <row r="20" spans="1:38" ht="15.75">
      <c r="A20" s="65">
        <v>12</v>
      </c>
      <c r="B20" s="94" t="s">
        <v>54</v>
      </c>
      <c r="C20" s="25"/>
      <c r="D20" s="25"/>
      <c r="E20" s="25"/>
      <c r="F20" s="25"/>
      <c r="G20" s="25"/>
      <c r="H20" s="25">
        <v>368508</v>
      </c>
      <c r="I20" s="25"/>
      <c r="J20" s="68">
        <f t="shared" si="0"/>
        <v>368508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68">
        <f t="shared" si="1"/>
        <v>0</v>
      </c>
      <c r="AB20" s="26">
        <v>14836</v>
      </c>
      <c r="AC20" s="26"/>
      <c r="AD20" s="26"/>
      <c r="AE20" s="26"/>
      <c r="AF20" s="26"/>
      <c r="AG20" s="26"/>
      <c r="AH20" s="26"/>
      <c r="AI20" s="26"/>
      <c r="AJ20" s="26">
        <v>26021</v>
      </c>
      <c r="AK20" s="68">
        <f t="shared" si="2"/>
        <v>40857</v>
      </c>
      <c r="AL20" s="68">
        <f t="shared" si="3"/>
        <v>409365</v>
      </c>
    </row>
    <row r="21" spans="1:38" ht="15.75">
      <c r="A21" s="65">
        <v>13</v>
      </c>
      <c r="B21" s="94" t="s">
        <v>55</v>
      </c>
      <c r="C21" s="25"/>
      <c r="D21" s="25"/>
      <c r="E21" s="25"/>
      <c r="F21" s="25"/>
      <c r="G21" s="25">
        <v>29988</v>
      </c>
      <c r="H21" s="25">
        <v>71486</v>
      </c>
      <c r="I21" s="25"/>
      <c r="J21" s="68">
        <f t="shared" si="0"/>
        <v>101474</v>
      </c>
      <c r="K21" s="25">
        <v>56579</v>
      </c>
      <c r="L21" s="25"/>
      <c r="M21" s="25">
        <v>852</v>
      </c>
      <c r="N21" s="25"/>
      <c r="O21" s="25">
        <v>891</v>
      </c>
      <c r="P21" s="25">
        <v>5071</v>
      </c>
      <c r="Q21" s="25"/>
      <c r="R21" s="25">
        <v>407</v>
      </c>
      <c r="S21" s="25"/>
      <c r="T21" s="25">
        <v>50859</v>
      </c>
      <c r="U21" s="25"/>
      <c r="V21" s="25"/>
      <c r="W21" s="25"/>
      <c r="X21" s="25">
        <v>15790</v>
      </c>
      <c r="Y21" s="25"/>
      <c r="Z21" s="25"/>
      <c r="AA21" s="68">
        <f t="shared" si="1"/>
        <v>130449</v>
      </c>
      <c r="AB21" s="26">
        <v>88197</v>
      </c>
      <c r="AC21" s="26">
        <v>151</v>
      </c>
      <c r="AD21" s="26"/>
      <c r="AE21" s="26"/>
      <c r="AF21" s="26"/>
      <c r="AG21" s="26"/>
      <c r="AH21" s="26"/>
      <c r="AI21" s="26">
        <v>974</v>
      </c>
      <c r="AJ21" s="26">
        <v>38057</v>
      </c>
      <c r="AK21" s="68">
        <f t="shared" si="2"/>
        <v>127379</v>
      </c>
      <c r="AL21" s="68">
        <f t="shared" si="3"/>
        <v>359302</v>
      </c>
    </row>
    <row r="22" spans="1:38" ht="31.5">
      <c r="A22" s="65">
        <v>14</v>
      </c>
      <c r="B22" s="94" t="s">
        <v>56</v>
      </c>
      <c r="C22" s="25"/>
      <c r="D22" s="25"/>
      <c r="E22" s="25"/>
      <c r="F22" s="25"/>
      <c r="G22" s="25">
        <v>2464</v>
      </c>
      <c r="H22" s="25">
        <v>119963</v>
      </c>
      <c r="I22" s="25"/>
      <c r="J22" s="68">
        <f t="shared" si="0"/>
        <v>122427</v>
      </c>
      <c r="K22" s="25">
        <v>5907</v>
      </c>
      <c r="L22" s="25"/>
      <c r="M22" s="25"/>
      <c r="N22" s="25"/>
      <c r="O22" s="25">
        <v>226</v>
      </c>
      <c r="P22" s="25">
        <v>2619</v>
      </c>
      <c r="Q22" s="25">
        <v>42</v>
      </c>
      <c r="R22" s="25"/>
      <c r="S22" s="25"/>
      <c r="T22" s="25">
        <v>1229</v>
      </c>
      <c r="U22" s="25"/>
      <c r="V22" s="25"/>
      <c r="W22" s="25"/>
      <c r="X22" s="25"/>
      <c r="Y22" s="25"/>
      <c r="Z22" s="25"/>
      <c r="AA22" s="68">
        <f t="shared" si="1"/>
        <v>10023</v>
      </c>
      <c r="AB22" s="26">
        <v>2159</v>
      </c>
      <c r="AC22" s="26"/>
      <c r="AD22" s="26"/>
      <c r="AE22" s="26"/>
      <c r="AF22" s="26"/>
      <c r="AG22" s="26"/>
      <c r="AH22" s="26"/>
      <c r="AI22" s="26"/>
      <c r="AJ22" s="26">
        <v>127811</v>
      </c>
      <c r="AK22" s="68">
        <f t="shared" si="2"/>
        <v>129970</v>
      </c>
      <c r="AL22" s="68">
        <f t="shared" si="3"/>
        <v>262420</v>
      </c>
    </row>
    <row r="23" spans="1:38" ht="15.75">
      <c r="A23" s="65">
        <v>15</v>
      </c>
      <c r="B23" s="94" t="s">
        <v>57</v>
      </c>
      <c r="C23" s="25"/>
      <c r="D23" s="25"/>
      <c r="E23" s="25"/>
      <c r="F23" s="25"/>
      <c r="G23" s="25">
        <v>1075</v>
      </c>
      <c r="H23" s="25">
        <v>8784</v>
      </c>
      <c r="I23" s="25">
        <v>0</v>
      </c>
      <c r="J23" s="68">
        <f t="shared" si="0"/>
        <v>9859</v>
      </c>
      <c r="K23" s="25">
        <v>32581</v>
      </c>
      <c r="L23" s="25"/>
      <c r="M23" s="25"/>
      <c r="N23" s="25"/>
      <c r="O23" s="25">
        <v>2294</v>
      </c>
      <c r="P23" s="25">
        <v>38622</v>
      </c>
      <c r="Q23" s="25">
        <v>106</v>
      </c>
      <c r="R23" s="25"/>
      <c r="S23" s="25"/>
      <c r="T23" s="25">
        <v>20521</v>
      </c>
      <c r="U23" s="25"/>
      <c r="V23" s="25"/>
      <c r="W23" s="25"/>
      <c r="X23" s="25"/>
      <c r="Y23" s="25"/>
      <c r="Z23" s="25"/>
      <c r="AA23" s="68">
        <f t="shared" si="1"/>
        <v>94124</v>
      </c>
      <c r="AB23" s="26">
        <v>98545</v>
      </c>
      <c r="AC23" s="26">
        <v>3129</v>
      </c>
      <c r="AD23" s="26"/>
      <c r="AE23" s="26"/>
      <c r="AF23" s="26"/>
      <c r="AG23" s="26"/>
      <c r="AH23" s="26"/>
      <c r="AI23" s="26">
        <v>320</v>
      </c>
      <c r="AJ23" s="26">
        <v>17116</v>
      </c>
      <c r="AK23" s="68">
        <f t="shared" si="2"/>
        <v>119110</v>
      </c>
      <c r="AL23" s="68">
        <f t="shared" si="3"/>
        <v>223093</v>
      </c>
    </row>
    <row r="24" spans="1:38" ht="47.25">
      <c r="A24" s="65">
        <v>16</v>
      </c>
      <c r="B24" s="94" t="s">
        <v>58</v>
      </c>
      <c r="C24" s="25">
        <v>151892</v>
      </c>
      <c r="D24" s="25">
        <v>59672</v>
      </c>
      <c r="E24" s="25"/>
      <c r="F24" s="25"/>
      <c r="G24" s="25">
        <v>10087</v>
      </c>
      <c r="H24" s="25"/>
      <c r="I24" s="25"/>
      <c r="J24" s="68">
        <f t="shared" si="0"/>
        <v>221651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68">
        <f t="shared" si="1"/>
        <v>0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68">
        <f t="shared" si="2"/>
        <v>0</v>
      </c>
      <c r="AL24" s="68">
        <f t="shared" si="3"/>
        <v>221651</v>
      </c>
    </row>
    <row r="25" spans="1:38" ht="15.75">
      <c r="A25" s="65">
        <v>17</v>
      </c>
      <c r="B25" s="94" t="s">
        <v>59</v>
      </c>
      <c r="C25" s="25"/>
      <c r="D25" s="25"/>
      <c r="E25" s="25"/>
      <c r="F25" s="25"/>
      <c r="G25" s="25">
        <v>78</v>
      </c>
      <c r="H25" s="25"/>
      <c r="I25" s="25"/>
      <c r="J25" s="68">
        <f t="shared" si="0"/>
        <v>78</v>
      </c>
      <c r="K25" s="25">
        <v>21033</v>
      </c>
      <c r="L25" s="25"/>
      <c r="M25" s="25"/>
      <c r="N25" s="25"/>
      <c r="O25" s="25">
        <v>788</v>
      </c>
      <c r="P25" s="25">
        <v>46127</v>
      </c>
      <c r="Q25" s="25"/>
      <c r="R25" s="25"/>
      <c r="S25" s="25"/>
      <c r="T25" s="25">
        <v>59588</v>
      </c>
      <c r="U25" s="25"/>
      <c r="V25" s="25"/>
      <c r="W25" s="25"/>
      <c r="X25" s="25">
        <v>670</v>
      </c>
      <c r="Y25" s="25"/>
      <c r="Z25" s="25">
        <v>2874</v>
      </c>
      <c r="AA25" s="68">
        <f t="shared" si="1"/>
        <v>131080</v>
      </c>
      <c r="AB25" s="26">
        <v>71860</v>
      </c>
      <c r="AC25" s="26"/>
      <c r="AD25" s="26"/>
      <c r="AE25" s="26"/>
      <c r="AF25" s="26"/>
      <c r="AG25" s="26"/>
      <c r="AH25" s="26"/>
      <c r="AI25" s="26"/>
      <c r="AJ25" s="26">
        <v>6143</v>
      </c>
      <c r="AK25" s="68">
        <f t="shared" si="2"/>
        <v>78003</v>
      </c>
      <c r="AL25" s="68">
        <f t="shared" si="3"/>
        <v>209161</v>
      </c>
    </row>
    <row r="26" spans="1:38" ht="15.75">
      <c r="A26" s="65">
        <v>18</v>
      </c>
      <c r="B26" s="94" t="s">
        <v>60</v>
      </c>
      <c r="C26" s="25"/>
      <c r="D26" s="25"/>
      <c r="E26" s="25"/>
      <c r="F26" s="25"/>
      <c r="G26" s="25">
        <v>120</v>
      </c>
      <c r="H26" s="25"/>
      <c r="I26" s="25"/>
      <c r="J26" s="68">
        <f t="shared" si="0"/>
        <v>120</v>
      </c>
      <c r="K26" s="25">
        <v>2628</v>
      </c>
      <c r="L26" s="25"/>
      <c r="M26" s="25"/>
      <c r="N26" s="25"/>
      <c r="O26" s="25"/>
      <c r="P26" s="25">
        <v>100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68">
        <f t="shared" si="1"/>
        <v>2728</v>
      </c>
      <c r="AB26" s="26">
        <v>201942</v>
      </c>
      <c r="AC26" s="26"/>
      <c r="AD26" s="26"/>
      <c r="AE26" s="26"/>
      <c r="AF26" s="26"/>
      <c r="AG26" s="26"/>
      <c r="AH26" s="26"/>
      <c r="AI26" s="26"/>
      <c r="AJ26" s="26">
        <v>237</v>
      </c>
      <c r="AK26" s="68">
        <f t="shared" si="2"/>
        <v>202179</v>
      </c>
      <c r="AL26" s="68">
        <f t="shared" si="3"/>
        <v>205027</v>
      </c>
    </row>
    <row r="27" spans="1:38" ht="15.75">
      <c r="A27" s="65">
        <v>19</v>
      </c>
      <c r="B27" s="94" t="s">
        <v>61</v>
      </c>
      <c r="C27" s="25"/>
      <c r="D27" s="25"/>
      <c r="E27" s="25"/>
      <c r="F27" s="25"/>
      <c r="G27" s="25">
        <v>3260</v>
      </c>
      <c r="H27" s="25"/>
      <c r="I27" s="25"/>
      <c r="J27" s="68">
        <f t="shared" si="0"/>
        <v>3260</v>
      </c>
      <c r="K27" s="25">
        <v>12065</v>
      </c>
      <c r="L27" s="25"/>
      <c r="M27" s="25"/>
      <c r="N27" s="25"/>
      <c r="O27" s="25"/>
      <c r="P27" s="25">
        <v>30761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68">
        <f t="shared" si="1"/>
        <v>42826</v>
      </c>
      <c r="AB27" s="26">
        <v>109724</v>
      </c>
      <c r="AC27" s="26">
        <v>118</v>
      </c>
      <c r="AD27" s="26">
        <v>4201</v>
      </c>
      <c r="AE27" s="26"/>
      <c r="AF27" s="26"/>
      <c r="AG27" s="26"/>
      <c r="AH27" s="26"/>
      <c r="AI27" s="26"/>
      <c r="AJ27" s="26">
        <v>4832</v>
      </c>
      <c r="AK27" s="68">
        <f t="shared" si="2"/>
        <v>118875</v>
      </c>
      <c r="AL27" s="68">
        <f t="shared" si="3"/>
        <v>164961</v>
      </c>
    </row>
    <row r="28" spans="1:38" ht="15.75">
      <c r="A28" s="65">
        <v>20</v>
      </c>
      <c r="B28" s="94" t="s">
        <v>62</v>
      </c>
      <c r="C28" s="25"/>
      <c r="D28" s="25"/>
      <c r="E28" s="25"/>
      <c r="F28" s="25"/>
      <c r="G28" s="25"/>
      <c r="H28" s="25"/>
      <c r="I28" s="25"/>
      <c r="J28" s="68">
        <f t="shared" si="0"/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68">
        <f t="shared" si="1"/>
        <v>0</v>
      </c>
      <c r="AB28" s="26">
        <v>2514</v>
      </c>
      <c r="AC28" s="26"/>
      <c r="AD28" s="26">
        <v>119440</v>
      </c>
      <c r="AE28" s="26"/>
      <c r="AF28" s="26"/>
      <c r="AG28" s="26"/>
      <c r="AH28" s="26"/>
      <c r="AI28" s="26"/>
      <c r="AJ28" s="26">
        <v>3469</v>
      </c>
      <c r="AK28" s="68">
        <f t="shared" si="2"/>
        <v>125423</v>
      </c>
      <c r="AL28" s="68">
        <f t="shared" si="3"/>
        <v>125423</v>
      </c>
    </row>
    <row r="29" spans="1:38" ht="15.75">
      <c r="A29" s="65">
        <v>21</v>
      </c>
      <c r="B29" s="94" t="s">
        <v>63</v>
      </c>
      <c r="C29" s="25"/>
      <c r="D29" s="25"/>
      <c r="E29" s="25"/>
      <c r="F29" s="25"/>
      <c r="G29" s="25"/>
      <c r="H29" s="25">
        <v>332</v>
      </c>
      <c r="I29" s="25">
        <v>18265</v>
      </c>
      <c r="J29" s="68">
        <f t="shared" si="0"/>
        <v>18597</v>
      </c>
      <c r="K29" s="25">
        <v>33568</v>
      </c>
      <c r="L29" s="25"/>
      <c r="M29" s="25"/>
      <c r="N29" s="25"/>
      <c r="O29" s="25">
        <v>58</v>
      </c>
      <c r="P29" s="25">
        <v>6400</v>
      </c>
      <c r="Q29" s="25">
        <v>-609</v>
      </c>
      <c r="R29" s="25"/>
      <c r="S29" s="25"/>
      <c r="T29" s="25">
        <v>7194</v>
      </c>
      <c r="U29" s="25"/>
      <c r="V29" s="25"/>
      <c r="W29" s="25"/>
      <c r="X29" s="25">
        <v>5254</v>
      </c>
      <c r="Y29" s="25"/>
      <c r="Z29" s="25"/>
      <c r="AA29" s="68">
        <f t="shared" si="1"/>
        <v>51865</v>
      </c>
      <c r="AB29" s="26">
        <v>1885</v>
      </c>
      <c r="AC29" s="26"/>
      <c r="AD29" s="26"/>
      <c r="AE29" s="26"/>
      <c r="AF29" s="26"/>
      <c r="AG29" s="26"/>
      <c r="AH29" s="26"/>
      <c r="AI29" s="26"/>
      <c r="AJ29" s="26">
        <v>31252</v>
      </c>
      <c r="AK29" s="68">
        <f t="shared" si="2"/>
        <v>33137</v>
      </c>
      <c r="AL29" s="68">
        <f t="shared" si="3"/>
        <v>103599</v>
      </c>
    </row>
    <row r="30" spans="1:38" ht="15.75">
      <c r="A30" s="65">
        <v>22</v>
      </c>
      <c r="B30" s="94" t="s">
        <v>64</v>
      </c>
      <c r="C30" s="25"/>
      <c r="D30" s="25"/>
      <c r="E30" s="25"/>
      <c r="F30" s="25"/>
      <c r="G30" s="25">
        <v>914</v>
      </c>
      <c r="H30" s="25">
        <v>28</v>
      </c>
      <c r="I30" s="25"/>
      <c r="J30" s="68">
        <f t="shared" si="0"/>
        <v>942</v>
      </c>
      <c r="K30" s="25">
        <v>1351</v>
      </c>
      <c r="L30" s="25"/>
      <c r="M30" s="25"/>
      <c r="N30" s="25"/>
      <c r="O30" s="25"/>
      <c r="P30" s="25">
        <v>237</v>
      </c>
      <c r="Q30" s="25">
        <v>94</v>
      </c>
      <c r="R30" s="25"/>
      <c r="S30" s="25"/>
      <c r="T30" s="25">
        <v>3104</v>
      </c>
      <c r="U30" s="25"/>
      <c r="V30" s="25"/>
      <c r="W30" s="25"/>
      <c r="X30" s="25"/>
      <c r="Y30" s="25"/>
      <c r="Z30" s="25"/>
      <c r="AA30" s="68">
        <f t="shared" si="1"/>
        <v>4786</v>
      </c>
      <c r="AB30" s="26">
        <v>69410</v>
      </c>
      <c r="AC30" s="26"/>
      <c r="AD30" s="26"/>
      <c r="AE30" s="26"/>
      <c r="AF30" s="26"/>
      <c r="AG30" s="26"/>
      <c r="AH30" s="26"/>
      <c r="AI30" s="26"/>
      <c r="AJ30" s="26">
        <v>20333</v>
      </c>
      <c r="AK30" s="68">
        <f t="shared" si="2"/>
        <v>89743</v>
      </c>
      <c r="AL30" s="68">
        <f t="shared" si="3"/>
        <v>95471</v>
      </c>
    </row>
    <row r="31" spans="1:38" ht="15.75">
      <c r="A31" s="65">
        <v>23</v>
      </c>
      <c r="B31" s="94" t="s">
        <v>65</v>
      </c>
      <c r="C31" s="25"/>
      <c r="D31" s="25"/>
      <c r="E31" s="25"/>
      <c r="F31" s="25"/>
      <c r="G31" s="25">
        <v>6443</v>
      </c>
      <c r="H31" s="25"/>
      <c r="I31" s="25"/>
      <c r="J31" s="68">
        <f t="shared" si="0"/>
        <v>6443</v>
      </c>
      <c r="K31" s="25">
        <v>20680</v>
      </c>
      <c r="L31" s="25"/>
      <c r="M31" s="25"/>
      <c r="N31" s="25"/>
      <c r="O31" s="25">
        <v>759</v>
      </c>
      <c r="P31" s="25">
        <v>98</v>
      </c>
      <c r="Q31" s="25"/>
      <c r="R31" s="25"/>
      <c r="S31" s="25"/>
      <c r="T31" s="25">
        <v>528</v>
      </c>
      <c r="U31" s="25"/>
      <c r="V31" s="25"/>
      <c r="W31" s="25"/>
      <c r="X31" s="25"/>
      <c r="Y31" s="25"/>
      <c r="Z31" s="25"/>
      <c r="AA31" s="68">
        <f t="shared" si="1"/>
        <v>22065</v>
      </c>
      <c r="AB31" s="26">
        <v>47908</v>
      </c>
      <c r="AC31" s="26"/>
      <c r="AD31" s="26"/>
      <c r="AE31" s="26"/>
      <c r="AF31" s="26"/>
      <c r="AG31" s="26"/>
      <c r="AH31" s="26"/>
      <c r="AI31" s="26"/>
      <c r="AJ31" s="26">
        <v>15198</v>
      </c>
      <c r="AK31" s="68">
        <f t="shared" si="2"/>
        <v>63106</v>
      </c>
      <c r="AL31" s="68">
        <f t="shared" si="3"/>
        <v>91614</v>
      </c>
    </row>
    <row r="32" spans="1:38" ht="15.75">
      <c r="A32" s="65">
        <v>24</v>
      </c>
      <c r="B32" s="94" t="s">
        <v>66</v>
      </c>
      <c r="C32" s="25"/>
      <c r="D32" s="25"/>
      <c r="E32" s="25"/>
      <c r="F32" s="25"/>
      <c r="G32" s="25">
        <v>214</v>
      </c>
      <c r="H32" s="25">
        <v>19796</v>
      </c>
      <c r="I32" s="25"/>
      <c r="J32" s="68">
        <f t="shared" si="0"/>
        <v>20010</v>
      </c>
      <c r="K32" s="25">
        <v>19845</v>
      </c>
      <c r="L32" s="25">
        <v>4565</v>
      </c>
      <c r="M32" s="25"/>
      <c r="N32" s="25"/>
      <c r="O32" s="25">
        <v>7531</v>
      </c>
      <c r="P32" s="25">
        <v>2892</v>
      </c>
      <c r="Q32" s="25">
        <v>791</v>
      </c>
      <c r="R32" s="25"/>
      <c r="S32" s="25"/>
      <c r="T32" s="25">
        <v>546</v>
      </c>
      <c r="U32" s="25"/>
      <c r="V32" s="25"/>
      <c r="W32" s="25"/>
      <c r="X32" s="25"/>
      <c r="Y32" s="25"/>
      <c r="Z32" s="25"/>
      <c r="AA32" s="68">
        <f t="shared" si="1"/>
        <v>36170</v>
      </c>
      <c r="AB32" s="26">
        <v>11041</v>
      </c>
      <c r="AC32" s="26"/>
      <c r="AD32" s="26"/>
      <c r="AE32" s="26"/>
      <c r="AF32" s="26">
        <v>4046</v>
      </c>
      <c r="AG32" s="26"/>
      <c r="AH32" s="26"/>
      <c r="AI32" s="26"/>
      <c r="AJ32" s="26">
        <v>13261</v>
      </c>
      <c r="AK32" s="68">
        <f t="shared" si="2"/>
        <v>28348</v>
      </c>
      <c r="AL32" s="68">
        <f t="shared" si="3"/>
        <v>84528</v>
      </c>
    </row>
    <row r="33" spans="1:38" ht="15.75">
      <c r="A33" s="65">
        <v>25</v>
      </c>
      <c r="B33" s="94" t="s">
        <v>67</v>
      </c>
      <c r="C33" s="25"/>
      <c r="D33" s="25"/>
      <c r="E33" s="25"/>
      <c r="F33" s="25"/>
      <c r="G33" s="25">
        <v>8600</v>
      </c>
      <c r="H33" s="25">
        <v>54884</v>
      </c>
      <c r="I33" s="25"/>
      <c r="J33" s="68">
        <f t="shared" si="0"/>
        <v>63484</v>
      </c>
      <c r="K33" s="25">
        <v>154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>
        <v>3960</v>
      </c>
      <c r="AA33" s="68">
        <f t="shared" si="1"/>
        <v>4114</v>
      </c>
      <c r="AB33" s="26">
        <v>13482</v>
      </c>
      <c r="AC33" s="26"/>
      <c r="AD33" s="26"/>
      <c r="AE33" s="26"/>
      <c r="AF33" s="26"/>
      <c r="AG33" s="26"/>
      <c r="AH33" s="26"/>
      <c r="AI33" s="26"/>
      <c r="AJ33" s="26">
        <v>13</v>
      </c>
      <c r="AK33" s="68">
        <f t="shared" si="2"/>
        <v>13495</v>
      </c>
      <c r="AL33" s="68">
        <f t="shared" si="3"/>
        <v>81093</v>
      </c>
    </row>
    <row r="34" spans="1:38" ht="31.5">
      <c r="A34" s="65">
        <v>26</v>
      </c>
      <c r="B34" s="94" t="s">
        <v>68</v>
      </c>
      <c r="C34" s="25"/>
      <c r="D34" s="25"/>
      <c r="E34" s="25"/>
      <c r="F34" s="25"/>
      <c r="G34" s="25"/>
      <c r="H34" s="25"/>
      <c r="I34" s="25"/>
      <c r="J34" s="68">
        <f t="shared" si="0"/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68">
        <f t="shared" si="1"/>
        <v>0</v>
      </c>
      <c r="AB34" s="26">
        <v>79021</v>
      </c>
      <c r="AC34" s="26"/>
      <c r="AD34" s="26"/>
      <c r="AE34" s="26"/>
      <c r="AF34" s="26"/>
      <c r="AG34" s="26"/>
      <c r="AH34" s="26"/>
      <c r="AI34" s="26"/>
      <c r="AJ34" s="26"/>
      <c r="AK34" s="68">
        <f t="shared" si="2"/>
        <v>79021</v>
      </c>
      <c r="AL34" s="68">
        <f t="shared" si="3"/>
        <v>79021</v>
      </c>
    </row>
    <row r="35" spans="1:38" ht="15.75">
      <c r="A35" s="65">
        <v>27</v>
      </c>
      <c r="B35" s="94" t="s">
        <v>69</v>
      </c>
      <c r="C35" s="25"/>
      <c r="D35" s="25"/>
      <c r="E35" s="25"/>
      <c r="F35" s="25"/>
      <c r="G35" s="25"/>
      <c r="H35" s="25"/>
      <c r="I35" s="25"/>
      <c r="J35" s="68">
        <f t="shared" si="0"/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68">
        <f t="shared" si="1"/>
        <v>0</v>
      </c>
      <c r="AB35" s="26">
        <v>47079</v>
      </c>
      <c r="AC35" s="26"/>
      <c r="AD35" s="26"/>
      <c r="AE35" s="26"/>
      <c r="AF35" s="26"/>
      <c r="AG35" s="26"/>
      <c r="AH35" s="26"/>
      <c r="AI35" s="26"/>
      <c r="AJ35" s="26"/>
      <c r="AK35" s="68">
        <f t="shared" si="2"/>
        <v>47079</v>
      </c>
      <c r="AL35" s="68">
        <f t="shared" si="3"/>
        <v>47079</v>
      </c>
    </row>
    <row r="36" spans="1:38" ht="15.75">
      <c r="A36" s="65">
        <v>28</v>
      </c>
      <c r="B36" s="94" t="s">
        <v>70</v>
      </c>
      <c r="C36" s="25"/>
      <c r="D36" s="25"/>
      <c r="E36" s="25"/>
      <c r="F36" s="25"/>
      <c r="G36" s="25">
        <v>10603</v>
      </c>
      <c r="H36" s="25">
        <v>454</v>
      </c>
      <c r="I36" s="25"/>
      <c r="J36" s="68">
        <f t="shared" si="0"/>
        <v>11057</v>
      </c>
      <c r="K36" s="25">
        <v>12341</v>
      </c>
      <c r="L36" s="25"/>
      <c r="M36" s="25"/>
      <c r="N36" s="25"/>
      <c r="O36" s="25">
        <v>4161</v>
      </c>
      <c r="P36" s="25"/>
      <c r="Q36" s="25">
        <v>139</v>
      </c>
      <c r="R36" s="25"/>
      <c r="S36" s="25"/>
      <c r="T36" s="25">
        <v>301</v>
      </c>
      <c r="U36" s="25"/>
      <c r="V36" s="25"/>
      <c r="W36" s="25"/>
      <c r="X36" s="25"/>
      <c r="Y36" s="25"/>
      <c r="Z36" s="25"/>
      <c r="AA36" s="68">
        <f t="shared" si="1"/>
        <v>16942</v>
      </c>
      <c r="AB36" s="26">
        <v>15776</v>
      </c>
      <c r="AC36" s="26"/>
      <c r="AD36" s="26"/>
      <c r="AE36" s="26"/>
      <c r="AF36" s="26"/>
      <c r="AG36" s="26"/>
      <c r="AH36" s="26"/>
      <c r="AI36" s="26"/>
      <c r="AJ36" s="26">
        <v>1162</v>
      </c>
      <c r="AK36" s="68">
        <f t="shared" si="2"/>
        <v>16938</v>
      </c>
      <c r="AL36" s="68">
        <f t="shared" si="3"/>
        <v>44937</v>
      </c>
    </row>
    <row r="37" spans="1:38" ht="31.5">
      <c r="A37" s="65">
        <v>29</v>
      </c>
      <c r="B37" s="94" t="s">
        <v>71</v>
      </c>
      <c r="C37" s="25"/>
      <c r="D37" s="25"/>
      <c r="E37" s="25"/>
      <c r="F37" s="25"/>
      <c r="G37" s="25">
        <v>10019</v>
      </c>
      <c r="H37" s="25"/>
      <c r="I37" s="25"/>
      <c r="J37" s="68">
        <f t="shared" si="0"/>
        <v>10019</v>
      </c>
      <c r="K37" s="25">
        <v>7574</v>
      </c>
      <c r="L37" s="25"/>
      <c r="M37" s="25"/>
      <c r="N37" s="25"/>
      <c r="O37" s="25"/>
      <c r="P37" s="25">
        <v>67</v>
      </c>
      <c r="Q37" s="25"/>
      <c r="R37" s="25"/>
      <c r="S37" s="25"/>
      <c r="T37" s="25"/>
      <c r="U37" s="25"/>
      <c r="V37" s="25"/>
      <c r="W37" s="25"/>
      <c r="X37" s="25">
        <v>19425</v>
      </c>
      <c r="Y37" s="25"/>
      <c r="Z37" s="25"/>
      <c r="AA37" s="68">
        <f t="shared" si="1"/>
        <v>27066</v>
      </c>
      <c r="AB37" s="26">
        <v>2721</v>
      </c>
      <c r="AC37" s="26"/>
      <c r="AD37" s="26"/>
      <c r="AE37" s="26"/>
      <c r="AF37" s="26"/>
      <c r="AG37" s="26"/>
      <c r="AH37" s="26">
        <v>272</v>
      </c>
      <c r="AI37" s="26"/>
      <c r="AJ37" s="26">
        <v>1668</v>
      </c>
      <c r="AK37" s="68">
        <f t="shared" si="2"/>
        <v>4661</v>
      </c>
      <c r="AL37" s="68">
        <f t="shared" si="3"/>
        <v>41746</v>
      </c>
    </row>
    <row r="38" spans="1:38" ht="15.75">
      <c r="A38" s="65">
        <v>30</v>
      </c>
      <c r="B38" s="94" t="s">
        <v>72</v>
      </c>
      <c r="C38" s="25">
        <v>4152</v>
      </c>
      <c r="D38" s="25">
        <v>35928</v>
      </c>
      <c r="E38" s="25"/>
      <c r="F38" s="25"/>
      <c r="G38" s="25">
        <v>134</v>
      </c>
      <c r="H38" s="25"/>
      <c r="I38" s="25"/>
      <c r="J38" s="68">
        <f t="shared" si="0"/>
        <v>40214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68">
        <f t="shared" si="1"/>
        <v>0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68">
        <f t="shared" si="2"/>
        <v>0</v>
      </c>
      <c r="AL38" s="68">
        <f t="shared" si="3"/>
        <v>40214</v>
      </c>
    </row>
    <row r="39" spans="1:38" ht="15.75">
      <c r="A39" s="65">
        <v>31</v>
      </c>
      <c r="B39" s="94" t="s">
        <v>73</v>
      </c>
      <c r="C39" s="25"/>
      <c r="D39" s="25"/>
      <c r="E39" s="25"/>
      <c r="F39" s="25"/>
      <c r="G39" s="25"/>
      <c r="H39" s="25">
        <v>39620</v>
      </c>
      <c r="I39" s="25"/>
      <c r="J39" s="68">
        <f t="shared" si="0"/>
        <v>39620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68">
        <f t="shared" si="1"/>
        <v>0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68">
        <f t="shared" si="2"/>
        <v>0</v>
      </c>
      <c r="AL39" s="68">
        <f t="shared" si="3"/>
        <v>39620</v>
      </c>
    </row>
    <row r="40" spans="1:38" ht="15.75">
      <c r="A40" s="65">
        <v>32</v>
      </c>
      <c r="B40" s="94" t="s">
        <v>74</v>
      </c>
      <c r="C40" s="25"/>
      <c r="D40" s="25"/>
      <c r="E40" s="25"/>
      <c r="F40" s="25"/>
      <c r="G40" s="25">
        <v>1957</v>
      </c>
      <c r="H40" s="25"/>
      <c r="I40" s="25"/>
      <c r="J40" s="68">
        <f t="shared" si="0"/>
        <v>1957</v>
      </c>
      <c r="K40" s="25">
        <v>3543</v>
      </c>
      <c r="L40" s="25"/>
      <c r="M40" s="25"/>
      <c r="N40" s="25"/>
      <c r="O40" s="25"/>
      <c r="P40" s="25">
        <v>26200</v>
      </c>
      <c r="Q40" s="25"/>
      <c r="R40" s="25"/>
      <c r="S40" s="25"/>
      <c r="T40" s="25">
        <v>326</v>
      </c>
      <c r="U40" s="25"/>
      <c r="V40" s="25"/>
      <c r="W40" s="25"/>
      <c r="X40" s="25"/>
      <c r="Y40" s="25"/>
      <c r="Z40" s="25"/>
      <c r="AA40" s="68">
        <f t="shared" si="1"/>
        <v>30069</v>
      </c>
      <c r="AB40" s="26">
        <v>4961</v>
      </c>
      <c r="AC40" s="26"/>
      <c r="AD40" s="26"/>
      <c r="AE40" s="26"/>
      <c r="AF40" s="26"/>
      <c r="AG40" s="26"/>
      <c r="AH40" s="26"/>
      <c r="AI40" s="26"/>
      <c r="AJ40" s="26"/>
      <c r="AK40" s="68">
        <f t="shared" si="2"/>
        <v>4961</v>
      </c>
      <c r="AL40" s="68">
        <f t="shared" si="3"/>
        <v>36987</v>
      </c>
    </row>
    <row r="41" spans="1:38" ht="15.75">
      <c r="A41" s="65">
        <v>33</v>
      </c>
      <c r="B41" s="94" t="s">
        <v>75</v>
      </c>
      <c r="C41" s="25"/>
      <c r="D41" s="25"/>
      <c r="E41" s="25"/>
      <c r="F41" s="25"/>
      <c r="G41" s="25">
        <v>142</v>
      </c>
      <c r="H41" s="25">
        <v>11476</v>
      </c>
      <c r="I41" s="25"/>
      <c r="J41" s="68">
        <f t="shared" si="0"/>
        <v>11618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68">
        <f t="shared" si="1"/>
        <v>0</v>
      </c>
      <c r="AB41" s="26">
        <v>11323</v>
      </c>
      <c r="AC41" s="26"/>
      <c r="AD41" s="26"/>
      <c r="AE41" s="26"/>
      <c r="AF41" s="26"/>
      <c r="AG41" s="26"/>
      <c r="AH41" s="26"/>
      <c r="AI41" s="26"/>
      <c r="AJ41" s="26"/>
      <c r="AK41" s="68">
        <f t="shared" si="2"/>
        <v>11323</v>
      </c>
      <c r="AL41" s="68">
        <f t="shared" si="3"/>
        <v>22941</v>
      </c>
    </row>
    <row r="42" spans="1:38" ht="31.5">
      <c r="A42" s="65">
        <v>34</v>
      </c>
      <c r="B42" s="94" t="s">
        <v>76</v>
      </c>
      <c r="C42" s="25">
        <v>252</v>
      </c>
      <c r="D42" s="25">
        <v>20035</v>
      </c>
      <c r="E42" s="25"/>
      <c r="F42" s="25"/>
      <c r="G42" s="25"/>
      <c r="H42" s="25"/>
      <c r="I42" s="25"/>
      <c r="J42" s="68">
        <f t="shared" si="0"/>
        <v>20287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68">
        <f t="shared" si="1"/>
        <v>0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68">
        <f t="shared" si="2"/>
        <v>0</v>
      </c>
      <c r="AL42" s="68">
        <f t="shared" si="3"/>
        <v>20287</v>
      </c>
    </row>
    <row r="43" spans="1:38" ht="15.75">
      <c r="A43" s="65">
        <v>35</v>
      </c>
      <c r="B43" s="94" t="s">
        <v>77</v>
      </c>
      <c r="C43" s="25"/>
      <c r="D43" s="25"/>
      <c r="E43" s="25"/>
      <c r="F43" s="25"/>
      <c r="G43" s="25"/>
      <c r="H43" s="25"/>
      <c r="I43" s="25"/>
      <c r="J43" s="68">
        <f t="shared" si="0"/>
        <v>0</v>
      </c>
      <c r="K43" s="25">
        <v>2010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8">
        <f t="shared" si="1"/>
        <v>2010</v>
      </c>
      <c r="AB43" s="26">
        <v>10417</v>
      </c>
      <c r="AC43" s="26"/>
      <c r="AD43" s="26"/>
      <c r="AE43" s="26"/>
      <c r="AF43" s="26"/>
      <c r="AG43" s="26"/>
      <c r="AH43" s="26"/>
      <c r="AI43" s="26"/>
      <c r="AJ43" s="26">
        <v>339</v>
      </c>
      <c r="AK43" s="68">
        <f t="shared" si="2"/>
        <v>10756</v>
      </c>
      <c r="AL43" s="68">
        <f t="shared" si="3"/>
        <v>12766</v>
      </c>
    </row>
    <row r="44" spans="1:38" ht="31.5">
      <c r="A44" s="65">
        <v>36</v>
      </c>
      <c r="B44" s="94" t="s">
        <v>78</v>
      </c>
      <c r="C44" s="25"/>
      <c r="D44" s="25"/>
      <c r="E44" s="25"/>
      <c r="F44" s="25"/>
      <c r="G44" s="25"/>
      <c r="H44" s="25"/>
      <c r="I44" s="25"/>
      <c r="J44" s="68">
        <f t="shared" si="0"/>
        <v>0</v>
      </c>
      <c r="K44" s="25"/>
      <c r="L44" s="25"/>
      <c r="M44" s="25">
        <v>1323</v>
      </c>
      <c r="N44" s="25"/>
      <c r="O44" s="25"/>
      <c r="P44" s="25">
        <v>1188</v>
      </c>
      <c r="Q44" s="25"/>
      <c r="R44" s="25"/>
      <c r="S44" s="25"/>
      <c r="T44" s="25"/>
      <c r="U44" s="25"/>
      <c r="V44" s="25"/>
      <c r="W44" s="25"/>
      <c r="X44" s="25">
        <v>1751</v>
      </c>
      <c r="Y44" s="25"/>
      <c r="Z44" s="25"/>
      <c r="AA44" s="68">
        <f t="shared" si="1"/>
        <v>4262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68">
        <f t="shared" si="2"/>
        <v>0</v>
      </c>
      <c r="AL44" s="68">
        <f t="shared" si="3"/>
        <v>4262</v>
      </c>
    </row>
    <row r="45" spans="1:38" ht="15.75">
      <c r="A45" s="65">
        <v>37</v>
      </c>
      <c r="B45" s="94" t="s">
        <v>79</v>
      </c>
      <c r="C45" s="25"/>
      <c r="D45" s="25">
        <v>2395</v>
      </c>
      <c r="E45" s="25"/>
      <c r="F45" s="25"/>
      <c r="G45" s="25"/>
      <c r="H45" s="25"/>
      <c r="I45" s="25"/>
      <c r="J45" s="68">
        <f t="shared" si="0"/>
        <v>2395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68">
        <f t="shared" si="1"/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68">
        <f t="shared" si="2"/>
        <v>0</v>
      </c>
      <c r="AL45" s="68">
        <f t="shared" si="3"/>
        <v>2395</v>
      </c>
    </row>
    <row r="46" spans="1:38" ht="15.75">
      <c r="A46" s="65">
        <v>38</v>
      </c>
      <c r="B46" s="94" t="s">
        <v>80</v>
      </c>
      <c r="C46" s="25"/>
      <c r="D46" s="25"/>
      <c r="E46" s="25"/>
      <c r="F46" s="25"/>
      <c r="G46" s="25"/>
      <c r="H46" s="25"/>
      <c r="I46" s="25"/>
      <c r="J46" s="68">
        <f t="shared" si="0"/>
        <v>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68"/>
      <c r="AB46" s="26"/>
      <c r="AC46" s="26"/>
      <c r="AD46" s="26"/>
      <c r="AE46" s="26"/>
      <c r="AF46" s="26"/>
      <c r="AG46" s="26"/>
      <c r="AH46" s="26"/>
      <c r="AI46" s="26"/>
      <c r="AJ46" s="26"/>
      <c r="AK46" s="68">
        <f t="shared" si="2"/>
        <v>0</v>
      </c>
      <c r="AL46" s="68">
        <f t="shared" si="3"/>
        <v>0</v>
      </c>
    </row>
    <row r="47" spans="1:38" ht="15.75">
      <c r="A47" s="65">
        <v>39</v>
      </c>
      <c r="B47" s="94" t="s">
        <v>81</v>
      </c>
      <c r="C47" s="25"/>
      <c r="D47" s="25"/>
      <c r="E47" s="25"/>
      <c r="F47" s="25"/>
      <c r="G47" s="25"/>
      <c r="H47" s="25"/>
      <c r="I47" s="25"/>
      <c r="J47" s="68">
        <f t="shared" si="0"/>
        <v>0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68">
        <f t="shared" si="1"/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68">
        <f t="shared" si="2"/>
        <v>0</v>
      </c>
      <c r="AL47" s="68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28125" style="41" bestFit="1" customWidth="1"/>
    <col min="2" max="2" width="38.28125" style="38" customWidth="1"/>
    <col min="3" max="3" width="20.8515625" style="8" customWidth="1"/>
    <col min="4" max="4" width="17.00390625" style="8" customWidth="1"/>
    <col min="5" max="5" width="16.57421875" style="8" customWidth="1"/>
    <col min="6" max="6" width="16.8515625" style="8" customWidth="1"/>
    <col min="7" max="7" width="15.7109375" style="8" customWidth="1"/>
    <col min="8" max="8" width="16.8515625" style="8" customWidth="1"/>
    <col min="9" max="10" width="14.8515625" style="8" customWidth="1"/>
    <col min="11" max="11" width="12.7109375" style="8" customWidth="1"/>
    <col min="12" max="12" width="14.00390625" style="8" customWidth="1"/>
    <col min="13" max="13" width="13.140625" style="8" customWidth="1"/>
    <col min="14" max="14" width="9.28125" style="8" bestFit="1" customWidth="1"/>
    <col min="15" max="15" width="16.57421875" style="8" customWidth="1"/>
    <col min="16" max="16" width="14.7109375" style="8" customWidth="1"/>
    <col min="17" max="19" width="9.28125" style="8" bestFit="1" customWidth="1"/>
    <col min="20" max="20" width="17.7109375" style="8" customWidth="1"/>
    <col min="21" max="21" width="9.28125" style="8" bestFit="1" customWidth="1"/>
    <col min="22" max="22" width="15.28125" style="8" customWidth="1"/>
    <col min="23" max="23" width="16.140625" style="8" customWidth="1"/>
    <col min="24" max="24" width="20.421875" style="8" customWidth="1"/>
    <col min="25" max="25" width="13.00390625" style="8" customWidth="1"/>
    <col min="26" max="26" width="14.140625" style="8" customWidth="1"/>
    <col min="27" max="27" width="16.8515625" style="8" customWidth="1"/>
    <col min="28" max="28" width="14.8515625" style="8" customWidth="1"/>
    <col min="29" max="29" width="15.140625" style="8" customWidth="1"/>
    <col min="30" max="30" width="18.7109375" style="8" customWidth="1"/>
    <col min="31" max="31" width="9.28125" style="8" bestFit="1" customWidth="1"/>
    <col min="32" max="32" width="17.421875" style="8" customWidth="1"/>
    <col min="33" max="33" width="16.8515625" style="8" customWidth="1"/>
    <col min="34" max="34" width="16.57421875" style="8" customWidth="1"/>
    <col min="35" max="35" width="20.57421875" style="8" customWidth="1"/>
    <col min="36" max="36" width="17.421875" style="8" customWidth="1"/>
    <col min="37" max="37" width="15.8515625" style="8" customWidth="1"/>
    <col min="38" max="38" width="16.8515625" style="8" customWidth="1"/>
    <col min="39" max="16384" width="9.140625" style="8" customWidth="1"/>
  </cols>
  <sheetData>
    <row r="1" spans="1:38" ht="15.75">
      <c r="A1" s="39"/>
      <c r="B1" s="36"/>
      <c r="C1" s="4"/>
      <c r="D1" s="4"/>
      <c r="E1" s="4"/>
      <c r="F1" s="4"/>
      <c r="G1" s="4"/>
      <c r="H1" s="3"/>
      <c r="I1" s="3"/>
      <c r="J1" s="3"/>
      <c r="K1" s="5"/>
      <c r="L1" s="5"/>
      <c r="M1" s="5"/>
      <c r="N1" s="3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39"/>
      <c r="B2" s="36"/>
      <c r="C2" s="4"/>
      <c r="D2" s="4"/>
      <c r="E2" s="4"/>
      <c r="F2" s="4"/>
      <c r="G2" s="4"/>
      <c r="H2" s="3"/>
      <c r="I2" s="3"/>
      <c r="J2" s="3"/>
      <c r="K2" s="3"/>
      <c r="L2" s="1"/>
      <c r="M2" s="2" t="s">
        <v>0</v>
      </c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6"/>
      <c r="AG2" s="7"/>
      <c r="AH2" s="7"/>
      <c r="AI2" s="7"/>
      <c r="AJ2" s="7"/>
      <c r="AK2" s="7"/>
      <c r="AL2" s="7"/>
    </row>
    <row r="3" spans="1:38" ht="18.75">
      <c r="A3" s="39"/>
      <c r="B3" s="36"/>
      <c r="C3" s="4"/>
      <c r="D3" s="4"/>
      <c r="E3" s="4"/>
      <c r="F3" s="4"/>
      <c r="G3" s="4"/>
      <c r="H3" s="3"/>
      <c r="I3" s="3"/>
      <c r="J3" s="3"/>
      <c r="K3" s="5"/>
      <c r="L3" s="2" t="s">
        <v>89</v>
      </c>
      <c r="M3" s="2"/>
      <c r="N3" s="2"/>
      <c r="O3" s="2"/>
      <c r="P3" s="2"/>
      <c r="Q3" s="2"/>
      <c r="R3" s="2"/>
      <c r="S3" s="2"/>
      <c r="T3" s="2"/>
      <c r="U3" s="2"/>
      <c r="V3" s="42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5.75">
      <c r="A4" s="39"/>
      <c r="B4" s="36"/>
      <c r="C4" s="4"/>
      <c r="D4" s="4"/>
      <c r="E4" s="4"/>
      <c r="F4" s="4"/>
      <c r="G4" s="4"/>
      <c r="H4" s="3"/>
      <c r="I4" s="3"/>
      <c r="J4" s="3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6.5" thickBot="1">
      <c r="A5" s="40"/>
      <c r="B5" s="37"/>
      <c r="C5" s="10"/>
      <c r="D5" s="10"/>
      <c r="E5" s="10"/>
      <c r="F5" s="10"/>
      <c r="G5" s="10"/>
      <c r="H5" s="9"/>
      <c r="I5" s="9"/>
      <c r="J5" s="9"/>
      <c r="K5" s="5"/>
      <c r="L5" s="5"/>
      <c r="M5" s="5"/>
      <c r="N5" s="9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45" t="s">
        <v>2</v>
      </c>
      <c r="AL5" s="45"/>
    </row>
    <row r="6" spans="1:38" ht="15.75">
      <c r="A6" s="11" t="s">
        <v>3</v>
      </c>
      <c r="B6" s="48" t="s">
        <v>4</v>
      </c>
      <c r="C6" s="49" t="s">
        <v>5</v>
      </c>
      <c r="D6" s="49"/>
      <c r="E6" s="49"/>
      <c r="F6" s="49"/>
      <c r="G6" s="49" t="s">
        <v>6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0" t="s">
        <v>7</v>
      </c>
    </row>
    <row r="7" spans="1:38" ht="15.75">
      <c r="A7" s="12"/>
      <c r="B7" s="46"/>
      <c r="C7" s="47" t="s">
        <v>8</v>
      </c>
      <c r="D7" s="47"/>
      <c r="E7" s="47"/>
      <c r="F7" s="47"/>
      <c r="G7" s="47"/>
      <c r="H7" s="47"/>
      <c r="I7" s="47"/>
      <c r="J7" s="47"/>
      <c r="K7" s="47" t="s">
        <v>9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 t="s">
        <v>10</v>
      </c>
      <c r="AC7" s="47"/>
      <c r="AD7" s="47"/>
      <c r="AE7" s="47"/>
      <c r="AF7" s="47"/>
      <c r="AG7" s="47"/>
      <c r="AH7" s="47"/>
      <c r="AI7" s="47"/>
      <c r="AJ7" s="47"/>
      <c r="AK7" s="47"/>
      <c r="AL7" s="51"/>
    </row>
    <row r="8" spans="1:38" ht="111" thickBot="1">
      <c r="A8" s="52"/>
      <c r="B8" s="53"/>
      <c r="C8" s="54" t="s">
        <v>11</v>
      </c>
      <c r="D8" s="54" t="s">
        <v>12</v>
      </c>
      <c r="E8" s="54" t="s">
        <v>13</v>
      </c>
      <c r="F8" s="54" t="s">
        <v>14</v>
      </c>
      <c r="G8" s="54" t="s">
        <v>15</v>
      </c>
      <c r="H8" s="55" t="s">
        <v>16</v>
      </c>
      <c r="I8" s="55" t="s">
        <v>17</v>
      </c>
      <c r="J8" s="56" t="s">
        <v>18</v>
      </c>
      <c r="K8" s="55" t="s">
        <v>19</v>
      </c>
      <c r="L8" s="55" t="s">
        <v>20</v>
      </c>
      <c r="M8" s="55" t="s">
        <v>21</v>
      </c>
      <c r="N8" s="55" t="s">
        <v>22</v>
      </c>
      <c r="O8" s="55" t="s">
        <v>23</v>
      </c>
      <c r="P8" s="55" t="s">
        <v>24</v>
      </c>
      <c r="Q8" s="55" t="s">
        <v>25</v>
      </c>
      <c r="R8" s="55" t="s">
        <v>26</v>
      </c>
      <c r="S8" s="55" t="s">
        <v>27</v>
      </c>
      <c r="T8" s="55" t="s">
        <v>28</v>
      </c>
      <c r="U8" s="55" t="s">
        <v>29</v>
      </c>
      <c r="V8" s="55" t="s">
        <v>30</v>
      </c>
      <c r="W8" s="55" t="s">
        <v>31</v>
      </c>
      <c r="X8" s="55" t="s">
        <v>32</v>
      </c>
      <c r="Y8" s="55" t="s">
        <v>33</v>
      </c>
      <c r="Z8" s="55" t="s">
        <v>17</v>
      </c>
      <c r="AA8" s="56" t="s">
        <v>18</v>
      </c>
      <c r="AB8" s="55" t="s">
        <v>34</v>
      </c>
      <c r="AC8" s="55" t="s">
        <v>35</v>
      </c>
      <c r="AD8" s="55" t="s">
        <v>36</v>
      </c>
      <c r="AE8" s="55" t="s">
        <v>37</v>
      </c>
      <c r="AF8" s="55" t="s">
        <v>38</v>
      </c>
      <c r="AG8" s="54" t="s">
        <v>39</v>
      </c>
      <c r="AH8" s="54" t="s">
        <v>40</v>
      </c>
      <c r="AI8" s="54" t="s">
        <v>41</v>
      </c>
      <c r="AJ8" s="55" t="s">
        <v>42</v>
      </c>
      <c r="AK8" s="57" t="s">
        <v>18</v>
      </c>
      <c r="AL8" s="58"/>
    </row>
    <row r="9" spans="1:38" ht="15.75">
      <c r="A9" s="87">
        <v>1</v>
      </c>
      <c r="B9" s="43" t="s">
        <v>45</v>
      </c>
      <c r="C9" s="92"/>
      <c r="D9" s="92"/>
      <c r="E9" s="92"/>
      <c r="F9" s="92"/>
      <c r="G9" s="92">
        <v>20222</v>
      </c>
      <c r="H9" s="92">
        <v>53241</v>
      </c>
      <c r="I9" s="92"/>
      <c r="J9" s="89">
        <f>C9+D9+E9+F9+G9+H9+I9</f>
        <v>73463</v>
      </c>
      <c r="K9" s="92">
        <v>267092</v>
      </c>
      <c r="L9" s="92"/>
      <c r="M9" s="92"/>
      <c r="N9" s="92"/>
      <c r="O9" s="92">
        <v>1488</v>
      </c>
      <c r="P9" s="92">
        <v>14672</v>
      </c>
      <c r="Q9" s="92">
        <v>681</v>
      </c>
      <c r="R9" s="92"/>
      <c r="S9" s="92"/>
      <c r="T9" s="92">
        <v>6378</v>
      </c>
      <c r="U9" s="92"/>
      <c r="V9" s="92"/>
      <c r="W9" s="92"/>
      <c r="X9" s="92">
        <v>17759551</v>
      </c>
      <c r="Y9" s="92"/>
      <c r="Z9" s="92"/>
      <c r="AA9" s="89">
        <f>K9+L9+M9+N9+O9+P9+Q9+R9+S9+T9+U9+V9+W9+X9+Y9+Z9</f>
        <v>18049862</v>
      </c>
      <c r="AB9" s="93">
        <v>51048</v>
      </c>
      <c r="AC9" s="93">
        <v>75</v>
      </c>
      <c r="AD9" s="93">
        <v>241171</v>
      </c>
      <c r="AE9" s="93"/>
      <c r="AF9" s="93"/>
      <c r="AG9" s="93"/>
      <c r="AH9" s="93"/>
      <c r="AI9" s="93"/>
      <c r="AJ9" s="93">
        <v>22954</v>
      </c>
      <c r="AK9" s="89">
        <f>SUM(AB9:AJ9)</f>
        <v>315248</v>
      </c>
      <c r="AL9" s="89">
        <f>J9+AA9+AK9</f>
        <v>18438573</v>
      </c>
    </row>
    <row r="10" spans="1:38" ht="15.75">
      <c r="A10" s="83">
        <v>2</v>
      </c>
      <c r="B10" s="90" t="s">
        <v>57</v>
      </c>
      <c r="C10" s="91"/>
      <c r="D10" s="91"/>
      <c r="E10" s="91"/>
      <c r="F10" s="91"/>
      <c r="G10" s="91">
        <v>6695</v>
      </c>
      <c r="H10" s="91">
        <v>15528</v>
      </c>
      <c r="I10" s="91">
        <v>0</v>
      </c>
      <c r="J10" s="86">
        <f aca="true" t="shared" si="0" ref="J10:J47">C10+D10+E10+F10+G10+H10+I10</f>
        <v>22223</v>
      </c>
      <c r="K10" s="91">
        <v>34344</v>
      </c>
      <c r="L10" s="91"/>
      <c r="M10" s="91"/>
      <c r="N10" s="91"/>
      <c r="O10" s="91">
        <v>66</v>
      </c>
      <c r="P10" s="91">
        <v>13537</v>
      </c>
      <c r="Q10" s="91">
        <v>0</v>
      </c>
      <c r="R10" s="91"/>
      <c r="S10" s="91"/>
      <c r="T10" s="91">
        <v>16558</v>
      </c>
      <c r="U10" s="91"/>
      <c r="V10" s="91"/>
      <c r="W10" s="91"/>
      <c r="X10" s="91">
        <v>2136072</v>
      </c>
      <c r="Y10" s="91"/>
      <c r="Z10" s="91"/>
      <c r="AA10" s="86">
        <f aca="true" t="shared" si="1" ref="AA10:AA47">K10+L10+M10+N10+O10+P10+Q10+R10+S10+T10+U10+V10+W10+X10+Y10+Z10</f>
        <v>2200577</v>
      </c>
      <c r="AB10" s="14">
        <v>38020</v>
      </c>
      <c r="AC10" s="14">
        <v>565</v>
      </c>
      <c r="AD10" s="14"/>
      <c r="AE10" s="14"/>
      <c r="AF10" s="14">
        <v>610</v>
      </c>
      <c r="AG10" s="14"/>
      <c r="AH10" s="14"/>
      <c r="AI10" s="14">
        <v>0</v>
      </c>
      <c r="AJ10" s="14">
        <v>28828</v>
      </c>
      <c r="AK10" s="86">
        <f aca="true" t="shared" si="2" ref="AK10:AK47">SUM(AB10:AJ10)</f>
        <v>68023</v>
      </c>
      <c r="AL10" s="86">
        <f aca="true" t="shared" si="3" ref="AL10:AL47">J10+AA10+AK10</f>
        <v>2290823</v>
      </c>
    </row>
    <row r="11" spans="1:38" ht="15.75">
      <c r="A11" s="83">
        <v>3</v>
      </c>
      <c r="B11" s="90" t="s">
        <v>43</v>
      </c>
      <c r="C11" s="91"/>
      <c r="D11" s="91"/>
      <c r="E11" s="91"/>
      <c r="F11" s="91"/>
      <c r="G11" s="91">
        <v>24955</v>
      </c>
      <c r="H11" s="91">
        <v>20153</v>
      </c>
      <c r="I11" s="91"/>
      <c r="J11" s="86">
        <f t="shared" si="0"/>
        <v>45108</v>
      </c>
      <c r="K11" s="91">
        <v>49954</v>
      </c>
      <c r="L11" s="91"/>
      <c r="M11" s="91">
        <v>1003</v>
      </c>
      <c r="N11" s="91"/>
      <c r="O11" s="91"/>
      <c r="P11" s="91">
        <v>3976</v>
      </c>
      <c r="Q11" s="91"/>
      <c r="R11" s="91"/>
      <c r="S11" s="91"/>
      <c r="T11" s="91"/>
      <c r="U11" s="91"/>
      <c r="V11" s="91"/>
      <c r="W11" s="91"/>
      <c r="X11" s="91">
        <v>2159449</v>
      </c>
      <c r="Y11" s="91"/>
      <c r="Z11" s="91"/>
      <c r="AA11" s="86">
        <f t="shared" si="1"/>
        <v>2214382</v>
      </c>
      <c r="AB11" s="14">
        <v>3434</v>
      </c>
      <c r="AC11" s="14"/>
      <c r="AD11" s="14"/>
      <c r="AE11" s="14"/>
      <c r="AF11" s="14"/>
      <c r="AG11" s="14"/>
      <c r="AH11" s="14"/>
      <c r="AI11" s="14"/>
      <c r="AJ11" s="14">
        <v>6745</v>
      </c>
      <c r="AK11" s="86">
        <f t="shared" si="2"/>
        <v>10179</v>
      </c>
      <c r="AL11" s="86">
        <f t="shared" si="3"/>
        <v>2269669</v>
      </c>
    </row>
    <row r="12" spans="1:38" ht="15.75">
      <c r="A12" s="83">
        <v>4</v>
      </c>
      <c r="B12" s="90" t="s">
        <v>44</v>
      </c>
      <c r="C12" s="91"/>
      <c r="D12" s="91"/>
      <c r="E12" s="91"/>
      <c r="F12" s="91"/>
      <c r="G12" s="91">
        <v>9151</v>
      </c>
      <c r="H12" s="91">
        <v>162606</v>
      </c>
      <c r="I12" s="91"/>
      <c r="J12" s="86">
        <f t="shared" si="0"/>
        <v>171757</v>
      </c>
      <c r="K12" s="91">
        <v>32781</v>
      </c>
      <c r="L12" s="91">
        <v>15613</v>
      </c>
      <c r="M12" s="91">
        <v>48809</v>
      </c>
      <c r="N12" s="91">
        <v>8258</v>
      </c>
      <c r="O12" s="91">
        <v>540811</v>
      </c>
      <c r="P12" s="91">
        <v>848817</v>
      </c>
      <c r="Q12" s="91"/>
      <c r="R12" s="91"/>
      <c r="S12" s="91"/>
      <c r="T12" s="91">
        <v>373</v>
      </c>
      <c r="U12" s="91"/>
      <c r="V12" s="91"/>
      <c r="W12" s="91"/>
      <c r="X12" s="91">
        <v>85471</v>
      </c>
      <c r="Y12" s="91"/>
      <c r="Z12" s="91"/>
      <c r="AA12" s="86">
        <f t="shared" si="1"/>
        <v>1580933</v>
      </c>
      <c r="AB12" s="14">
        <v>4544</v>
      </c>
      <c r="AC12" s="14"/>
      <c r="AD12" s="14"/>
      <c r="AE12" s="14"/>
      <c r="AF12" s="14">
        <v>4231</v>
      </c>
      <c r="AG12" s="14"/>
      <c r="AH12" s="14"/>
      <c r="AI12" s="14"/>
      <c r="AJ12" s="14">
        <v>222833</v>
      </c>
      <c r="AK12" s="86">
        <f t="shared" si="2"/>
        <v>231608</v>
      </c>
      <c r="AL12" s="86">
        <f t="shared" si="3"/>
        <v>1984298</v>
      </c>
    </row>
    <row r="13" spans="1:38" ht="15.75">
      <c r="A13" s="83">
        <v>5</v>
      </c>
      <c r="B13" s="90" t="s">
        <v>46</v>
      </c>
      <c r="C13" s="91"/>
      <c r="D13" s="91"/>
      <c r="E13" s="91"/>
      <c r="F13" s="91"/>
      <c r="G13" s="91">
        <v>42632</v>
      </c>
      <c r="H13" s="91">
        <v>673314</v>
      </c>
      <c r="I13" s="91">
        <v>600</v>
      </c>
      <c r="J13" s="86">
        <f t="shared" si="0"/>
        <v>716546</v>
      </c>
      <c r="K13" s="91">
        <v>97582</v>
      </c>
      <c r="L13" s="91"/>
      <c r="M13" s="91"/>
      <c r="N13" s="91"/>
      <c r="O13" s="91">
        <v>8904</v>
      </c>
      <c r="P13" s="91">
        <v>25703</v>
      </c>
      <c r="Q13" s="91">
        <v>422</v>
      </c>
      <c r="R13" s="91">
        <v>4949</v>
      </c>
      <c r="S13" s="91"/>
      <c r="T13" s="91">
        <v>28992</v>
      </c>
      <c r="U13" s="91"/>
      <c r="V13" s="91"/>
      <c r="W13" s="91"/>
      <c r="X13" s="91">
        <v>10426</v>
      </c>
      <c r="Y13" s="91"/>
      <c r="Z13" s="91"/>
      <c r="AA13" s="86">
        <f t="shared" si="1"/>
        <v>176978</v>
      </c>
      <c r="AB13" s="14">
        <v>220932</v>
      </c>
      <c r="AC13" s="14">
        <v>2467</v>
      </c>
      <c r="AD13" s="14"/>
      <c r="AE13" s="14"/>
      <c r="AF13" s="14"/>
      <c r="AG13" s="14"/>
      <c r="AH13" s="14">
        <v>25</v>
      </c>
      <c r="AI13" s="14">
        <v>14242</v>
      </c>
      <c r="AJ13" s="14">
        <v>66426</v>
      </c>
      <c r="AK13" s="86">
        <f t="shared" si="2"/>
        <v>304092</v>
      </c>
      <c r="AL13" s="86">
        <f t="shared" si="3"/>
        <v>1197616</v>
      </c>
    </row>
    <row r="14" spans="1:38" ht="15.75">
      <c r="A14" s="83">
        <v>6</v>
      </c>
      <c r="B14" s="90" t="s">
        <v>49</v>
      </c>
      <c r="C14" s="91"/>
      <c r="D14" s="91"/>
      <c r="E14" s="91"/>
      <c r="F14" s="91"/>
      <c r="G14" s="91">
        <v>2025</v>
      </c>
      <c r="H14" s="91">
        <v>10939</v>
      </c>
      <c r="I14" s="91"/>
      <c r="J14" s="86">
        <f t="shared" si="0"/>
        <v>12964</v>
      </c>
      <c r="K14" s="91">
        <v>32656</v>
      </c>
      <c r="L14" s="91"/>
      <c r="M14" s="91"/>
      <c r="N14" s="91"/>
      <c r="O14" s="91">
        <v>95</v>
      </c>
      <c r="P14" s="91">
        <v>1353</v>
      </c>
      <c r="Q14" s="91"/>
      <c r="R14" s="91"/>
      <c r="S14" s="91"/>
      <c r="T14" s="91">
        <v>6400</v>
      </c>
      <c r="U14" s="91"/>
      <c r="V14" s="91"/>
      <c r="W14" s="91"/>
      <c r="X14" s="91"/>
      <c r="Y14" s="91"/>
      <c r="Z14" s="91"/>
      <c r="AA14" s="86">
        <f t="shared" si="1"/>
        <v>40504</v>
      </c>
      <c r="AB14" s="14">
        <v>660671</v>
      </c>
      <c r="AC14" s="14">
        <v>672</v>
      </c>
      <c r="AD14" s="14"/>
      <c r="AE14" s="14"/>
      <c r="AF14" s="14"/>
      <c r="AG14" s="14"/>
      <c r="AH14" s="14"/>
      <c r="AI14" s="14"/>
      <c r="AJ14" s="14">
        <v>35087</v>
      </c>
      <c r="AK14" s="86">
        <f t="shared" si="2"/>
        <v>696430</v>
      </c>
      <c r="AL14" s="86">
        <f t="shared" si="3"/>
        <v>749898</v>
      </c>
    </row>
    <row r="15" spans="1:38" ht="15.75">
      <c r="A15" s="83">
        <v>7</v>
      </c>
      <c r="B15" s="90" t="s">
        <v>50</v>
      </c>
      <c r="C15" s="91"/>
      <c r="D15" s="91"/>
      <c r="E15" s="91"/>
      <c r="F15" s="91"/>
      <c r="G15" s="91">
        <v>91141</v>
      </c>
      <c r="H15" s="91">
        <v>160828</v>
      </c>
      <c r="I15" s="91"/>
      <c r="J15" s="86">
        <f t="shared" si="0"/>
        <v>251969</v>
      </c>
      <c r="K15" s="91">
        <v>134802</v>
      </c>
      <c r="L15" s="91">
        <v>2179</v>
      </c>
      <c r="M15" s="91"/>
      <c r="N15" s="91"/>
      <c r="O15" s="91">
        <v>25514</v>
      </c>
      <c r="P15" s="91">
        <v>13785</v>
      </c>
      <c r="Q15" s="91">
        <v>628</v>
      </c>
      <c r="R15" s="91"/>
      <c r="S15" s="91"/>
      <c r="T15" s="91">
        <v>21124</v>
      </c>
      <c r="U15" s="91"/>
      <c r="V15" s="91"/>
      <c r="W15" s="91"/>
      <c r="X15" s="91"/>
      <c r="Y15" s="91"/>
      <c r="Z15" s="91"/>
      <c r="AA15" s="86">
        <f t="shared" si="1"/>
        <v>198032</v>
      </c>
      <c r="AB15" s="14">
        <v>178876</v>
      </c>
      <c r="AC15" s="14"/>
      <c r="AD15" s="14"/>
      <c r="AE15" s="14"/>
      <c r="AF15" s="14"/>
      <c r="AG15" s="14"/>
      <c r="AH15" s="14"/>
      <c r="AI15" s="14">
        <v>16961</v>
      </c>
      <c r="AJ15" s="14">
        <v>65196</v>
      </c>
      <c r="AK15" s="86">
        <f t="shared" si="2"/>
        <v>261033</v>
      </c>
      <c r="AL15" s="86">
        <f t="shared" si="3"/>
        <v>711034</v>
      </c>
    </row>
    <row r="16" spans="1:38" ht="15.75">
      <c r="A16" s="83">
        <v>8</v>
      </c>
      <c r="B16" s="90" t="s">
        <v>48</v>
      </c>
      <c r="C16" s="91">
        <v>0</v>
      </c>
      <c r="D16" s="91">
        <v>0</v>
      </c>
      <c r="E16" s="91">
        <v>0</v>
      </c>
      <c r="F16" s="91">
        <v>0</v>
      </c>
      <c r="G16" s="91">
        <v>40990</v>
      </c>
      <c r="H16" s="91">
        <v>75454</v>
      </c>
      <c r="I16" s="91">
        <v>0</v>
      </c>
      <c r="J16" s="86">
        <f t="shared" si="0"/>
        <v>116444</v>
      </c>
      <c r="K16" s="91">
        <v>175597</v>
      </c>
      <c r="L16" s="91">
        <v>2179</v>
      </c>
      <c r="M16" s="91">
        <v>0</v>
      </c>
      <c r="N16" s="91">
        <v>0</v>
      </c>
      <c r="O16" s="91">
        <v>10178</v>
      </c>
      <c r="P16" s="91">
        <v>65756</v>
      </c>
      <c r="Q16" s="91">
        <v>218</v>
      </c>
      <c r="R16" s="91">
        <v>0</v>
      </c>
      <c r="S16" s="91">
        <v>0</v>
      </c>
      <c r="T16" s="91">
        <v>10373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86">
        <f t="shared" si="1"/>
        <v>264301</v>
      </c>
      <c r="AB16" s="14">
        <v>80697</v>
      </c>
      <c r="AC16" s="14">
        <v>2268</v>
      </c>
      <c r="AD16" s="14">
        <v>0</v>
      </c>
      <c r="AE16" s="14">
        <v>551</v>
      </c>
      <c r="AF16" s="14">
        <v>0</v>
      </c>
      <c r="AG16" s="14">
        <v>0</v>
      </c>
      <c r="AH16" s="14">
        <v>596</v>
      </c>
      <c r="AI16" s="14">
        <v>0</v>
      </c>
      <c r="AJ16" s="14">
        <v>229973</v>
      </c>
      <c r="AK16" s="86">
        <f t="shared" si="2"/>
        <v>314085</v>
      </c>
      <c r="AL16" s="86">
        <f t="shared" si="3"/>
        <v>694830</v>
      </c>
    </row>
    <row r="17" spans="1:38" ht="15.75">
      <c r="A17" s="83">
        <v>9</v>
      </c>
      <c r="B17" s="90" t="s">
        <v>51</v>
      </c>
      <c r="C17" s="91"/>
      <c r="D17" s="91"/>
      <c r="E17" s="91"/>
      <c r="F17" s="91"/>
      <c r="G17" s="91"/>
      <c r="H17" s="91">
        <v>549</v>
      </c>
      <c r="I17" s="91">
        <v>484</v>
      </c>
      <c r="J17" s="86">
        <f t="shared" si="0"/>
        <v>1033</v>
      </c>
      <c r="K17" s="91">
        <v>215436</v>
      </c>
      <c r="L17" s="91"/>
      <c r="M17" s="91"/>
      <c r="N17" s="91"/>
      <c r="O17" s="91">
        <v>7068</v>
      </c>
      <c r="P17" s="91">
        <v>31668</v>
      </c>
      <c r="Q17" s="91"/>
      <c r="R17" s="91"/>
      <c r="S17" s="91"/>
      <c r="T17" s="91">
        <v>3050</v>
      </c>
      <c r="U17" s="91"/>
      <c r="V17" s="91"/>
      <c r="W17" s="91"/>
      <c r="X17" s="91">
        <v>57630</v>
      </c>
      <c r="Y17" s="91"/>
      <c r="Z17" s="91"/>
      <c r="AA17" s="86">
        <f t="shared" si="1"/>
        <v>314852</v>
      </c>
      <c r="AB17" s="14">
        <v>64008</v>
      </c>
      <c r="AC17" s="14"/>
      <c r="AD17" s="14"/>
      <c r="AE17" s="14"/>
      <c r="AF17" s="14"/>
      <c r="AG17" s="14"/>
      <c r="AH17" s="14">
        <v>118</v>
      </c>
      <c r="AI17" s="14"/>
      <c r="AJ17" s="14">
        <v>166348</v>
      </c>
      <c r="AK17" s="86">
        <f t="shared" si="2"/>
        <v>230474</v>
      </c>
      <c r="AL17" s="86">
        <f t="shared" si="3"/>
        <v>546359</v>
      </c>
    </row>
    <row r="18" spans="1:38" ht="31.5">
      <c r="A18" s="83">
        <v>10</v>
      </c>
      <c r="B18" s="90" t="s">
        <v>56</v>
      </c>
      <c r="C18" s="91"/>
      <c r="D18" s="91"/>
      <c r="E18" s="91"/>
      <c r="F18" s="91"/>
      <c r="G18" s="91">
        <v>544</v>
      </c>
      <c r="H18" s="91">
        <v>303460</v>
      </c>
      <c r="I18" s="91"/>
      <c r="J18" s="86">
        <f t="shared" si="0"/>
        <v>304004</v>
      </c>
      <c r="K18" s="91"/>
      <c r="L18" s="91"/>
      <c r="M18" s="91"/>
      <c r="N18" s="91"/>
      <c r="O18" s="91"/>
      <c r="P18" s="91"/>
      <c r="Q18" s="91"/>
      <c r="R18" s="91"/>
      <c r="S18" s="91"/>
      <c r="T18" s="91">
        <v>1014</v>
      </c>
      <c r="U18" s="91"/>
      <c r="V18" s="91"/>
      <c r="W18" s="91"/>
      <c r="X18" s="91"/>
      <c r="Y18" s="91"/>
      <c r="Z18" s="91"/>
      <c r="AA18" s="86">
        <f t="shared" si="1"/>
        <v>1014</v>
      </c>
      <c r="AB18" s="14">
        <v>66</v>
      </c>
      <c r="AC18" s="14"/>
      <c r="AD18" s="14"/>
      <c r="AE18" s="14"/>
      <c r="AF18" s="14"/>
      <c r="AG18" s="14"/>
      <c r="AH18" s="14"/>
      <c r="AI18" s="14"/>
      <c r="AJ18" s="14">
        <v>215989</v>
      </c>
      <c r="AK18" s="86">
        <f t="shared" si="2"/>
        <v>216055</v>
      </c>
      <c r="AL18" s="86">
        <f t="shared" si="3"/>
        <v>521073</v>
      </c>
    </row>
    <row r="19" spans="1:38" ht="15.75">
      <c r="A19" s="83">
        <v>11</v>
      </c>
      <c r="B19" s="90" t="s">
        <v>52</v>
      </c>
      <c r="C19" s="91"/>
      <c r="D19" s="91"/>
      <c r="E19" s="91"/>
      <c r="F19" s="91"/>
      <c r="G19" s="91">
        <v>1742</v>
      </c>
      <c r="H19" s="91">
        <v>86794</v>
      </c>
      <c r="I19" s="91"/>
      <c r="J19" s="86">
        <f t="shared" si="0"/>
        <v>88536</v>
      </c>
      <c r="K19" s="91">
        <v>48199</v>
      </c>
      <c r="L19" s="91"/>
      <c r="M19" s="91"/>
      <c r="N19" s="91"/>
      <c r="O19" s="91">
        <v>21349</v>
      </c>
      <c r="P19" s="91">
        <v>611</v>
      </c>
      <c r="Q19" s="91">
        <v>176</v>
      </c>
      <c r="R19" s="91"/>
      <c r="S19" s="91"/>
      <c r="T19" s="91">
        <v>26397</v>
      </c>
      <c r="U19" s="91"/>
      <c r="V19" s="91"/>
      <c r="W19" s="91"/>
      <c r="X19" s="91"/>
      <c r="Y19" s="91"/>
      <c r="Z19" s="91"/>
      <c r="AA19" s="86">
        <f t="shared" si="1"/>
        <v>96732</v>
      </c>
      <c r="AB19" s="14">
        <v>210684</v>
      </c>
      <c r="AC19" s="14"/>
      <c r="AD19" s="14"/>
      <c r="AE19" s="14"/>
      <c r="AF19" s="14"/>
      <c r="AG19" s="14"/>
      <c r="AH19" s="14"/>
      <c r="AI19" s="14"/>
      <c r="AJ19" s="14">
        <v>55628</v>
      </c>
      <c r="AK19" s="86">
        <f t="shared" si="2"/>
        <v>266312</v>
      </c>
      <c r="AL19" s="86">
        <f t="shared" si="3"/>
        <v>451580</v>
      </c>
    </row>
    <row r="20" spans="1:38" ht="15.75">
      <c r="A20" s="83">
        <v>12</v>
      </c>
      <c r="B20" s="90" t="s">
        <v>66</v>
      </c>
      <c r="C20" s="91"/>
      <c r="D20" s="91"/>
      <c r="E20" s="91"/>
      <c r="F20" s="91"/>
      <c r="G20" s="91">
        <v>1620</v>
      </c>
      <c r="H20" s="91">
        <v>18757</v>
      </c>
      <c r="I20" s="91"/>
      <c r="J20" s="86">
        <f t="shared" si="0"/>
        <v>20377</v>
      </c>
      <c r="K20" s="91">
        <v>31775</v>
      </c>
      <c r="L20" s="91"/>
      <c r="M20" s="91"/>
      <c r="N20" s="91"/>
      <c r="O20" s="91">
        <v>16516</v>
      </c>
      <c r="P20" s="91">
        <v>5137</v>
      </c>
      <c r="Q20" s="91"/>
      <c r="R20" s="91"/>
      <c r="S20" s="91"/>
      <c r="T20" s="91">
        <v>243199</v>
      </c>
      <c r="U20" s="91"/>
      <c r="V20" s="91"/>
      <c r="W20" s="91"/>
      <c r="X20" s="91"/>
      <c r="Y20" s="91"/>
      <c r="Z20" s="91"/>
      <c r="AA20" s="86">
        <f t="shared" si="1"/>
        <v>296627</v>
      </c>
      <c r="AB20" s="14">
        <v>23540</v>
      </c>
      <c r="AC20" s="14"/>
      <c r="AD20" s="14"/>
      <c r="AE20" s="14"/>
      <c r="AF20" s="14">
        <v>177</v>
      </c>
      <c r="AG20" s="14"/>
      <c r="AH20" s="14"/>
      <c r="AI20" s="14"/>
      <c r="AJ20" s="14">
        <v>28538</v>
      </c>
      <c r="AK20" s="86">
        <f t="shared" si="2"/>
        <v>52255</v>
      </c>
      <c r="AL20" s="86">
        <f t="shared" si="3"/>
        <v>369259</v>
      </c>
    </row>
    <row r="21" spans="1:38" ht="47.25">
      <c r="A21" s="83">
        <v>13</v>
      </c>
      <c r="B21" s="90" t="s">
        <v>58</v>
      </c>
      <c r="C21" s="91">
        <v>188209</v>
      </c>
      <c r="D21" s="91">
        <v>111820</v>
      </c>
      <c r="E21" s="91"/>
      <c r="F21" s="91"/>
      <c r="G21" s="91">
        <v>45473</v>
      </c>
      <c r="H21" s="91"/>
      <c r="I21" s="91"/>
      <c r="J21" s="86">
        <f t="shared" si="0"/>
        <v>345502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86">
        <f t="shared" si="1"/>
        <v>0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86">
        <f t="shared" si="2"/>
        <v>0</v>
      </c>
      <c r="AL21" s="86">
        <f t="shared" si="3"/>
        <v>345502</v>
      </c>
    </row>
    <row r="22" spans="1:38" ht="15.75">
      <c r="A22" s="83">
        <v>14</v>
      </c>
      <c r="B22" s="90" t="s">
        <v>54</v>
      </c>
      <c r="C22" s="91"/>
      <c r="D22" s="91"/>
      <c r="E22" s="91"/>
      <c r="F22" s="91"/>
      <c r="G22" s="91">
        <v>671</v>
      </c>
      <c r="H22" s="91">
        <v>297375</v>
      </c>
      <c r="I22" s="91"/>
      <c r="J22" s="86">
        <f t="shared" si="0"/>
        <v>298046</v>
      </c>
      <c r="K22" s="91"/>
      <c r="L22" s="91"/>
      <c r="M22" s="91"/>
      <c r="N22" s="91"/>
      <c r="O22" s="91"/>
      <c r="P22" s="91">
        <v>1048</v>
      </c>
      <c r="Q22" s="91"/>
      <c r="R22" s="91"/>
      <c r="S22" s="91"/>
      <c r="T22" s="91">
        <v>94</v>
      </c>
      <c r="U22" s="91"/>
      <c r="V22" s="91"/>
      <c r="W22" s="91"/>
      <c r="X22" s="91"/>
      <c r="Y22" s="91"/>
      <c r="Z22" s="91"/>
      <c r="AA22" s="86">
        <f t="shared" si="1"/>
        <v>1142</v>
      </c>
      <c r="AB22" s="14">
        <v>12773</v>
      </c>
      <c r="AC22" s="14"/>
      <c r="AD22" s="14"/>
      <c r="AE22" s="14"/>
      <c r="AF22" s="14"/>
      <c r="AG22" s="14"/>
      <c r="AH22" s="14"/>
      <c r="AI22" s="14"/>
      <c r="AJ22" s="14">
        <v>18718</v>
      </c>
      <c r="AK22" s="86">
        <f t="shared" si="2"/>
        <v>31491</v>
      </c>
      <c r="AL22" s="86">
        <f t="shared" si="3"/>
        <v>330679</v>
      </c>
    </row>
    <row r="23" spans="1:38" ht="15.75">
      <c r="A23" s="83">
        <v>15</v>
      </c>
      <c r="B23" s="90" t="s">
        <v>55</v>
      </c>
      <c r="C23" s="91"/>
      <c r="D23" s="91"/>
      <c r="E23" s="91"/>
      <c r="F23" s="91"/>
      <c r="G23" s="91">
        <v>55312</v>
      </c>
      <c r="H23" s="91">
        <v>110443</v>
      </c>
      <c r="I23" s="91"/>
      <c r="J23" s="86">
        <f t="shared" si="0"/>
        <v>165755</v>
      </c>
      <c r="K23" s="91">
        <v>38786</v>
      </c>
      <c r="L23" s="91"/>
      <c r="M23" s="91">
        <v>1524</v>
      </c>
      <c r="N23" s="91"/>
      <c r="O23" s="91">
        <v>7040</v>
      </c>
      <c r="P23" s="91">
        <v>2854</v>
      </c>
      <c r="Q23" s="91">
        <v>481</v>
      </c>
      <c r="R23" s="91"/>
      <c r="S23" s="91"/>
      <c r="T23" s="91">
        <v>3237</v>
      </c>
      <c r="U23" s="91"/>
      <c r="V23" s="91"/>
      <c r="W23" s="91"/>
      <c r="X23" s="91"/>
      <c r="Y23" s="91"/>
      <c r="Z23" s="91"/>
      <c r="AA23" s="86">
        <f t="shared" si="1"/>
        <v>53922</v>
      </c>
      <c r="AB23" s="14">
        <v>4825</v>
      </c>
      <c r="AC23" s="14">
        <v>3</v>
      </c>
      <c r="AD23" s="14"/>
      <c r="AE23" s="14"/>
      <c r="AF23" s="14"/>
      <c r="AG23" s="14"/>
      <c r="AH23" s="14"/>
      <c r="AI23" s="14"/>
      <c r="AJ23" s="14">
        <v>89839</v>
      </c>
      <c r="AK23" s="86">
        <f t="shared" si="2"/>
        <v>94667</v>
      </c>
      <c r="AL23" s="86">
        <f t="shared" si="3"/>
        <v>314344</v>
      </c>
    </row>
    <row r="24" spans="1:38" ht="15.75">
      <c r="A24" s="83">
        <v>16</v>
      </c>
      <c r="B24" s="90" t="s">
        <v>67</v>
      </c>
      <c r="C24" s="91"/>
      <c r="D24" s="91"/>
      <c r="E24" s="91"/>
      <c r="F24" s="91"/>
      <c r="G24" s="91">
        <v>6370</v>
      </c>
      <c r="H24" s="91">
        <v>40230</v>
      </c>
      <c r="I24" s="91"/>
      <c r="J24" s="86">
        <f t="shared" si="0"/>
        <v>46600</v>
      </c>
      <c r="K24" s="91">
        <v>523</v>
      </c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86">
        <f t="shared" si="1"/>
        <v>523</v>
      </c>
      <c r="AB24" s="14">
        <v>14183</v>
      </c>
      <c r="AC24" s="14"/>
      <c r="AD24" s="14"/>
      <c r="AE24" s="14"/>
      <c r="AF24" s="14"/>
      <c r="AG24" s="14"/>
      <c r="AH24" s="14"/>
      <c r="AI24" s="14"/>
      <c r="AJ24" s="14">
        <v>177948</v>
      </c>
      <c r="AK24" s="86">
        <f t="shared" si="2"/>
        <v>192131</v>
      </c>
      <c r="AL24" s="86">
        <f t="shared" si="3"/>
        <v>239254</v>
      </c>
    </row>
    <row r="25" spans="1:38" ht="15.75">
      <c r="A25" s="83">
        <v>17</v>
      </c>
      <c r="B25" s="90" t="s">
        <v>59</v>
      </c>
      <c r="C25" s="91"/>
      <c r="D25" s="91"/>
      <c r="E25" s="91"/>
      <c r="F25" s="91"/>
      <c r="G25" s="91">
        <v>518</v>
      </c>
      <c r="H25" s="91"/>
      <c r="I25" s="91"/>
      <c r="J25" s="86">
        <f t="shared" si="0"/>
        <v>518</v>
      </c>
      <c r="K25" s="91">
        <v>39446</v>
      </c>
      <c r="L25" s="91"/>
      <c r="M25" s="91"/>
      <c r="N25" s="91"/>
      <c r="O25" s="91">
        <v>176</v>
      </c>
      <c r="P25" s="91">
        <v>7372</v>
      </c>
      <c r="Q25" s="91"/>
      <c r="R25" s="91"/>
      <c r="S25" s="91"/>
      <c r="T25" s="91">
        <v>4000</v>
      </c>
      <c r="U25" s="91"/>
      <c r="V25" s="91"/>
      <c r="W25" s="91"/>
      <c r="X25" s="91">
        <v>10601</v>
      </c>
      <c r="Y25" s="91"/>
      <c r="Z25" s="91">
        <v>766</v>
      </c>
      <c r="AA25" s="86">
        <f t="shared" si="1"/>
        <v>62361</v>
      </c>
      <c r="AB25" s="14">
        <v>161037</v>
      </c>
      <c r="AC25" s="14">
        <v>2</v>
      </c>
      <c r="AD25" s="14"/>
      <c r="AE25" s="14"/>
      <c r="AF25" s="14"/>
      <c r="AG25" s="14"/>
      <c r="AH25" s="14"/>
      <c r="AI25" s="14"/>
      <c r="AJ25" s="14">
        <v>12275</v>
      </c>
      <c r="AK25" s="86">
        <f t="shared" si="2"/>
        <v>173314</v>
      </c>
      <c r="AL25" s="86">
        <f t="shared" si="3"/>
        <v>236193</v>
      </c>
    </row>
    <row r="26" spans="1:38" ht="15.75">
      <c r="A26" s="83">
        <v>18</v>
      </c>
      <c r="B26" s="90" t="s">
        <v>47</v>
      </c>
      <c r="C26" s="91"/>
      <c r="D26" s="91"/>
      <c r="E26" s="91"/>
      <c r="F26" s="91"/>
      <c r="G26" s="91">
        <v>5805</v>
      </c>
      <c r="H26" s="91"/>
      <c r="I26" s="91"/>
      <c r="J26" s="86">
        <f t="shared" si="0"/>
        <v>5805</v>
      </c>
      <c r="K26" s="91">
        <v>6960</v>
      </c>
      <c r="L26" s="91"/>
      <c r="M26" s="91"/>
      <c r="N26" s="91"/>
      <c r="O26" s="91"/>
      <c r="P26" s="91">
        <v>67</v>
      </c>
      <c r="Q26" s="91">
        <v>47</v>
      </c>
      <c r="R26" s="91"/>
      <c r="S26" s="91"/>
      <c r="T26" s="91"/>
      <c r="U26" s="91"/>
      <c r="V26" s="91"/>
      <c r="W26" s="91"/>
      <c r="X26" s="91"/>
      <c r="Y26" s="91"/>
      <c r="Z26" s="91"/>
      <c r="AA26" s="86">
        <f t="shared" si="1"/>
        <v>7074</v>
      </c>
      <c r="AB26" s="14">
        <v>155790</v>
      </c>
      <c r="AC26" s="14">
        <v>170</v>
      </c>
      <c r="AD26" s="14">
        <v>44010</v>
      </c>
      <c r="AE26" s="14"/>
      <c r="AF26" s="14"/>
      <c r="AG26" s="14"/>
      <c r="AH26" s="14"/>
      <c r="AI26" s="14"/>
      <c r="AJ26" s="14">
        <v>3181</v>
      </c>
      <c r="AK26" s="86">
        <f t="shared" si="2"/>
        <v>203151</v>
      </c>
      <c r="AL26" s="86">
        <f t="shared" si="3"/>
        <v>216030</v>
      </c>
    </row>
    <row r="27" spans="1:38" ht="15.75">
      <c r="A27" s="83">
        <v>19</v>
      </c>
      <c r="B27" s="90" t="s">
        <v>60</v>
      </c>
      <c r="C27" s="91"/>
      <c r="D27" s="91"/>
      <c r="E27" s="91"/>
      <c r="F27" s="91"/>
      <c r="G27" s="91">
        <v>83</v>
      </c>
      <c r="H27" s="91"/>
      <c r="I27" s="91"/>
      <c r="J27" s="86">
        <f t="shared" si="0"/>
        <v>83</v>
      </c>
      <c r="K27" s="91">
        <v>2706</v>
      </c>
      <c r="L27" s="91"/>
      <c r="M27" s="91"/>
      <c r="N27" s="91"/>
      <c r="O27" s="91">
        <v>197</v>
      </c>
      <c r="P27" s="91">
        <v>1951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86">
        <f t="shared" si="1"/>
        <v>4854</v>
      </c>
      <c r="AB27" s="14">
        <v>200506</v>
      </c>
      <c r="AC27" s="14"/>
      <c r="AD27" s="14"/>
      <c r="AE27" s="14"/>
      <c r="AF27" s="14"/>
      <c r="AG27" s="14"/>
      <c r="AH27" s="14"/>
      <c r="AI27" s="14"/>
      <c r="AJ27" s="14">
        <v>267</v>
      </c>
      <c r="AK27" s="86">
        <f t="shared" si="2"/>
        <v>200773</v>
      </c>
      <c r="AL27" s="86">
        <f t="shared" si="3"/>
        <v>205710</v>
      </c>
    </row>
    <row r="28" spans="1:38" ht="31.5">
      <c r="A28" s="83">
        <v>20</v>
      </c>
      <c r="B28" s="90" t="s">
        <v>71</v>
      </c>
      <c r="C28" s="91"/>
      <c r="D28" s="91"/>
      <c r="E28" s="91"/>
      <c r="F28" s="91"/>
      <c r="G28" s="91">
        <v>3956</v>
      </c>
      <c r="H28" s="91">
        <v>2485</v>
      </c>
      <c r="I28" s="91"/>
      <c r="J28" s="86">
        <f t="shared" si="0"/>
        <v>6441</v>
      </c>
      <c r="K28" s="91">
        <v>16984</v>
      </c>
      <c r="L28" s="91"/>
      <c r="M28" s="91"/>
      <c r="N28" s="91"/>
      <c r="O28" s="91"/>
      <c r="P28" s="91">
        <v>444</v>
      </c>
      <c r="Q28" s="91"/>
      <c r="R28" s="91"/>
      <c r="S28" s="91"/>
      <c r="T28" s="91"/>
      <c r="U28" s="91"/>
      <c r="V28" s="91"/>
      <c r="W28" s="91"/>
      <c r="X28" s="91">
        <v>156816</v>
      </c>
      <c r="Y28" s="91"/>
      <c r="Z28" s="91"/>
      <c r="AA28" s="86">
        <f t="shared" si="1"/>
        <v>174244</v>
      </c>
      <c r="AB28" s="14">
        <v>1056</v>
      </c>
      <c r="AC28" s="14"/>
      <c r="AD28" s="14"/>
      <c r="AE28" s="14"/>
      <c r="AF28" s="14"/>
      <c r="AG28" s="14"/>
      <c r="AH28" s="14"/>
      <c r="AI28" s="14"/>
      <c r="AJ28" s="14"/>
      <c r="AK28" s="86">
        <f t="shared" si="2"/>
        <v>1056</v>
      </c>
      <c r="AL28" s="86">
        <f t="shared" si="3"/>
        <v>181741</v>
      </c>
    </row>
    <row r="29" spans="1:38" ht="15.75">
      <c r="A29" s="83">
        <v>21</v>
      </c>
      <c r="B29" s="90" t="s">
        <v>62</v>
      </c>
      <c r="C29" s="91"/>
      <c r="D29" s="91"/>
      <c r="E29" s="91"/>
      <c r="F29" s="91"/>
      <c r="G29" s="91"/>
      <c r="H29" s="91"/>
      <c r="I29" s="91"/>
      <c r="J29" s="86">
        <f t="shared" si="0"/>
        <v>0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86">
        <f t="shared" si="1"/>
        <v>0</v>
      </c>
      <c r="AB29" s="14">
        <v>2611</v>
      </c>
      <c r="AC29" s="14"/>
      <c r="AD29" s="14">
        <v>102301</v>
      </c>
      <c r="AE29" s="14"/>
      <c r="AF29" s="14"/>
      <c r="AG29" s="14"/>
      <c r="AH29" s="14"/>
      <c r="AI29" s="14"/>
      <c r="AJ29" s="14">
        <v>20440</v>
      </c>
      <c r="AK29" s="86">
        <f t="shared" si="2"/>
        <v>125352</v>
      </c>
      <c r="AL29" s="86">
        <f t="shared" si="3"/>
        <v>125352</v>
      </c>
    </row>
    <row r="30" spans="1:38" ht="15.75">
      <c r="A30" s="83">
        <v>22</v>
      </c>
      <c r="B30" s="90" t="s">
        <v>63</v>
      </c>
      <c r="C30" s="91"/>
      <c r="D30" s="91"/>
      <c r="E30" s="91"/>
      <c r="F30" s="91"/>
      <c r="G30" s="91">
        <v>1171</v>
      </c>
      <c r="H30" s="91"/>
      <c r="I30" s="91">
        <v>432</v>
      </c>
      <c r="J30" s="86">
        <f t="shared" si="0"/>
        <v>1603</v>
      </c>
      <c r="K30" s="91">
        <v>56299</v>
      </c>
      <c r="L30" s="91"/>
      <c r="M30" s="91"/>
      <c r="N30" s="91"/>
      <c r="O30" s="91">
        <v>93</v>
      </c>
      <c r="P30" s="91">
        <v>1484</v>
      </c>
      <c r="Q30" s="91">
        <v>2844</v>
      </c>
      <c r="R30" s="91"/>
      <c r="S30" s="91"/>
      <c r="T30" s="91">
        <v>2334</v>
      </c>
      <c r="U30" s="91"/>
      <c r="V30" s="91"/>
      <c r="W30" s="91"/>
      <c r="X30" s="91"/>
      <c r="Y30" s="91"/>
      <c r="Z30" s="91"/>
      <c r="AA30" s="86">
        <f t="shared" si="1"/>
        <v>63054</v>
      </c>
      <c r="AB30" s="14">
        <v>3945</v>
      </c>
      <c r="AC30" s="14"/>
      <c r="AD30" s="14"/>
      <c r="AE30" s="14"/>
      <c r="AF30" s="14">
        <v>954</v>
      </c>
      <c r="AG30" s="14"/>
      <c r="AH30" s="14"/>
      <c r="AI30" s="14"/>
      <c r="AJ30" s="14">
        <v>34150</v>
      </c>
      <c r="AK30" s="86">
        <f t="shared" si="2"/>
        <v>39049</v>
      </c>
      <c r="AL30" s="86">
        <f t="shared" si="3"/>
        <v>103706</v>
      </c>
    </row>
    <row r="31" spans="1:38" ht="31.5">
      <c r="A31" s="83">
        <v>23</v>
      </c>
      <c r="B31" s="90" t="s">
        <v>76</v>
      </c>
      <c r="C31" s="91">
        <v>3114</v>
      </c>
      <c r="D31" s="91">
        <v>91400</v>
      </c>
      <c r="E31" s="91"/>
      <c r="F31" s="91"/>
      <c r="G31" s="91">
        <v>964</v>
      </c>
      <c r="H31" s="91"/>
      <c r="I31" s="91"/>
      <c r="J31" s="86">
        <f t="shared" si="0"/>
        <v>95478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86">
        <f t="shared" si="1"/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86">
        <f t="shared" si="2"/>
        <v>0</v>
      </c>
      <c r="AL31" s="86">
        <f t="shared" si="3"/>
        <v>95478</v>
      </c>
    </row>
    <row r="32" spans="1:38" ht="15.75">
      <c r="A32" s="83">
        <v>24</v>
      </c>
      <c r="B32" s="90" t="s">
        <v>64</v>
      </c>
      <c r="C32" s="91"/>
      <c r="D32" s="91"/>
      <c r="E32" s="91"/>
      <c r="F32" s="91"/>
      <c r="G32" s="91">
        <v>1308</v>
      </c>
      <c r="H32" s="91"/>
      <c r="I32" s="91"/>
      <c r="J32" s="86">
        <f t="shared" si="0"/>
        <v>1308</v>
      </c>
      <c r="K32" s="91">
        <v>2102</v>
      </c>
      <c r="L32" s="91"/>
      <c r="M32" s="91"/>
      <c r="N32" s="91"/>
      <c r="O32" s="91"/>
      <c r="P32" s="91">
        <v>66</v>
      </c>
      <c r="Q32" s="91"/>
      <c r="R32" s="91"/>
      <c r="S32" s="91"/>
      <c r="T32" s="91">
        <v>4</v>
      </c>
      <c r="U32" s="91"/>
      <c r="V32" s="91"/>
      <c r="W32" s="91"/>
      <c r="X32" s="91"/>
      <c r="Y32" s="91"/>
      <c r="Z32" s="91"/>
      <c r="AA32" s="86">
        <f t="shared" si="1"/>
        <v>2172</v>
      </c>
      <c r="AB32" s="14">
        <v>68216</v>
      </c>
      <c r="AC32" s="14">
        <v>1310</v>
      </c>
      <c r="AD32" s="14"/>
      <c r="AE32" s="14"/>
      <c r="AF32" s="14">
        <v>1445</v>
      </c>
      <c r="AG32" s="14"/>
      <c r="AH32" s="14"/>
      <c r="AI32" s="14"/>
      <c r="AJ32" s="14">
        <v>19024</v>
      </c>
      <c r="AK32" s="86">
        <f t="shared" si="2"/>
        <v>89995</v>
      </c>
      <c r="AL32" s="86">
        <f t="shared" si="3"/>
        <v>93475</v>
      </c>
    </row>
    <row r="33" spans="1:38" ht="15.75">
      <c r="A33" s="83">
        <v>25</v>
      </c>
      <c r="B33" s="90" t="s">
        <v>70</v>
      </c>
      <c r="C33" s="91"/>
      <c r="D33" s="91"/>
      <c r="E33" s="91"/>
      <c r="F33" s="91"/>
      <c r="G33" s="91">
        <v>56</v>
      </c>
      <c r="H33" s="91">
        <v>9100</v>
      </c>
      <c r="I33" s="91"/>
      <c r="J33" s="86">
        <f t="shared" si="0"/>
        <v>9156</v>
      </c>
      <c r="K33" s="91">
        <v>15378</v>
      </c>
      <c r="L33" s="91"/>
      <c r="M33" s="91">
        <v>502</v>
      </c>
      <c r="N33" s="91"/>
      <c r="O33" s="91">
        <v>964</v>
      </c>
      <c r="P33" s="91">
        <v>48</v>
      </c>
      <c r="Q33" s="91">
        <v>441</v>
      </c>
      <c r="R33" s="91"/>
      <c r="S33" s="91"/>
      <c r="T33" s="91">
        <v>702</v>
      </c>
      <c r="U33" s="91"/>
      <c r="V33" s="91"/>
      <c r="W33" s="91"/>
      <c r="X33" s="91"/>
      <c r="Y33" s="91"/>
      <c r="Z33" s="91"/>
      <c r="AA33" s="86">
        <f t="shared" si="1"/>
        <v>18035</v>
      </c>
      <c r="AB33" s="14">
        <v>24560</v>
      </c>
      <c r="AC33" s="14">
        <v>3</v>
      </c>
      <c r="AD33" s="14"/>
      <c r="AE33" s="14"/>
      <c r="AF33" s="14"/>
      <c r="AG33" s="14"/>
      <c r="AH33" s="14"/>
      <c r="AI33" s="14"/>
      <c r="AJ33" s="14">
        <v>31382</v>
      </c>
      <c r="AK33" s="86">
        <f t="shared" si="2"/>
        <v>55945</v>
      </c>
      <c r="AL33" s="86">
        <f t="shared" si="3"/>
        <v>83136</v>
      </c>
    </row>
    <row r="34" spans="1:38" ht="15.75">
      <c r="A34" s="83">
        <v>26</v>
      </c>
      <c r="B34" s="90" t="s">
        <v>65</v>
      </c>
      <c r="C34" s="91"/>
      <c r="D34" s="91"/>
      <c r="E34" s="91"/>
      <c r="F34" s="91"/>
      <c r="G34" s="91">
        <v>5825</v>
      </c>
      <c r="H34" s="91"/>
      <c r="I34" s="91"/>
      <c r="J34" s="86">
        <f t="shared" si="0"/>
        <v>5825</v>
      </c>
      <c r="K34" s="91">
        <v>10041</v>
      </c>
      <c r="L34" s="91"/>
      <c r="M34" s="91"/>
      <c r="N34" s="91"/>
      <c r="O34" s="91">
        <v>3057</v>
      </c>
      <c r="P34" s="91">
        <v>1725</v>
      </c>
      <c r="Q34" s="91"/>
      <c r="R34" s="91"/>
      <c r="S34" s="91"/>
      <c r="T34" s="91">
        <v>140</v>
      </c>
      <c r="U34" s="91"/>
      <c r="V34" s="91"/>
      <c r="W34" s="91"/>
      <c r="X34" s="91"/>
      <c r="Y34" s="91"/>
      <c r="Z34" s="91"/>
      <c r="AA34" s="86">
        <f t="shared" si="1"/>
        <v>14963</v>
      </c>
      <c r="AB34" s="14">
        <v>48637</v>
      </c>
      <c r="AC34" s="14"/>
      <c r="AD34" s="14"/>
      <c r="AE34" s="14"/>
      <c r="AF34" s="14"/>
      <c r="AG34" s="14"/>
      <c r="AH34" s="14"/>
      <c r="AI34" s="14"/>
      <c r="AJ34" s="14">
        <v>6307</v>
      </c>
      <c r="AK34" s="86">
        <f t="shared" si="2"/>
        <v>54944</v>
      </c>
      <c r="AL34" s="86">
        <f t="shared" si="3"/>
        <v>75732</v>
      </c>
    </row>
    <row r="35" spans="1:38" ht="15.75">
      <c r="A35" s="83">
        <v>27</v>
      </c>
      <c r="B35" s="90" t="s">
        <v>61</v>
      </c>
      <c r="C35" s="91"/>
      <c r="D35" s="91"/>
      <c r="E35" s="91"/>
      <c r="F35" s="91"/>
      <c r="G35" s="91">
        <v>294</v>
      </c>
      <c r="H35" s="91"/>
      <c r="I35" s="91"/>
      <c r="J35" s="86">
        <f t="shared" si="0"/>
        <v>294</v>
      </c>
      <c r="K35" s="91">
        <v>2394</v>
      </c>
      <c r="L35" s="91"/>
      <c r="M35" s="91"/>
      <c r="N35" s="91"/>
      <c r="O35" s="91"/>
      <c r="P35" s="91">
        <v>437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86">
        <f t="shared" si="1"/>
        <v>2831</v>
      </c>
      <c r="AB35" s="14">
        <v>48699</v>
      </c>
      <c r="AC35" s="14">
        <v>30</v>
      </c>
      <c r="AD35" s="14">
        <v>3389</v>
      </c>
      <c r="AE35" s="14"/>
      <c r="AF35" s="14"/>
      <c r="AG35" s="14"/>
      <c r="AH35" s="14"/>
      <c r="AI35" s="14"/>
      <c r="AJ35" s="14">
        <v>6729</v>
      </c>
      <c r="AK35" s="86">
        <f t="shared" si="2"/>
        <v>58847</v>
      </c>
      <c r="AL35" s="86">
        <f t="shared" si="3"/>
        <v>61972</v>
      </c>
    </row>
    <row r="36" spans="1:38" ht="15.75">
      <c r="A36" s="83">
        <v>28</v>
      </c>
      <c r="B36" s="90" t="s">
        <v>69</v>
      </c>
      <c r="C36" s="91"/>
      <c r="D36" s="91"/>
      <c r="E36" s="91"/>
      <c r="F36" s="91"/>
      <c r="G36" s="91"/>
      <c r="H36" s="91"/>
      <c r="I36" s="91"/>
      <c r="J36" s="86">
        <f t="shared" si="0"/>
        <v>0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86">
        <f t="shared" si="1"/>
        <v>0</v>
      </c>
      <c r="AB36" s="14">
        <v>55157</v>
      </c>
      <c r="AC36" s="14"/>
      <c r="AD36" s="14"/>
      <c r="AE36" s="14"/>
      <c r="AF36" s="14"/>
      <c r="AG36" s="14"/>
      <c r="AH36" s="14"/>
      <c r="AI36" s="14"/>
      <c r="AJ36" s="14"/>
      <c r="AK36" s="86">
        <f t="shared" si="2"/>
        <v>55157</v>
      </c>
      <c r="AL36" s="86">
        <f t="shared" si="3"/>
        <v>55157</v>
      </c>
    </row>
    <row r="37" spans="1:38" ht="15.75">
      <c r="A37" s="83">
        <v>29</v>
      </c>
      <c r="B37" s="90" t="s">
        <v>73</v>
      </c>
      <c r="C37" s="91"/>
      <c r="D37" s="91"/>
      <c r="E37" s="91"/>
      <c r="F37" s="91"/>
      <c r="G37" s="91"/>
      <c r="H37" s="91">
        <v>29034</v>
      </c>
      <c r="I37" s="91"/>
      <c r="J37" s="86">
        <f t="shared" si="0"/>
        <v>29034</v>
      </c>
      <c r="K37" s="91">
        <v>312</v>
      </c>
      <c r="L37" s="91"/>
      <c r="M37" s="91"/>
      <c r="N37" s="91"/>
      <c r="O37" s="91">
        <v>168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86">
        <f t="shared" si="1"/>
        <v>480</v>
      </c>
      <c r="AB37" s="14">
        <v>3889</v>
      </c>
      <c r="AC37" s="14"/>
      <c r="AD37" s="14"/>
      <c r="AE37" s="14"/>
      <c r="AF37" s="14"/>
      <c r="AG37" s="14"/>
      <c r="AH37" s="14"/>
      <c r="AI37" s="14"/>
      <c r="AJ37" s="14"/>
      <c r="AK37" s="86">
        <f t="shared" si="2"/>
        <v>3889</v>
      </c>
      <c r="AL37" s="86">
        <f t="shared" si="3"/>
        <v>33403</v>
      </c>
    </row>
    <row r="38" spans="1:38" ht="15.75">
      <c r="A38" s="83">
        <v>30</v>
      </c>
      <c r="B38" s="90" t="s">
        <v>53</v>
      </c>
      <c r="C38" s="91"/>
      <c r="D38" s="91"/>
      <c r="E38" s="91"/>
      <c r="F38" s="91"/>
      <c r="G38" s="91">
        <v>23016</v>
      </c>
      <c r="H38" s="91">
        <v>10005</v>
      </c>
      <c r="I38" s="91"/>
      <c r="J38" s="86">
        <f t="shared" si="0"/>
        <v>33021</v>
      </c>
      <c r="K38" s="91"/>
      <c r="L38" s="91"/>
      <c r="M38" s="91"/>
      <c r="N38" s="91"/>
      <c r="O38" s="91"/>
      <c r="P38" s="91"/>
      <c r="Q38" s="91"/>
      <c r="R38" s="91"/>
      <c r="S38" s="91"/>
      <c r="T38" s="91">
        <v>40</v>
      </c>
      <c r="U38" s="91"/>
      <c r="V38" s="91"/>
      <c r="W38" s="91"/>
      <c r="X38" s="91"/>
      <c r="Y38" s="91"/>
      <c r="Z38" s="91"/>
      <c r="AA38" s="86">
        <f t="shared" si="1"/>
        <v>40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86">
        <f t="shared" si="2"/>
        <v>0</v>
      </c>
      <c r="AL38" s="86">
        <f t="shared" si="3"/>
        <v>33061</v>
      </c>
    </row>
    <row r="39" spans="1:38" ht="15.75">
      <c r="A39" s="83">
        <v>31</v>
      </c>
      <c r="B39" s="90" t="s">
        <v>72</v>
      </c>
      <c r="C39" s="91">
        <v>117</v>
      </c>
      <c r="D39" s="91">
        <v>27973</v>
      </c>
      <c r="E39" s="91"/>
      <c r="F39" s="91"/>
      <c r="G39" s="91"/>
      <c r="H39" s="91"/>
      <c r="I39" s="91"/>
      <c r="J39" s="86">
        <f t="shared" si="0"/>
        <v>28090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86">
        <f t="shared" si="1"/>
        <v>0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86">
        <f t="shared" si="2"/>
        <v>0</v>
      </c>
      <c r="AL39" s="86">
        <f t="shared" si="3"/>
        <v>28090</v>
      </c>
    </row>
    <row r="40" spans="1:38" ht="15.75">
      <c r="A40" s="83">
        <v>32</v>
      </c>
      <c r="B40" s="90" t="s">
        <v>75</v>
      </c>
      <c r="C40" s="91"/>
      <c r="D40" s="91"/>
      <c r="E40" s="91"/>
      <c r="F40" s="91"/>
      <c r="G40" s="91"/>
      <c r="H40" s="91">
        <v>6365</v>
      </c>
      <c r="I40" s="91"/>
      <c r="J40" s="86">
        <f t="shared" si="0"/>
        <v>6365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86">
        <f t="shared" si="1"/>
        <v>0</v>
      </c>
      <c r="AB40" s="14">
        <v>8702</v>
      </c>
      <c r="AC40" s="14"/>
      <c r="AD40" s="14"/>
      <c r="AE40" s="14"/>
      <c r="AF40" s="14"/>
      <c r="AG40" s="14"/>
      <c r="AH40" s="14"/>
      <c r="AI40" s="14"/>
      <c r="AJ40" s="14">
        <v>489</v>
      </c>
      <c r="AK40" s="86">
        <f t="shared" si="2"/>
        <v>9191</v>
      </c>
      <c r="AL40" s="86">
        <f t="shared" si="3"/>
        <v>15556</v>
      </c>
    </row>
    <row r="41" spans="1:38" ht="15.75">
      <c r="A41" s="83">
        <v>33</v>
      </c>
      <c r="B41" s="90" t="s">
        <v>83</v>
      </c>
      <c r="C41" s="91"/>
      <c r="D41" s="91">
        <v>14815</v>
      </c>
      <c r="E41" s="91"/>
      <c r="F41" s="91"/>
      <c r="G41" s="91"/>
      <c r="H41" s="91"/>
      <c r="I41" s="91"/>
      <c r="J41" s="86">
        <f t="shared" si="0"/>
        <v>14815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86">
        <f t="shared" si="1"/>
        <v>0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86">
        <f t="shared" si="2"/>
        <v>0</v>
      </c>
      <c r="AL41" s="86">
        <f t="shared" si="3"/>
        <v>14815</v>
      </c>
    </row>
    <row r="42" spans="1:38" ht="15.75">
      <c r="A42" s="83">
        <v>34</v>
      </c>
      <c r="B42" s="90" t="s">
        <v>74</v>
      </c>
      <c r="C42" s="91"/>
      <c r="D42" s="91"/>
      <c r="E42" s="91"/>
      <c r="F42" s="91"/>
      <c r="G42" s="91">
        <v>3477</v>
      </c>
      <c r="H42" s="91"/>
      <c r="I42" s="91"/>
      <c r="J42" s="86">
        <f t="shared" si="0"/>
        <v>3477</v>
      </c>
      <c r="K42" s="91">
        <v>4810</v>
      </c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86">
        <f t="shared" si="1"/>
        <v>4810</v>
      </c>
      <c r="AB42" s="14">
        <v>4653</v>
      </c>
      <c r="AC42" s="14"/>
      <c r="AD42" s="14"/>
      <c r="AE42" s="14"/>
      <c r="AF42" s="14"/>
      <c r="AG42" s="14"/>
      <c r="AH42" s="14"/>
      <c r="AI42" s="14"/>
      <c r="AJ42" s="14"/>
      <c r="AK42" s="86">
        <f t="shared" si="2"/>
        <v>4653</v>
      </c>
      <c r="AL42" s="86">
        <f t="shared" si="3"/>
        <v>12940</v>
      </c>
    </row>
    <row r="43" spans="1:38" ht="15.75">
      <c r="A43" s="83">
        <v>35</v>
      </c>
      <c r="B43" s="90" t="s">
        <v>77</v>
      </c>
      <c r="C43" s="91"/>
      <c r="D43" s="91"/>
      <c r="E43" s="91"/>
      <c r="F43" s="91"/>
      <c r="G43" s="91"/>
      <c r="H43" s="91"/>
      <c r="I43" s="91"/>
      <c r="J43" s="86">
        <f t="shared" si="0"/>
        <v>0</v>
      </c>
      <c r="K43" s="91">
        <v>8995</v>
      </c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86">
        <f t="shared" si="1"/>
        <v>8995</v>
      </c>
      <c r="AB43" s="14"/>
      <c r="AC43" s="14"/>
      <c r="AD43" s="14"/>
      <c r="AE43" s="14"/>
      <c r="AF43" s="14"/>
      <c r="AG43" s="14"/>
      <c r="AH43" s="14"/>
      <c r="AI43" s="14"/>
      <c r="AJ43" s="14">
        <v>774</v>
      </c>
      <c r="AK43" s="86">
        <f t="shared" si="2"/>
        <v>774</v>
      </c>
      <c r="AL43" s="86">
        <f t="shared" si="3"/>
        <v>9769</v>
      </c>
    </row>
    <row r="44" spans="1:38" ht="31.5">
      <c r="A44" s="83">
        <v>36</v>
      </c>
      <c r="B44" s="90" t="s">
        <v>78</v>
      </c>
      <c r="C44" s="91"/>
      <c r="D44" s="91"/>
      <c r="E44" s="91"/>
      <c r="F44" s="91"/>
      <c r="G44" s="91"/>
      <c r="H44" s="91"/>
      <c r="I44" s="91"/>
      <c r="J44" s="86">
        <f t="shared" si="0"/>
        <v>0</v>
      </c>
      <c r="K44" s="91"/>
      <c r="L44" s="91"/>
      <c r="M44" s="91"/>
      <c r="N44" s="91"/>
      <c r="O44" s="91"/>
      <c r="P44" s="91">
        <v>196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86">
        <f t="shared" si="1"/>
        <v>196</v>
      </c>
      <c r="AB44" s="14"/>
      <c r="AC44" s="14"/>
      <c r="AD44" s="14"/>
      <c r="AE44" s="14"/>
      <c r="AF44" s="14"/>
      <c r="AG44" s="14"/>
      <c r="AH44" s="14"/>
      <c r="AI44" s="14"/>
      <c r="AJ44" s="14">
        <v>7790</v>
      </c>
      <c r="AK44" s="86">
        <f t="shared" si="2"/>
        <v>7790</v>
      </c>
      <c r="AL44" s="86">
        <f t="shared" si="3"/>
        <v>7986</v>
      </c>
    </row>
    <row r="45" spans="1:38" ht="15.75">
      <c r="A45" s="83">
        <v>37</v>
      </c>
      <c r="B45" s="90" t="s">
        <v>79</v>
      </c>
      <c r="C45" s="91"/>
      <c r="D45" s="91">
        <v>4217</v>
      </c>
      <c r="E45" s="91"/>
      <c r="F45" s="91"/>
      <c r="G45" s="91">
        <v>3197</v>
      </c>
      <c r="H45" s="91"/>
      <c r="I45" s="91"/>
      <c r="J45" s="86">
        <f t="shared" si="0"/>
        <v>7414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86">
        <f t="shared" si="1"/>
        <v>0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86">
        <f t="shared" si="2"/>
        <v>0</v>
      </c>
      <c r="AL45" s="86">
        <f t="shared" si="3"/>
        <v>7414</v>
      </c>
    </row>
    <row r="46" spans="1:38" ht="15.75">
      <c r="A46" s="83">
        <v>38</v>
      </c>
      <c r="B46" s="90" t="s">
        <v>80</v>
      </c>
      <c r="C46" s="91"/>
      <c r="D46" s="91"/>
      <c r="E46" s="91"/>
      <c r="F46" s="91"/>
      <c r="G46" s="91"/>
      <c r="H46" s="91"/>
      <c r="I46" s="91"/>
      <c r="J46" s="86">
        <f t="shared" si="0"/>
        <v>0</v>
      </c>
      <c r="K46" s="91"/>
      <c r="L46" s="91"/>
      <c r="M46" s="91"/>
      <c r="N46" s="91"/>
      <c r="O46" s="91">
        <v>23</v>
      </c>
      <c r="P46" s="91"/>
      <c r="Q46" s="91"/>
      <c r="R46" s="91">
        <v>339</v>
      </c>
      <c r="S46" s="91"/>
      <c r="T46" s="91"/>
      <c r="U46" s="91"/>
      <c r="V46" s="91"/>
      <c r="W46" s="91"/>
      <c r="X46" s="91"/>
      <c r="Y46" s="91"/>
      <c r="Z46" s="91"/>
      <c r="AA46" s="86">
        <f t="shared" si="1"/>
        <v>362</v>
      </c>
      <c r="AB46" s="14">
        <v>1403</v>
      </c>
      <c r="AC46" s="14"/>
      <c r="AD46" s="14"/>
      <c r="AE46" s="14"/>
      <c r="AF46" s="14"/>
      <c r="AG46" s="14"/>
      <c r="AH46" s="14"/>
      <c r="AI46" s="14"/>
      <c r="AJ46" s="14"/>
      <c r="AK46" s="86">
        <f t="shared" si="2"/>
        <v>1403</v>
      </c>
      <c r="AL46" s="86">
        <f t="shared" si="3"/>
        <v>1765</v>
      </c>
    </row>
    <row r="47" spans="1:38" ht="15.75">
      <c r="A47" s="83">
        <v>39</v>
      </c>
      <c r="B47" s="90" t="s">
        <v>81</v>
      </c>
      <c r="C47" s="91"/>
      <c r="D47" s="91"/>
      <c r="E47" s="91"/>
      <c r="F47" s="91"/>
      <c r="G47" s="91"/>
      <c r="H47" s="91"/>
      <c r="I47" s="91"/>
      <c r="J47" s="86">
        <f t="shared" si="0"/>
        <v>0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86">
        <f t="shared" si="1"/>
        <v>0</v>
      </c>
      <c r="AB47" s="14"/>
      <c r="AC47" s="14"/>
      <c r="AD47" s="14"/>
      <c r="AE47" s="14"/>
      <c r="AF47" s="14"/>
      <c r="AG47" s="14"/>
      <c r="AH47" s="14"/>
      <c r="AI47" s="14"/>
      <c r="AJ47" s="14"/>
      <c r="AK47" s="86">
        <f t="shared" si="2"/>
        <v>0</v>
      </c>
      <c r="AL47" s="86">
        <f t="shared" si="3"/>
        <v>0</v>
      </c>
    </row>
    <row r="48" spans="1:38" ht="47.25">
      <c r="A48" s="83">
        <v>40</v>
      </c>
      <c r="B48" s="90" t="s">
        <v>88</v>
      </c>
      <c r="C48" s="91"/>
      <c r="D48" s="91"/>
      <c r="E48" s="91"/>
      <c r="F48" s="91"/>
      <c r="G48" s="91"/>
      <c r="H48" s="91"/>
      <c r="I48" s="91"/>
      <c r="J48" s="86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86"/>
      <c r="AB48" s="14"/>
      <c r="AC48" s="14"/>
      <c r="AD48" s="14"/>
      <c r="AE48" s="14"/>
      <c r="AF48" s="14"/>
      <c r="AG48" s="14"/>
      <c r="AH48" s="14"/>
      <c r="AI48" s="14"/>
      <c r="AJ48" s="14"/>
      <c r="AK48" s="86"/>
      <c r="AL48" s="86"/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10.28125" style="41" customWidth="1"/>
    <col min="2" max="2" width="47.28125" style="38" customWidth="1"/>
    <col min="3" max="3" width="16.57421875" style="8" customWidth="1"/>
    <col min="4" max="4" width="15.421875" style="8" customWidth="1"/>
    <col min="5" max="5" width="17.00390625" style="8" customWidth="1"/>
    <col min="6" max="6" width="16.00390625" style="8" customWidth="1"/>
    <col min="7" max="7" width="15.00390625" style="8" customWidth="1"/>
    <col min="8" max="8" width="17.00390625" style="8" customWidth="1"/>
    <col min="9" max="9" width="15.00390625" style="8" customWidth="1"/>
    <col min="10" max="10" width="14.00390625" style="8" customWidth="1"/>
    <col min="11" max="12" width="9.28125" style="8" bestFit="1" customWidth="1"/>
    <col min="13" max="13" width="13.7109375" style="8" customWidth="1"/>
    <col min="14" max="15" width="9.28125" style="8" bestFit="1" customWidth="1"/>
    <col min="16" max="16" width="12.7109375" style="8" customWidth="1"/>
    <col min="17" max="19" width="9.28125" style="8" bestFit="1" customWidth="1"/>
    <col min="20" max="20" width="18.421875" style="8" customWidth="1"/>
    <col min="21" max="21" width="9.28125" style="8" bestFit="1" customWidth="1"/>
    <col min="22" max="22" width="14.00390625" style="8" customWidth="1"/>
    <col min="23" max="23" width="17.7109375" style="8" customWidth="1"/>
    <col min="24" max="24" width="14.28125" style="8" customWidth="1"/>
    <col min="25" max="25" width="13.7109375" style="8" customWidth="1"/>
    <col min="26" max="26" width="13.57421875" style="8" customWidth="1"/>
    <col min="27" max="27" width="16.57421875" style="8" customWidth="1"/>
    <col min="28" max="28" width="15.140625" style="8" customWidth="1"/>
    <col min="29" max="29" width="15.421875" style="8" customWidth="1"/>
    <col min="30" max="30" width="14.57421875" style="8" customWidth="1"/>
    <col min="31" max="31" width="12.28125" style="8" customWidth="1"/>
    <col min="32" max="32" width="18.00390625" style="8" customWidth="1"/>
    <col min="33" max="33" width="14.421875" style="8" customWidth="1"/>
    <col min="34" max="34" width="14.8515625" style="8" customWidth="1"/>
    <col min="35" max="35" width="17.28125" style="8" customWidth="1"/>
    <col min="36" max="36" width="17.7109375" style="8" customWidth="1"/>
    <col min="37" max="37" width="13.7109375" style="8" customWidth="1"/>
    <col min="38" max="38" width="15.421875" style="8" customWidth="1"/>
    <col min="39" max="16384" width="9.140625" style="8" customWidth="1"/>
  </cols>
  <sheetData>
    <row r="1" spans="1:38" ht="15.75">
      <c r="A1" s="39"/>
      <c r="B1" s="36"/>
      <c r="C1" s="4"/>
      <c r="D1" s="4"/>
      <c r="E1" s="4"/>
      <c r="F1" s="4"/>
      <c r="G1" s="4"/>
      <c r="H1" s="3"/>
      <c r="I1" s="3"/>
      <c r="J1" s="3"/>
      <c r="K1" s="5"/>
      <c r="L1" s="5"/>
      <c r="M1" s="5"/>
      <c r="N1" s="3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39"/>
      <c r="B2" s="36"/>
      <c r="C2" s="4"/>
      <c r="D2" s="4"/>
      <c r="E2" s="4"/>
      <c r="F2" s="4"/>
      <c r="G2" s="4"/>
      <c r="H2" s="3"/>
      <c r="I2" s="3"/>
      <c r="J2" s="3"/>
      <c r="K2" s="3"/>
      <c r="L2" s="1"/>
      <c r="M2" s="2" t="s">
        <v>0</v>
      </c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6"/>
      <c r="AG2" s="7"/>
      <c r="AH2" s="7"/>
      <c r="AI2" s="7"/>
      <c r="AJ2" s="7"/>
      <c r="AK2" s="7"/>
      <c r="AL2" s="7"/>
    </row>
    <row r="3" spans="1:38" ht="18.75">
      <c r="A3" s="39"/>
      <c r="B3" s="36"/>
      <c r="C3" s="4"/>
      <c r="D3" s="4"/>
      <c r="E3" s="4"/>
      <c r="F3" s="4"/>
      <c r="G3" s="4"/>
      <c r="H3" s="3"/>
      <c r="I3" s="3"/>
      <c r="J3" s="3"/>
      <c r="K3" s="5"/>
      <c r="L3" s="2" t="s">
        <v>87</v>
      </c>
      <c r="M3" s="2"/>
      <c r="N3" s="2"/>
      <c r="O3" s="2"/>
      <c r="P3" s="2"/>
      <c r="Q3" s="2"/>
      <c r="R3" s="2"/>
      <c r="S3" s="2"/>
      <c r="T3" s="2"/>
      <c r="U3" s="2"/>
      <c r="V3" s="42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5.75">
      <c r="A4" s="39"/>
      <c r="B4" s="36"/>
      <c r="C4" s="4"/>
      <c r="D4" s="4"/>
      <c r="E4" s="4"/>
      <c r="F4" s="4"/>
      <c r="G4" s="4"/>
      <c r="H4" s="3"/>
      <c r="I4" s="3"/>
      <c r="J4" s="3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6.5" thickBot="1">
      <c r="A5" s="40"/>
      <c r="B5" s="37"/>
      <c r="C5" s="10"/>
      <c r="D5" s="10"/>
      <c r="E5" s="10"/>
      <c r="F5" s="10"/>
      <c r="G5" s="10"/>
      <c r="H5" s="9"/>
      <c r="I5" s="9"/>
      <c r="J5" s="9"/>
      <c r="K5" s="5"/>
      <c r="L5" s="5"/>
      <c r="M5" s="5"/>
      <c r="N5" s="9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45" t="s">
        <v>2</v>
      </c>
      <c r="AL5" s="45"/>
    </row>
    <row r="6" spans="1:38" ht="15.75">
      <c r="A6" s="11" t="s">
        <v>3</v>
      </c>
      <c r="B6" s="48" t="s">
        <v>4</v>
      </c>
      <c r="C6" s="49" t="s">
        <v>5</v>
      </c>
      <c r="D6" s="49"/>
      <c r="E6" s="49"/>
      <c r="F6" s="49"/>
      <c r="G6" s="49" t="s">
        <v>6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0" t="s">
        <v>7</v>
      </c>
    </row>
    <row r="7" spans="1:38" ht="15.75">
      <c r="A7" s="12"/>
      <c r="B7" s="46"/>
      <c r="C7" s="47" t="s">
        <v>8</v>
      </c>
      <c r="D7" s="47"/>
      <c r="E7" s="47"/>
      <c r="F7" s="47"/>
      <c r="G7" s="47"/>
      <c r="H7" s="47"/>
      <c r="I7" s="47"/>
      <c r="J7" s="47"/>
      <c r="K7" s="47" t="s">
        <v>9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 t="s">
        <v>10</v>
      </c>
      <c r="AC7" s="47"/>
      <c r="AD7" s="47"/>
      <c r="AE7" s="47"/>
      <c r="AF7" s="47"/>
      <c r="AG7" s="47"/>
      <c r="AH7" s="47"/>
      <c r="AI7" s="47"/>
      <c r="AJ7" s="47"/>
      <c r="AK7" s="47"/>
      <c r="AL7" s="51"/>
    </row>
    <row r="8" spans="1:38" ht="158.25" thickBot="1">
      <c r="A8" s="52"/>
      <c r="B8" s="53"/>
      <c r="C8" s="54" t="s">
        <v>11</v>
      </c>
      <c r="D8" s="54" t="s">
        <v>12</v>
      </c>
      <c r="E8" s="54" t="s">
        <v>13</v>
      </c>
      <c r="F8" s="54" t="s">
        <v>14</v>
      </c>
      <c r="G8" s="54" t="s">
        <v>15</v>
      </c>
      <c r="H8" s="55" t="s">
        <v>16</v>
      </c>
      <c r="I8" s="55" t="s">
        <v>17</v>
      </c>
      <c r="J8" s="56" t="s">
        <v>18</v>
      </c>
      <c r="K8" s="55" t="s">
        <v>19</v>
      </c>
      <c r="L8" s="55" t="s">
        <v>20</v>
      </c>
      <c r="M8" s="55" t="s">
        <v>21</v>
      </c>
      <c r="N8" s="55" t="s">
        <v>22</v>
      </c>
      <c r="O8" s="55" t="s">
        <v>23</v>
      </c>
      <c r="P8" s="55" t="s">
        <v>24</v>
      </c>
      <c r="Q8" s="55" t="s">
        <v>25</v>
      </c>
      <c r="R8" s="55" t="s">
        <v>26</v>
      </c>
      <c r="S8" s="55" t="s">
        <v>27</v>
      </c>
      <c r="T8" s="55" t="s">
        <v>28</v>
      </c>
      <c r="U8" s="55" t="s">
        <v>29</v>
      </c>
      <c r="V8" s="55" t="s">
        <v>30</v>
      </c>
      <c r="W8" s="55" t="s">
        <v>31</v>
      </c>
      <c r="X8" s="55" t="s">
        <v>32</v>
      </c>
      <c r="Y8" s="55" t="s">
        <v>33</v>
      </c>
      <c r="Z8" s="55" t="s">
        <v>17</v>
      </c>
      <c r="AA8" s="56" t="s">
        <v>18</v>
      </c>
      <c r="AB8" s="55" t="s">
        <v>34</v>
      </c>
      <c r="AC8" s="55" t="s">
        <v>35</v>
      </c>
      <c r="AD8" s="55" t="s">
        <v>36</v>
      </c>
      <c r="AE8" s="55" t="s">
        <v>37</v>
      </c>
      <c r="AF8" s="55" t="s">
        <v>38</v>
      </c>
      <c r="AG8" s="54" t="s">
        <v>39</v>
      </c>
      <c r="AH8" s="54" t="s">
        <v>40</v>
      </c>
      <c r="AI8" s="54" t="s">
        <v>41</v>
      </c>
      <c r="AJ8" s="55" t="s">
        <v>42</v>
      </c>
      <c r="AK8" s="57" t="s">
        <v>18</v>
      </c>
      <c r="AL8" s="58"/>
    </row>
    <row r="9" spans="1:38" ht="15.75">
      <c r="A9" s="87">
        <v>1</v>
      </c>
      <c r="B9" s="44" t="s">
        <v>45</v>
      </c>
      <c r="C9" s="88"/>
      <c r="D9" s="88"/>
      <c r="E9" s="88"/>
      <c r="F9" s="88"/>
      <c r="G9" s="88">
        <v>24202</v>
      </c>
      <c r="H9" s="88">
        <v>61158</v>
      </c>
      <c r="I9" s="88"/>
      <c r="J9" s="89">
        <f>C9+D9+E9+F9+G9+H9+I9</f>
        <v>85360</v>
      </c>
      <c r="K9" s="88">
        <v>308872</v>
      </c>
      <c r="L9" s="88"/>
      <c r="M9" s="88"/>
      <c r="N9" s="88"/>
      <c r="O9" s="88">
        <v>1707</v>
      </c>
      <c r="P9" s="88">
        <v>39553</v>
      </c>
      <c r="Q9" s="88">
        <v>808</v>
      </c>
      <c r="R9" s="88"/>
      <c r="S9" s="88"/>
      <c r="T9" s="88">
        <v>6378</v>
      </c>
      <c r="U9" s="88"/>
      <c r="V9" s="88"/>
      <c r="W9" s="88"/>
      <c r="X9" s="88">
        <v>18625211</v>
      </c>
      <c r="Y9" s="88"/>
      <c r="Z9" s="88"/>
      <c r="AA9" s="89">
        <f>K9+L9+M9+N9+O9+P9+Q9+R9+S9+T9+U9+V9+W9+X9+Y9+Z9</f>
        <v>18982529</v>
      </c>
      <c r="AB9" s="88">
        <v>57412</v>
      </c>
      <c r="AC9" s="88">
        <v>75</v>
      </c>
      <c r="AD9" s="88">
        <v>301362</v>
      </c>
      <c r="AE9" s="88"/>
      <c r="AF9" s="88"/>
      <c r="AG9" s="88"/>
      <c r="AH9" s="88"/>
      <c r="AI9" s="88"/>
      <c r="AJ9" s="88">
        <v>23678</v>
      </c>
      <c r="AK9" s="89">
        <f>SUM(AB9:AJ9)</f>
        <v>382527</v>
      </c>
      <c r="AL9" s="89">
        <f>J9+AA9+AK9</f>
        <v>19450416</v>
      </c>
    </row>
    <row r="10" spans="1:38" ht="15.75">
      <c r="A10" s="83">
        <v>2</v>
      </c>
      <c r="B10" s="84" t="s">
        <v>57</v>
      </c>
      <c r="C10" s="85"/>
      <c r="D10" s="85"/>
      <c r="E10" s="85"/>
      <c r="F10" s="85"/>
      <c r="G10" s="85">
        <v>6839</v>
      </c>
      <c r="H10" s="85">
        <v>17912</v>
      </c>
      <c r="I10" s="85">
        <v>0</v>
      </c>
      <c r="J10" s="86">
        <f aca="true" t="shared" si="0" ref="J10:J47">C10+D10+E10+F10+G10+H10+I10</f>
        <v>24751</v>
      </c>
      <c r="K10" s="85">
        <v>40045</v>
      </c>
      <c r="L10" s="85"/>
      <c r="M10" s="85"/>
      <c r="N10" s="85"/>
      <c r="O10" s="85">
        <v>69</v>
      </c>
      <c r="P10" s="85">
        <v>14830</v>
      </c>
      <c r="Q10" s="85">
        <v>0</v>
      </c>
      <c r="R10" s="85"/>
      <c r="S10" s="85"/>
      <c r="T10" s="85">
        <v>16558</v>
      </c>
      <c r="U10" s="85"/>
      <c r="V10" s="85"/>
      <c r="W10" s="85"/>
      <c r="X10" s="85">
        <v>2888773</v>
      </c>
      <c r="Y10" s="85"/>
      <c r="Z10" s="85"/>
      <c r="AA10" s="86">
        <f aca="true" t="shared" si="1" ref="AA10:AA47">K10+L10+M10+N10+O10+P10+Q10+R10+S10+T10+U10+V10+W10+X10+Y10+Z10</f>
        <v>2960275</v>
      </c>
      <c r="AB10" s="85">
        <v>44102</v>
      </c>
      <c r="AC10" s="85">
        <v>565</v>
      </c>
      <c r="AD10" s="85"/>
      <c r="AE10" s="85"/>
      <c r="AF10" s="85">
        <v>610</v>
      </c>
      <c r="AG10" s="85"/>
      <c r="AH10" s="85"/>
      <c r="AI10" s="85">
        <v>0</v>
      </c>
      <c r="AJ10" s="85">
        <v>52230</v>
      </c>
      <c r="AK10" s="86">
        <f aca="true" t="shared" si="2" ref="AK10:AK47">SUM(AB10:AJ10)</f>
        <v>97507</v>
      </c>
      <c r="AL10" s="86">
        <f aca="true" t="shared" si="3" ref="AL10:AL47">J10+AA10+AK10</f>
        <v>3082533</v>
      </c>
    </row>
    <row r="11" spans="1:38" ht="15.75">
      <c r="A11" s="83">
        <v>3</v>
      </c>
      <c r="B11" s="84" t="s">
        <v>43</v>
      </c>
      <c r="C11" s="85"/>
      <c r="D11" s="85"/>
      <c r="E11" s="85"/>
      <c r="F11" s="85"/>
      <c r="G11" s="85">
        <v>27692</v>
      </c>
      <c r="H11" s="85">
        <v>23271</v>
      </c>
      <c r="I11" s="85"/>
      <c r="J11" s="86">
        <f t="shared" si="0"/>
        <v>50963</v>
      </c>
      <c r="K11" s="85">
        <v>54269</v>
      </c>
      <c r="L11" s="85"/>
      <c r="M11" s="85">
        <v>1003</v>
      </c>
      <c r="N11" s="85"/>
      <c r="O11" s="85"/>
      <c r="P11" s="85">
        <v>4213</v>
      </c>
      <c r="Q11" s="85">
        <v>1266</v>
      </c>
      <c r="R11" s="85"/>
      <c r="S11" s="85"/>
      <c r="T11" s="85">
        <v>10863</v>
      </c>
      <c r="U11" s="85"/>
      <c r="V11" s="85"/>
      <c r="W11" s="85"/>
      <c r="X11" s="85">
        <v>2542995</v>
      </c>
      <c r="Y11" s="85"/>
      <c r="Z11" s="85"/>
      <c r="AA11" s="86">
        <f t="shared" si="1"/>
        <v>2614609</v>
      </c>
      <c r="AB11" s="85">
        <v>4308</v>
      </c>
      <c r="AC11" s="85"/>
      <c r="AD11" s="85"/>
      <c r="AE11" s="85"/>
      <c r="AF11" s="85"/>
      <c r="AG11" s="85"/>
      <c r="AH11" s="85"/>
      <c r="AI11" s="85"/>
      <c r="AJ11" s="85">
        <v>19981</v>
      </c>
      <c r="AK11" s="86">
        <f t="shared" si="2"/>
        <v>24289</v>
      </c>
      <c r="AL11" s="86">
        <f t="shared" si="3"/>
        <v>2689861</v>
      </c>
    </row>
    <row r="12" spans="1:38" ht="15.75">
      <c r="A12" s="83">
        <v>4</v>
      </c>
      <c r="B12" s="84" t="s">
        <v>44</v>
      </c>
      <c r="C12" s="85"/>
      <c r="D12" s="85"/>
      <c r="E12" s="85"/>
      <c r="F12" s="85"/>
      <c r="G12" s="85">
        <v>9385</v>
      </c>
      <c r="H12" s="85">
        <v>186590</v>
      </c>
      <c r="I12" s="85"/>
      <c r="J12" s="86">
        <f t="shared" si="0"/>
        <v>195975</v>
      </c>
      <c r="K12" s="85">
        <v>36383</v>
      </c>
      <c r="L12" s="85">
        <v>15613</v>
      </c>
      <c r="M12" s="85">
        <v>59656</v>
      </c>
      <c r="N12" s="85">
        <v>22263</v>
      </c>
      <c r="O12" s="85">
        <v>546759</v>
      </c>
      <c r="P12" s="85">
        <v>848817</v>
      </c>
      <c r="Q12" s="85"/>
      <c r="R12" s="85"/>
      <c r="S12" s="85"/>
      <c r="T12" s="85">
        <v>373</v>
      </c>
      <c r="U12" s="85"/>
      <c r="V12" s="85"/>
      <c r="W12" s="85"/>
      <c r="X12" s="85">
        <v>85471</v>
      </c>
      <c r="Y12" s="85"/>
      <c r="Z12" s="85"/>
      <c r="AA12" s="86">
        <f t="shared" si="1"/>
        <v>1615335</v>
      </c>
      <c r="AB12" s="85">
        <v>4819</v>
      </c>
      <c r="AC12" s="85"/>
      <c r="AD12" s="85"/>
      <c r="AE12" s="85"/>
      <c r="AF12" s="85">
        <v>4231</v>
      </c>
      <c r="AG12" s="85"/>
      <c r="AH12" s="85"/>
      <c r="AI12" s="85"/>
      <c r="AJ12" s="85">
        <v>260253</v>
      </c>
      <c r="AK12" s="86">
        <f t="shared" si="2"/>
        <v>269303</v>
      </c>
      <c r="AL12" s="86">
        <f t="shared" si="3"/>
        <v>2080613</v>
      </c>
    </row>
    <row r="13" spans="1:38" ht="15.75">
      <c r="A13" s="83">
        <v>5</v>
      </c>
      <c r="B13" s="84" t="s">
        <v>46</v>
      </c>
      <c r="C13" s="85"/>
      <c r="D13" s="85"/>
      <c r="E13" s="85"/>
      <c r="F13" s="85"/>
      <c r="G13" s="85">
        <v>61947</v>
      </c>
      <c r="H13" s="85">
        <v>760372</v>
      </c>
      <c r="I13" s="85">
        <v>600</v>
      </c>
      <c r="J13" s="86">
        <f t="shared" si="0"/>
        <v>822919</v>
      </c>
      <c r="K13" s="85">
        <v>112597</v>
      </c>
      <c r="L13" s="85"/>
      <c r="M13" s="85"/>
      <c r="N13" s="85"/>
      <c r="O13" s="85">
        <v>8904</v>
      </c>
      <c r="P13" s="85">
        <v>34265</v>
      </c>
      <c r="Q13" s="85">
        <v>422</v>
      </c>
      <c r="R13" s="85">
        <v>4949</v>
      </c>
      <c r="S13" s="85"/>
      <c r="T13" s="85">
        <v>30044</v>
      </c>
      <c r="U13" s="85"/>
      <c r="V13" s="85"/>
      <c r="W13" s="85"/>
      <c r="X13" s="85">
        <v>10426</v>
      </c>
      <c r="Y13" s="85"/>
      <c r="Z13" s="85"/>
      <c r="AA13" s="86">
        <f t="shared" si="1"/>
        <v>201607</v>
      </c>
      <c r="AB13" s="85">
        <v>253469</v>
      </c>
      <c r="AC13" s="85">
        <v>2467</v>
      </c>
      <c r="AD13" s="85"/>
      <c r="AE13" s="85"/>
      <c r="AF13" s="85"/>
      <c r="AG13" s="85"/>
      <c r="AH13" s="85">
        <v>25</v>
      </c>
      <c r="AI13" s="85">
        <v>14889</v>
      </c>
      <c r="AJ13" s="85">
        <v>77355</v>
      </c>
      <c r="AK13" s="86">
        <f t="shared" si="2"/>
        <v>348205</v>
      </c>
      <c r="AL13" s="86">
        <f t="shared" si="3"/>
        <v>1372731</v>
      </c>
    </row>
    <row r="14" spans="1:38" ht="15.75">
      <c r="A14" s="83">
        <v>6</v>
      </c>
      <c r="B14" s="84" t="s">
        <v>49</v>
      </c>
      <c r="C14" s="85"/>
      <c r="D14" s="85"/>
      <c r="E14" s="85"/>
      <c r="F14" s="85"/>
      <c r="G14" s="85">
        <v>2026</v>
      </c>
      <c r="H14" s="85">
        <v>12404</v>
      </c>
      <c r="I14" s="85"/>
      <c r="J14" s="86">
        <f t="shared" si="0"/>
        <v>14430</v>
      </c>
      <c r="K14" s="85">
        <v>35605</v>
      </c>
      <c r="L14" s="85"/>
      <c r="M14" s="85"/>
      <c r="N14" s="85"/>
      <c r="O14" s="85">
        <v>95</v>
      </c>
      <c r="P14" s="85">
        <v>1361</v>
      </c>
      <c r="Q14" s="85"/>
      <c r="R14" s="85"/>
      <c r="S14" s="85"/>
      <c r="T14" s="85">
        <v>6405</v>
      </c>
      <c r="U14" s="85"/>
      <c r="V14" s="85"/>
      <c r="W14" s="85"/>
      <c r="X14" s="85"/>
      <c r="Y14" s="85"/>
      <c r="Z14" s="85"/>
      <c r="AA14" s="86">
        <f t="shared" si="1"/>
        <v>43466</v>
      </c>
      <c r="AB14" s="85">
        <v>731263</v>
      </c>
      <c r="AC14" s="85">
        <v>705</v>
      </c>
      <c r="AD14" s="85"/>
      <c r="AE14" s="85"/>
      <c r="AF14" s="85"/>
      <c r="AG14" s="85"/>
      <c r="AH14" s="85"/>
      <c r="AI14" s="85"/>
      <c r="AJ14" s="85">
        <v>42753</v>
      </c>
      <c r="AK14" s="86">
        <f t="shared" si="2"/>
        <v>774721</v>
      </c>
      <c r="AL14" s="86">
        <f t="shared" si="3"/>
        <v>832617</v>
      </c>
    </row>
    <row r="15" spans="1:38" ht="15.75">
      <c r="A15" s="83">
        <v>7</v>
      </c>
      <c r="B15" s="84" t="s">
        <v>50</v>
      </c>
      <c r="C15" s="85"/>
      <c r="D15" s="85"/>
      <c r="E15" s="85"/>
      <c r="F15" s="85"/>
      <c r="G15" s="85">
        <v>101500</v>
      </c>
      <c r="H15" s="85">
        <v>170181</v>
      </c>
      <c r="I15" s="85"/>
      <c r="J15" s="86">
        <f t="shared" si="0"/>
        <v>271681</v>
      </c>
      <c r="K15" s="85">
        <v>146401</v>
      </c>
      <c r="L15" s="85">
        <v>2179</v>
      </c>
      <c r="M15" s="85"/>
      <c r="N15" s="85"/>
      <c r="O15" s="85">
        <v>29353</v>
      </c>
      <c r="P15" s="85">
        <v>14464</v>
      </c>
      <c r="Q15" s="85">
        <v>628</v>
      </c>
      <c r="R15" s="85"/>
      <c r="S15" s="85"/>
      <c r="T15" s="85">
        <v>35988</v>
      </c>
      <c r="U15" s="85"/>
      <c r="V15" s="85"/>
      <c r="W15" s="85"/>
      <c r="X15" s="85"/>
      <c r="Y15" s="85"/>
      <c r="Z15" s="85"/>
      <c r="AA15" s="86">
        <f t="shared" si="1"/>
        <v>229013</v>
      </c>
      <c r="AB15" s="85">
        <v>206147</v>
      </c>
      <c r="AC15" s="85"/>
      <c r="AD15" s="85"/>
      <c r="AE15" s="85"/>
      <c r="AF15" s="85"/>
      <c r="AG15" s="85"/>
      <c r="AH15" s="85"/>
      <c r="AI15" s="85">
        <v>16961</v>
      </c>
      <c r="AJ15" s="85">
        <v>71876</v>
      </c>
      <c r="AK15" s="86">
        <f t="shared" si="2"/>
        <v>294984</v>
      </c>
      <c r="AL15" s="86">
        <f t="shared" si="3"/>
        <v>795678</v>
      </c>
    </row>
    <row r="16" spans="1:38" ht="15.75">
      <c r="A16" s="83">
        <v>8</v>
      </c>
      <c r="B16" s="84" t="s">
        <v>48</v>
      </c>
      <c r="C16" s="85">
        <v>0</v>
      </c>
      <c r="D16" s="85">
        <v>0</v>
      </c>
      <c r="E16" s="85">
        <v>0</v>
      </c>
      <c r="F16" s="85">
        <v>0</v>
      </c>
      <c r="G16" s="85">
        <v>41818</v>
      </c>
      <c r="H16" s="85">
        <v>101400</v>
      </c>
      <c r="I16" s="85">
        <v>0</v>
      </c>
      <c r="J16" s="86">
        <f t="shared" si="0"/>
        <v>143218</v>
      </c>
      <c r="K16" s="85">
        <v>197727</v>
      </c>
      <c r="L16" s="85">
        <v>2179</v>
      </c>
      <c r="M16" s="85">
        <v>0</v>
      </c>
      <c r="N16" s="85">
        <v>0</v>
      </c>
      <c r="O16" s="85">
        <v>34138</v>
      </c>
      <c r="P16" s="85">
        <v>66140</v>
      </c>
      <c r="Q16" s="85">
        <v>218</v>
      </c>
      <c r="R16" s="85">
        <v>0</v>
      </c>
      <c r="S16" s="85">
        <v>0</v>
      </c>
      <c r="T16" s="85">
        <v>12986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6">
        <f t="shared" si="1"/>
        <v>313388</v>
      </c>
      <c r="AB16" s="85">
        <v>96577</v>
      </c>
      <c r="AC16" s="85">
        <v>2268</v>
      </c>
      <c r="AD16" s="85">
        <v>0</v>
      </c>
      <c r="AE16" s="85">
        <v>551</v>
      </c>
      <c r="AF16" s="85">
        <v>0</v>
      </c>
      <c r="AG16" s="85">
        <v>0</v>
      </c>
      <c r="AH16" s="85">
        <v>596</v>
      </c>
      <c r="AI16" s="85">
        <v>0</v>
      </c>
      <c r="AJ16" s="85">
        <v>233793</v>
      </c>
      <c r="AK16" s="86">
        <f t="shared" si="2"/>
        <v>333785</v>
      </c>
      <c r="AL16" s="86">
        <f t="shared" si="3"/>
        <v>790391</v>
      </c>
    </row>
    <row r="17" spans="1:38" ht="15.75">
      <c r="A17" s="83">
        <v>9</v>
      </c>
      <c r="B17" s="84" t="s">
        <v>51</v>
      </c>
      <c r="C17" s="85"/>
      <c r="D17" s="85"/>
      <c r="E17" s="85"/>
      <c r="F17" s="85"/>
      <c r="G17" s="85"/>
      <c r="H17" s="85">
        <v>549</v>
      </c>
      <c r="I17" s="85">
        <v>484</v>
      </c>
      <c r="J17" s="86">
        <f t="shared" si="0"/>
        <v>1033</v>
      </c>
      <c r="K17" s="85">
        <v>252722</v>
      </c>
      <c r="L17" s="85"/>
      <c r="M17" s="85"/>
      <c r="N17" s="85"/>
      <c r="O17" s="85">
        <v>7068</v>
      </c>
      <c r="P17" s="85">
        <v>32599</v>
      </c>
      <c r="Q17" s="85"/>
      <c r="R17" s="85"/>
      <c r="S17" s="85"/>
      <c r="T17" s="85">
        <v>3272</v>
      </c>
      <c r="U17" s="85"/>
      <c r="V17" s="85"/>
      <c r="W17" s="85"/>
      <c r="X17" s="85">
        <v>57630</v>
      </c>
      <c r="Y17" s="85"/>
      <c r="Z17" s="85"/>
      <c r="AA17" s="86">
        <f t="shared" si="1"/>
        <v>353291</v>
      </c>
      <c r="AB17" s="85">
        <v>69342</v>
      </c>
      <c r="AC17" s="85"/>
      <c r="AD17" s="85"/>
      <c r="AE17" s="85"/>
      <c r="AF17" s="85"/>
      <c r="AG17" s="85"/>
      <c r="AH17" s="85">
        <v>190</v>
      </c>
      <c r="AI17" s="85"/>
      <c r="AJ17" s="85">
        <v>189902</v>
      </c>
      <c r="AK17" s="86">
        <f t="shared" si="2"/>
        <v>259434</v>
      </c>
      <c r="AL17" s="86">
        <f t="shared" si="3"/>
        <v>613758</v>
      </c>
    </row>
    <row r="18" spans="1:38" ht="31.5">
      <c r="A18" s="83">
        <v>10</v>
      </c>
      <c r="B18" s="84" t="s">
        <v>56</v>
      </c>
      <c r="C18" s="85"/>
      <c r="D18" s="85"/>
      <c r="E18" s="85"/>
      <c r="F18" s="85"/>
      <c r="G18" s="85">
        <v>544</v>
      </c>
      <c r="H18" s="85">
        <v>339183</v>
      </c>
      <c r="I18" s="85"/>
      <c r="J18" s="86">
        <f t="shared" si="0"/>
        <v>339727</v>
      </c>
      <c r="K18" s="85"/>
      <c r="L18" s="85"/>
      <c r="M18" s="85"/>
      <c r="N18" s="85"/>
      <c r="O18" s="85"/>
      <c r="P18" s="85"/>
      <c r="Q18" s="85"/>
      <c r="R18" s="85"/>
      <c r="S18" s="85"/>
      <c r="T18" s="85">
        <v>1014</v>
      </c>
      <c r="U18" s="85"/>
      <c r="V18" s="85"/>
      <c r="W18" s="85"/>
      <c r="X18" s="85"/>
      <c r="Y18" s="85"/>
      <c r="Z18" s="85"/>
      <c r="AA18" s="86">
        <f t="shared" si="1"/>
        <v>1014</v>
      </c>
      <c r="AB18" s="85">
        <v>66</v>
      </c>
      <c r="AC18" s="85"/>
      <c r="AD18" s="85"/>
      <c r="AE18" s="85"/>
      <c r="AF18" s="85"/>
      <c r="AG18" s="85"/>
      <c r="AH18" s="85"/>
      <c r="AI18" s="85"/>
      <c r="AJ18" s="85">
        <v>227322</v>
      </c>
      <c r="AK18" s="86">
        <f t="shared" si="2"/>
        <v>227388</v>
      </c>
      <c r="AL18" s="86">
        <f t="shared" si="3"/>
        <v>568129</v>
      </c>
    </row>
    <row r="19" spans="1:38" ht="15.75">
      <c r="A19" s="83">
        <v>11</v>
      </c>
      <c r="B19" s="84" t="s">
        <v>52</v>
      </c>
      <c r="C19" s="85"/>
      <c r="D19" s="85"/>
      <c r="E19" s="85"/>
      <c r="F19" s="85"/>
      <c r="G19" s="85">
        <v>1750</v>
      </c>
      <c r="H19" s="85">
        <v>98551</v>
      </c>
      <c r="I19" s="85"/>
      <c r="J19" s="86">
        <f t="shared" si="0"/>
        <v>100301</v>
      </c>
      <c r="K19" s="85">
        <v>52410</v>
      </c>
      <c r="L19" s="85"/>
      <c r="M19" s="85"/>
      <c r="N19" s="85"/>
      <c r="O19" s="85">
        <v>21349</v>
      </c>
      <c r="P19" s="85">
        <v>4725</v>
      </c>
      <c r="Q19" s="85">
        <v>176</v>
      </c>
      <c r="R19" s="85"/>
      <c r="S19" s="85"/>
      <c r="T19" s="85">
        <v>26820</v>
      </c>
      <c r="U19" s="85"/>
      <c r="V19" s="85"/>
      <c r="W19" s="85"/>
      <c r="X19" s="85"/>
      <c r="Y19" s="85"/>
      <c r="Z19" s="85"/>
      <c r="AA19" s="86">
        <f t="shared" si="1"/>
        <v>105480</v>
      </c>
      <c r="AB19" s="85">
        <v>229752</v>
      </c>
      <c r="AC19" s="85"/>
      <c r="AD19" s="85"/>
      <c r="AE19" s="85"/>
      <c r="AF19" s="85"/>
      <c r="AG19" s="85"/>
      <c r="AH19" s="85"/>
      <c r="AI19" s="85"/>
      <c r="AJ19" s="85">
        <v>65409</v>
      </c>
      <c r="AK19" s="86">
        <f t="shared" si="2"/>
        <v>295161</v>
      </c>
      <c r="AL19" s="86">
        <f t="shared" si="3"/>
        <v>500942</v>
      </c>
    </row>
    <row r="20" spans="1:38" ht="15.75">
      <c r="A20" s="83">
        <v>12</v>
      </c>
      <c r="B20" s="84" t="s">
        <v>66</v>
      </c>
      <c r="C20" s="85"/>
      <c r="D20" s="85"/>
      <c r="E20" s="85"/>
      <c r="F20" s="85"/>
      <c r="G20" s="85">
        <v>1692</v>
      </c>
      <c r="H20" s="85">
        <v>18692</v>
      </c>
      <c r="I20" s="85"/>
      <c r="J20" s="86">
        <f t="shared" si="0"/>
        <v>20384</v>
      </c>
      <c r="K20" s="85">
        <v>32647</v>
      </c>
      <c r="L20" s="85"/>
      <c r="M20" s="85"/>
      <c r="N20" s="85"/>
      <c r="O20" s="85">
        <v>17428</v>
      </c>
      <c r="P20" s="85">
        <v>5644</v>
      </c>
      <c r="Q20" s="85"/>
      <c r="R20" s="85"/>
      <c r="S20" s="85"/>
      <c r="T20" s="85">
        <v>303214</v>
      </c>
      <c r="U20" s="85"/>
      <c r="V20" s="85"/>
      <c r="W20" s="85"/>
      <c r="X20" s="85"/>
      <c r="Y20" s="85"/>
      <c r="Z20" s="85"/>
      <c r="AA20" s="86">
        <f t="shared" si="1"/>
        <v>358933</v>
      </c>
      <c r="AB20" s="85">
        <v>28645</v>
      </c>
      <c r="AC20" s="85"/>
      <c r="AD20" s="85"/>
      <c r="AE20" s="85"/>
      <c r="AF20" s="85">
        <v>177</v>
      </c>
      <c r="AG20" s="85"/>
      <c r="AH20" s="85"/>
      <c r="AI20" s="85"/>
      <c r="AJ20" s="85">
        <v>33813</v>
      </c>
      <c r="AK20" s="86">
        <f t="shared" si="2"/>
        <v>62635</v>
      </c>
      <c r="AL20" s="86">
        <f t="shared" si="3"/>
        <v>441952</v>
      </c>
    </row>
    <row r="21" spans="1:38" ht="15.75">
      <c r="A21" s="83">
        <v>13</v>
      </c>
      <c r="B21" s="84" t="s">
        <v>54</v>
      </c>
      <c r="C21" s="85"/>
      <c r="D21" s="85"/>
      <c r="E21" s="85"/>
      <c r="F21" s="85"/>
      <c r="G21" s="85">
        <v>695</v>
      </c>
      <c r="H21" s="85">
        <v>383386</v>
      </c>
      <c r="I21" s="85"/>
      <c r="J21" s="86">
        <f t="shared" si="0"/>
        <v>384081</v>
      </c>
      <c r="K21" s="85"/>
      <c r="L21" s="85"/>
      <c r="M21" s="85"/>
      <c r="N21" s="85"/>
      <c r="O21" s="85"/>
      <c r="P21" s="85">
        <v>1048</v>
      </c>
      <c r="Q21" s="85"/>
      <c r="R21" s="85"/>
      <c r="S21" s="85"/>
      <c r="T21" s="85">
        <v>94</v>
      </c>
      <c r="U21" s="85"/>
      <c r="V21" s="85"/>
      <c r="W21" s="85"/>
      <c r="X21" s="85"/>
      <c r="Y21" s="85"/>
      <c r="Z21" s="85"/>
      <c r="AA21" s="86">
        <f t="shared" si="1"/>
        <v>1142</v>
      </c>
      <c r="AB21" s="85">
        <v>14990</v>
      </c>
      <c r="AC21" s="85"/>
      <c r="AD21" s="85"/>
      <c r="AE21" s="85"/>
      <c r="AF21" s="85"/>
      <c r="AG21" s="85"/>
      <c r="AH21" s="85"/>
      <c r="AI21" s="85"/>
      <c r="AJ21" s="85">
        <v>18718</v>
      </c>
      <c r="AK21" s="86">
        <f t="shared" si="2"/>
        <v>33708</v>
      </c>
      <c r="AL21" s="86">
        <f t="shared" si="3"/>
        <v>418931</v>
      </c>
    </row>
    <row r="22" spans="1:38" ht="31.5">
      <c r="A22" s="83">
        <v>14</v>
      </c>
      <c r="B22" s="84" t="s">
        <v>58</v>
      </c>
      <c r="C22" s="85">
        <v>213781</v>
      </c>
      <c r="D22" s="85">
        <v>127953</v>
      </c>
      <c r="E22" s="85"/>
      <c r="F22" s="85"/>
      <c r="G22" s="85">
        <v>62101</v>
      </c>
      <c r="H22" s="85"/>
      <c r="I22" s="85"/>
      <c r="J22" s="86">
        <f t="shared" si="0"/>
        <v>403835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6">
        <f t="shared" si="1"/>
        <v>0</v>
      </c>
      <c r="AB22" s="85"/>
      <c r="AC22" s="85"/>
      <c r="AD22" s="85"/>
      <c r="AE22" s="85"/>
      <c r="AF22" s="85"/>
      <c r="AG22" s="85"/>
      <c r="AH22" s="85"/>
      <c r="AI22" s="85"/>
      <c r="AJ22" s="85"/>
      <c r="AK22" s="86">
        <f t="shared" si="2"/>
        <v>0</v>
      </c>
      <c r="AL22" s="86">
        <f t="shared" si="3"/>
        <v>403835</v>
      </c>
    </row>
    <row r="23" spans="1:38" ht="15.75">
      <c r="A23" s="83">
        <v>15</v>
      </c>
      <c r="B23" s="84" t="s">
        <v>55</v>
      </c>
      <c r="C23" s="85"/>
      <c r="D23" s="85"/>
      <c r="E23" s="85"/>
      <c r="F23" s="85"/>
      <c r="G23" s="85">
        <v>67393</v>
      </c>
      <c r="H23" s="85">
        <v>121898</v>
      </c>
      <c r="I23" s="85"/>
      <c r="J23" s="86">
        <f t="shared" si="0"/>
        <v>189291</v>
      </c>
      <c r="K23" s="85">
        <v>53482</v>
      </c>
      <c r="L23" s="85"/>
      <c r="M23" s="85">
        <v>1524</v>
      </c>
      <c r="N23" s="85"/>
      <c r="O23" s="85">
        <v>7040</v>
      </c>
      <c r="P23" s="85">
        <v>2854</v>
      </c>
      <c r="Q23" s="85">
        <v>481</v>
      </c>
      <c r="R23" s="85"/>
      <c r="S23" s="85"/>
      <c r="T23" s="85">
        <v>3237</v>
      </c>
      <c r="U23" s="85">
        <v>668</v>
      </c>
      <c r="V23" s="85"/>
      <c r="W23" s="85"/>
      <c r="X23" s="85"/>
      <c r="Y23" s="85"/>
      <c r="Z23" s="85"/>
      <c r="AA23" s="86">
        <f t="shared" si="1"/>
        <v>69286</v>
      </c>
      <c r="AB23" s="85">
        <v>5955</v>
      </c>
      <c r="AC23" s="85">
        <v>3</v>
      </c>
      <c r="AD23" s="85"/>
      <c r="AE23" s="85"/>
      <c r="AF23" s="85"/>
      <c r="AG23" s="85"/>
      <c r="AH23" s="85"/>
      <c r="AI23" s="85"/>
      <c r="AJ23" s="85">
        <v>93540</v>
      </c>
      <c r="AK23" s="86">
        <f t="shared" si="2"/>
        <v>99498</v>
      </c>
      <c r="AL23" s="86">
        <f t="shared" si="3"/>
        <v>358075</v>
      </c>
    </row>
    <row r="24" spans="1:38" ht="15.75">
      <c r="A24" s="83">
        <v>16</v>
      </c>
      <c r="B24" s="84" t="s">
        <v>59</v>
      </c>
      <c r="C24" s="85"/>
      <c r="D24" s="85"/>
      <c r="E24" s="85"/>
      <c r="F24" s="85"/>
      <c r="G24" s="85">
        <v>583</v>
      </c>
      <c r="H24" s="85"/>
      <c r="I24" s="85"/>
      <c r="J24" s="86">
        <f t="shared" si="0"/>
        <v>583</v>
      </c>
      <c r="K24" s="85">
        <v>43696</v>
      </c>
      <c r="L24" s="85"/>
      <c r="M24" s="85"/>
      <c r="N24" s="85"/>
      <c r="O24" s="85">
        <v>176</v>
      </c>
      <c r="P24" s="85">
        <v>7372</v>
      </c>
      <c r="Q24" s="85"/>
      <c r="R24" s="85"/>
      <c r="S24" s="85"/>
      <c r="T24" s="85">
        <v>4000</v>
      </c>
      <c r="U24" s="85"/>
      <c r="V24" s="85"/>
      <c r="W24" s="85"/>
      <c r="X24" s="85">
        <v>12330</v>
      </c>
      <c r="Y24" s="85"/>
      <c r="Z24" s="85">
        <v>8730</v>
      </c>
      <c r="AA24" s="86">
        <f t="shared" si="1"/>
        <v>76304</v>
      </c>
      <c r="AB24" s="85">
        <v>186996</v>
      </c>
      <c r="AC24" s="85">
        <v>2</v>
      </c>
      <c r="AD24" s="85"/>
      <c r="AE24" s="85"/>
      <c r="AF24" s="85"/>
      <c r="AG24" s="85"/>
      <c r="AH24" s="85"/>
      <c r="AI24" s="85"/>
      <c r="AJ24" s="85">
        <v>15165</v>
      </c>
      <c r="AK24" s="86">
        <f t="shared" si="2"/>
        <v>202163</v>
      </c>
      <c r="AL24" s="86">
        <f t="shared" si="3"/>
        <v>279050</v>
      </c>
    </row>
    <row r="25" spans="1:38" ht="15.75">
      <c r="A25" s="83">
        <v>17</v>
      </c>
      <c r="B25" s="84" t="s">
        <v>67</v>
      </c>
      <c r="C25" s="85"/>
      <c r="D25" s="85"/>
      <c r="E25" s="85"/>
      <c r="F25" s="85"/>
      <c r="G25" s="85">
        <v>7032</v>
      </c>
      <c r="H25" s="85">
        <v>44680</v>
      </c>
      <c r="I25" s="85"/>
      <c r="J25" s="86">
        <f t="shared" si="0"/>
        <v>51712</v>
      </c>
      <c r="K25" s="85">
        <v>523</v>
      </c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>
        <f t="shared" si="1"/>
        <v>523</v>
      </c>
      <c r="AB25" s="85">
        <v>15093</v>
      </c>
      <c r="AC25" s="85"/>
      <c r="AD25" s="85"/>
      <c r="AE25" s="85"/>
      <c r="AF25" s="85"/>
      <c r="AG25" s="85"/>
      <c r="AH25" s="85"/>
      <c r="AI25" s="85"/>
      <c r="AJ25" s="85">
        <v>201252</v>
      </c>
      <c r="AK25" s="86">
        <f t="shared" si="2"/>
        <v>216345</v>
      </c>
      <c r="AL25" s="86">
        <f t="shared" si="3"/>
        <v>268580</v>
      </c>
    </row>
    <row r="26" spans="1:38" ht="15.75">
      <c r="A26" s="83">
        <v>18</v>
      </c>
      <c r="B26" s="84" t="s">
        <v>47</v>
      </c>
      <c r="C26" s="85"/>
      <c r="D26" s="85"/>
      <c r="E26" s="85"/>
      <c r="F26" s="85"/>
      <c r="G26" s="85">
        <v>6375</v>
      </c>
      <c r="H26" s="85"/>
      <c r="I26" s="85"/>
      <c r="J26" s="86">
        <f t="shared" si="0"/>
        <v>6375</v>
      </c>
      <c r="K26" s="85">
        <v>8265</v>
      </c>
      <c r="L26" s="85"/>
      <c r="M26" s="85"/>
      <c r="N26" s="85"/>
      <c r="O26" s="85"/>
      <c r="P26" s="85">
        <v>67</v>
      </c>
      <c r="Q26" s="85">
        <v>47</v>
      </c>
      <c r="R26" s="85"/>
      <c r="S26" s="85"/>
      <c r="T26" s="85"/>
      <c r="U26" s="85"/>
      <c r="V26" s="85"/>
      <c r="W26" s="85"/>
      <c r="X26" s="85"/>
      <c r="Y26" s="85"/>
      <c r="Z26" s="85"/>
      <c r="AA26" s="86">
        <f t="shared" si="1"/>
        <v>8379</v>
      </c>
      <c r="AB26" s="85">
        <v>176305</v>
      </c>
      <c r="AC26" s="85">
        <v>170</v>
      </c>
      <c r="AD26" s="85">
        <v>54245</v>
      </c>
      <c r="AE26" s="85"/>
      <c r="AF26" s="85"/>
      <c r="AG26" s="85"/>
      <c r="AH26" s="85"/>
      <c r="AI26" s="85"/>
      <c r="AJ26" s="85">
        <v>3434</v>
      </c>
      <c r="AK26" s="86">
        <f t="shared" si="2"/>
        <v>234154</v>
      </c>
      <c r="AL26" s="86">
        <f t="shared" si="3"/>
        <v>248908</v>
      </c>
    </row>
    <row r="27" spans="1:38" ht="15.75">
      <c r="A27" s="83">
        <v>19</v>
      </c>
      <c r="B27" s="84" t="s">
        <v>60</v>
      </c>
      <c r="C27" s="85"/>
      <c r="D27" s="85"/>
      <c r="E27" s="85"/>
      <c r="F27" s="85"/>
      <c r="G27" s="85">
        <v>125</v>
      </c>
      <c r="H27" s="85"/>
      <c r="I27" s="85"/>
      <c r="J27" s="86">
        <f t="shared" si="0"/>
        <v>125</v>
      </c>
      <c r="K27" s="85">
        <v>3163</v>
      </c>
      <c r="L27" s="85"/>
      <c r="M27" s="85"/>
      <c r="N27" s="85"/>
      <c r="O27" s="85">
        <v>197</v>
      </c>
      <c r="P27" s="85">
        <v>1951</v>
      </c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6">
        <f t="shared" si="1"/>
        <v>5311</v>
      </c>
      <c r="AB27" s="85">
        <v>233733</v>
      </c>
      <c r="AC27" s="85"/>
      <c r="AD27" s="85"/>
      <c r="AE27" s="85"/>
      <c r="AF27" s="85"/>
      <c r="AG27" s="85"/>
      <c r="AH27" s="85"/>
      <c r="AI27" s="85"/>
      <c r="AJ27" s="85">
        <v>267</v>
      </c>
      <c r="AK27" s="86">
        <f t="shared" si="2"/>
        <v>234000</v>
      </c>
      <c r="AL27" s="86">
        <f t="shared" si="3"/>
        <v>239436</v>
      </c>
    </row>
    <row r="28" spans="1:38" ht="15.75">
      <c r="A28" s="83">
        <v>20</v>
      </c>
      <c r="B28" s="84" t="s">
        <v>71</v>
      </c>
      <c r="C28" s="85"/>
      <c r="D28" s="85"/>
      <c r="E28" s="85"/>
      <c r="F28" s="85"/>
      <c r="G28" s="85">
        <v>3956</v>
      </c>
      <c r="H28" s="85">
        <v>3202</v>
      </c>
      <c r="I28" s="85"/>
      <c r="J28" s="86">
        <f t="shared" si="0"/>
        <v>7158</v>
      </c>
      <c r="K28" s="85">
        <v>18313</v>
      </c>
      <c r="L28" s="85"/>
      <c r="M28" s="85"/>
      <c r="N28" s="85"/>
      <c r="O28" s="85"/>
      <c r="P28" s="85">
        <v>444</v>
      </c>
      <c r="Q28" s="85"/>
      <c r="R28" s="85"/>
      <c r="S28" s="85"/>
      <c r="T28" s="85"/>
      <c r="U28" s="85"/>
      <c r="V28" s="85"/>
      <c r="W28" s="85"/>
      <c r="X28" s="85">
        <v>169442</v>
      </c>
      <c r="Y28" s="85"/>
      <c r="Z28" s="85"/>
      <c r="AA28" s="86">
        <f t="shared" si="1"/>
        <v>188199</v>
      </c>
      <c r="AB28" s="85">
        <v>1891</v>
      </c>
      <c r="AC28" s="85"/>
      <c r="AD28" s="85"/>
      <c r="AE28" s="85"/>
      <c r="AF28" s="85"/>
      <c r="AG28" s="85"/>
      <c r="AH28" s="85"/>
      <c r="AI28" s="85"/>
      <c r="AJ28" s="85">
        <v>6284</v>
      </c>
      <c r="AK28" s="86">
        <f t="shared" si="2"/>
        <v>8175</v>
      </c>
      <c r="AL28" s="86">
        <f t="shared" si="3"/>
        <v>203532</v>
      </c>
    </row>
    <row r="29" spans="1:38" ht="15.75">
      <c r="A29" s="83">
        <v>21</v>
      </c>
      <c r="B29" s="84" t="s">
        <v>62</v>
      </c>
      <c r="C29" s="85"/>
      <c r="D29" s="85"/>
      <c r="E29" s="85"/>
      <c r="F29" s="85"/>
      <c r="G29" s="85"/>
      <c r="H29" s="85"/>
      <c r="I29" s="85"/>
      <c r="J29" s="86">
        <f t="shared" si="0"/>
        <v>0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>
        <f t="shared" si="1"/>
        <v>0</v>
      </c>
      <c r="AB29" s="85">
        <v>2826</v>
      </c>
      <c r="AC29" s="85"/>
      <c r="AD29" s="85">
        <v>102062</v>
      </c>
      <c r="AE29" s="85"/>
      <c r="AF29" s="85"/>
      <c r="AG29" s="85"/>
      <c r="AH29" s="85"/>
      <c r="AI29" s="85"/>
      <c r="AJ29" s="85">
        <v>20440</v>
      </c>
      <c r="AK29" s="86">
        <f t="shared" si="2"/>
        <v>125328</v>
      </c>
      <c r="AL29" s="86">
        <f t="shared" si="3"/>
        <v>125328</v>
      </c>
    </row>
    <row r="30" spans="1:38" ht="15.75">
      <c r="A30" s="83">
        <v>22</v>
      </c>
      <c r="B30" s="84" t="s">
        <v>63</v>
      </c>
      <c r="C30" s="85"/>
      <c r="D30" s="85"/>
      <c r="E30" s="85"/>
      <c r="F30" s="85"/>
      <c r="G30" s="85">
        <v>1171</v>
      </c>
      <c r="H30" s="85"/>
      <c r="I30" s="85">
        <v>432</v>
      </c>
      <c r="J30" s="86">
        <f t="shared" si="0"/>
        <v>1603</v>
      </c>
      <c r="K30" s="85">
        <v>66179</v>
      </c>
      <c r="L30" s="85"/>
      <c r="M30" s="85"/>
      <c r="N30" s="85"/>
      <c r="O30" s="85">
        <v>-2498</v>
      </c>
      <c r="P30" s="85">
        <v>3640</v>
      </c>
      <c r="Q30" s="85">
        <v>2844</v>
      </c>
      <c r="R30" s="85"/>
      <c r="S30" s="85"/>
      <c r="T30" s="85">
        <v>2334</v>
      </c>
      <c r="U30" s="85"/>
      <c r="V30" s="85"/>
      <c r="W30" s="85"/>
      <c r="X30" s="85"/>
      <c r="Y30" s="85"/>
      <c r="Z30" s="85"/>
      <c r="AA30" s="86">
        <f t="shared" si="1"/>
        <v>72499</v>
      </c>
      <c r="AB30" s="85">
        <v>4942</v>
      </c>
      <c r="AC30" s="85"/>
      <c r="AD30" s="85"/>
      <c r="AE30" s="85"/>
      <c r="AF30" s="85">
        <v>954</v>
      </c>
      <c r="AG30" s="85"/>
      <c r="AH30" s="85"/>
      <c r="AI30" s="85"/>
      <c r="AJ30" s="85">
        <v>34597</v>
      </c>
      <c r="AK30" s="86">
        <f t="shared" si="2"/>
        <v>40493</v>
      </c>
      <c r="AL30" s="86">
        <f t="shared" si="3"/>
        <v>114595</v>
      </c>
    </row>
    <row r="31" spans="1:38" ht="31.5">
      <c r="A31" s="83">
        <v>23</v>
      </c>
      <c r="B31" s="84" t="s">
        <v>76</v>
      </c>
      <c r="C31" s="85">
        <v>3114</v>
      </c>
      <c r="D31" s="85">
        <v>105441</v>
      </c>
      <c r="E31" s="85"/>
      <c r="F31" s="85"/>
      <c r="G31" s="85">
        <v>964</v>
      </c>
      <c r="H31" s="85"/>
      <c r="I31" s="85"/>
      <c r="J31" s="86">
        <f t="shared" si="0"/>
        <v>109519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6">
        <f t="shared" si="1"/>
        <v>0</v>
      </c>
      <c r="AB31" s="85"/>
      <c r="AC31" s="85"/>
      <c r="AD31" s="85"/>
      <c r="AE31" s="85"/>
      <c r="AF31" s="85"/>
      <c r="AG31" s="85"/>
      <c r="AH31" s="85"/>
      <c r="AI31" s="85"/>
      <c r="AJ31" s="85"/>
      <c r="AK31" s="86">
        <f t="shared" si="2"/>
        <v>0</v>
      </c>
      <c r="AL31" s="86">
        <f t="shared" si="3"/>
        <v>109519</v>
      </c>
    </row>
    <row r="32" spans="1:38" ht="15.75">
      <c r="A32" s="83">
        <v>24</v>
      </c>
      <c r="B32" s="84" t="s">
        <v>70</v>
      </c>
      <c r="C32" s="85"/>
      <c r="D32" s="85"/>
      <c r="E32" s="85"/>
      <c r="F32" s="85"/>
      <c r="G32" s="85">
        <v>1856</v>
      </c>
      <c r="H32" s="85">
        <v>11843</v>
      </c>
      <c r="I32" s="85"/>
      <c r="J32" s="86">
        <f t="shared" si="0"/>
        <v>13699</v>
      </c>
      <c r="K32" s="85">
        <v>18843</v>
      </c>
      <c r="L32" s="85"/>
      <c r="M32" s="85">
        <v>501</v>
      </c>
      <c r="N32" s="85"/>
      <c r="O32" s="85">
        <v>1824</v>
      </c>
      <c r="P32" s="85">
        <v>8276</v>
      </c>
      <c r="Q32" s="85">
        <v>441</v>
      </c>
      <c r="R32" s="85"/>
      <c r="S32" s="85"/>
      <c r="T32" s="85">
        <v>702</v>
      </c>
      <c r="U32" s="85"/>
      <c r="V32" s="85"/>
      <c r="W32" s="85"/>
      <c r="X32" s="85"/>
      <c r="Y32" s="85"/>
      <c r="Z32" s="85"/>
      <c r="AA32" s="86">
        <f t="shared" si="1"/>
        <v>30587</v>
      </c>
      <c r="AB32" s="85">
        <v>28645</v>
      </c>
      <c r="AC32" s="85">
        <v>3</v>
      </c>
      <c r="AD32" s="85"/>
      <c r="AE32" s="85"/>
      <c r="AF32" s="85"/>
      <c r="AG32" s="85"/>
      <c r="AH32" s="85"/>
      <c r="AI32" s="85"/>
      <c r="AJ32" s="85">
        <v>33339</v>
      </c>
      <c r="AK32" s="86">
        <f t="shared" si="2"/>
        <v>61987</v>
      </c>
      <c r="AL32" s="86">
        <f t="shared" si="3"/>
        <v>106273</v>
      </c>
    </row>
    <row r="33" spans="1:38" ht="15.75">
      <c r="A33" s="83">
        <v>25</v>
      </c>
      <c r="B33" s="84" t="s">
        <v>64</v>
      </c>
      <c r="C33" s="85"/>
      <c r="D33" s="85"/>
      <c r="E33" s="85"/>
      <c r="F33" s="85"/>
      <c r="G33" s="85">
        <v>1396</v>
      </c>
      <c r="H33" s="85"/>
      <c r="I33" s="85"/>
      <c r="J33" s="86">
        <f t="shared" si="0"/>
        <v>1396</v>
      </c>
      <c r="K33" s="85">
        <v>2252</v>
      </c>
      <c r="L33" s="85"/>
      <c r="M33" s="85"/>
      <c r="N33" s="85"/>
      <c r="O33" s="85"/>
      <c r="P33" s="85">
        <v>66</v>
      </c>
      <c r="Q33" s="85"/>
      <c r="R33" s="85"/>
      <c r="S33" s="85"/>
      <c r="T33" s="85">
        <v>4</v>
      </c>
      <c r="U33" s="85"/>
      <c r="V33" s="85"/>
      <c r="W33" s="85"/>
      <c r="X33" s="85"/>
      <c r="Y33" s="85"/>
      <c r="Z33" s="85"/>
      <c r="AA33" s="86">
        <f t="shared" si="1"/>
        <v>2322</v>
      </c>
      <c r="AB33" s="85">
        <v>77003</v>
      </c>
      <c r="AC33" s="85">
        <v>2402</v>
      </c>
      <c r="AD33" s="85"/>
      <c r="AE33" s="85"/>
      <c r="AF33" s="85">
        <v>1445</v>
      </c>
      <c r="AG33" s="85"/>
      <c r="AH33" s="85"/>
      <c r="AI33" s="85"/>
      <c r="AJ33" s="85">
        <v>20774</v>
      </c>
      <c r="AK33" s="86">
        <f t="shared" si="2"/>
        <v>101624</v>
      </c>
      <c r="AL33" s="86">
        <f t="shared" si="3"/>
        <v>105342</v>
      </c>
    </row>
    <row r="34" spans="1:38" ht="15.75">
      <c r="A34" s="83">
        <v>26</v>
      </c>
      <c r="B34" s="84" t="s">
        <v>65</v>
      </c>
      <c r="C34" s="85"/>
      <c r="D34" s="85"/>
      <c r="E34" s="85"/>
      <c r="F34" s="85"/>
      <c r="G34" s="85">
        <v>6584</v>
      </c>
      <c r="H34" s="85"/>
      <c r="I34" s="85"/>
      <c r="J34" s="86">
        <f t="shared" si="0"/>
        <v>6584</v>
      </c>
      <c r="K34" s="85">
        <v>11578</v>
      </c>
      <c r="L34" s="85"/>
      <c r="M34" s="85"/>
      <c r="N34" s="85"/>
      <c r="O34" s="85">
        <v>3057</v>
      </c>
      <c r="P34" s="85">
        <v>1859</v>
      </c>
      <c r="Q34" s="85"/>
      <c r="R34" s="85"/>
      <c r="S34" s="85"/>
      <c r="T34" s="85">
        <v>140</v>
      </c>
      <c r="U34" s="85"/>
      <c r="V34" s="85"/>
      <c r="W34" s="85"/>
      <c r="X34" s="85"/>
      <c r="Y34" s="85"/>
      <c r="Z34" s="85"/>
      <c r="AA34" s="86">
        <f t="shared" si="1"/>
        <v>16634</v>
      </c>
      <c r="AB34" s="85">
        <v>53436</v>
      </c>
      <c r="AC34" s="85"/>
      <c r="AD34" s="85"/>
      <c r="AE34" s="85"/>
      <c r="AF34" s="85"/>
      <c r="AG34" s="85"/>
      <c r="AH34" s="85"/>
      <c r="AI34" s="85"/>
      <c r="AJ34" s="85">
        <v>9743</v>
      </c>
      <c r="AK34" s="86">
        <f t="shared" si="2"/>
        <v>63179</v>
      </c>
      <c r="AL34" s="86">
        <f t="shared" si="3"/>
        <v>86397</v>
      </c>
    </row>
    <row r="35" spans="1:38" ht="15.75">
      <c r="A35" s="83">
        <v>27</v>
      </c>
      <c r="B35" s="84" t="s">
        <v>69</v>
      </c>
      <c r="C35" s="85"/>
      <c r="D35" s="85"/>
      <c r="E35" s="85"/>
      <c r="F35" s="85"/>
      <c r="G35" s="85"/>
      <c r="H35" s="85"/>
      <c r="I35" s="85"/>
      <c r="J35" s="86">
        <f t="shared" si="0"/>
        <v>0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>
        <f t="shared" si="1"/>
        <v>0</v>
      </c>
      <c r="AB35" s="85">
        <v>65774</v>
      </c>
      <c r="AC35" s="85"/>
      <c r="AD35" s="85"/>
      <c r="AE35" s="85"/>
      <c r="AF35" s="85"/>
      <c r="AG35" s="85"/>
      <c r="AH35" s="85"/>
      <c r="AI35" s="85"/>
      <c r="AJ35" s="85"/>
      <c r="AK35" s="86">
        <f t="shared" si="2"/>
        <v>65774</v>
      </c>
      <c r="AL35" s="86">
        <f t="shared" si="3"/>
        <v>65774</v>
      </c>
    </row>
    <row r="36" spans="1:38" ht="15.75">
      <c r="A36" s="83">
        <v>28</v>
      </c>
      <c r="B36" s="84" t="s">
        <v>61</v>
      </c>
      <c r="C36" s="85"/>
      <c r="D36" s="85"/>
      <c r="E36" s="85"/>
      <c r="F36" s="85"/>
      <c r="G36" s="85">
        <v>309</v>
      </c>
      <c r="H36" s="85"/>
      <c r="I36" s="85"/>
      <c r="J36" s="86">
        <f t="shared" si="0"/>
        <v>309</v>
      </c>
      <c r="K36" s="85">
        <v>2555</v>
      </c>
      <c r="L36" s="85"/>
      <c r="M36" s="85"/>
      <c r="N36" s="85"/>
      <c r="O36" s="85"/>
      <c r="P36" s="85">
        <v>437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6">
        <f t="shared" si="1"/>
        <v>2992</v>
      </c>
      <c r="AB36" s="85">
        <v>52038</v>
      </c>
      <c r="AC36" s="85">
        <v>35</v>
      </c>
      <c r="AD36" s="85">
        <v>1340</v>
      </c>
      <c r="AE36" s="85"/>
      <c r="AF36" s="85"/>
      <c r="AG36" s="85"/>
      <c r="AH36" s="85"/>
      <c r="AI36" s="85"/>
      <c r="AJ36" s="85">
        <v>6868</v>
      </c>
      <c r="AK36" s="86">
        <f t="shared" si="2"/>
        <v>60281</v>
      </c>
      <c r="AL36" s="86">
        <f t="shared" si="3"/>
        <v>63582</v>
      </c>
    </row>
    <row r="37" spans="1:38" ht="15.75">
      <c r="A37" s="83">
        <v>29</v>
      </c>
      <c r="B37" s="84" t="s">
        <v>53</v>
      </c>
      <c r="C37" s="85"/>
      <c r="D37" s="85"/>
      <c r="E37" s="85"/>
      <c r="F37" s="85"/>
      <c r="G37" s="85">
        <v>25054</v>
      </c>
      <c r="H37" s="85">
        <v>10279</v>
      </c>
      <c r="I37" s="85"/>
      <c r="J37" s="86">
        <f t="shared" si="0"/>
        <v>35333</v>
      </c>
      <c r="K37" s="85"/>
      <c r="L37" s="85"/>
      <c r="M37" s="85"/>
      <c r="N37" s="85"/>
      <c r="O37" s="85"/>
      <c r="P37" s="85"/>
      <c r="Q37" s="85"/>
      <c r="R37" s="85"/>
      <c r="S37" s="85"/>
      <c r="T37" s="85">
        <v>40</v>
      </c>
      <c r="U37" s="85"/>
      <c r="V37" s="85"/>
      <c r="W37" s="85"/>
      <c r="X37" s="85"/>
      <c r="Y37" s="85"/>
      <c r="Z37" s="85"/>
      <c r="AA37" s="86">
        <f t="shared" si="1"/>
        <v>40</v>
      </c>
      <c r="AB37" s="85"/>
      <c r="AC37" s="85"/>
      <c r="AD37" s="85"/>
      <c r="AE37" s="85"/>
      <c r="AF37" s="85"/>
      <c r="AG37" s="85"/>
      <c r="AH37" s="85"/>
      <c r="AI37" s="85"/>
      <c r="AJ37" s="85"/>
      <c r="AK37" s="86">
        <f t="shared" si="2"/>
        <v>0</v>
      </c>
      <c r="AL37" s="86">
        <f t="shared" si="3"/>
        <v>35373</v>
      </c>
    </row>
    <row r="38" spans="1:38" ht="15.75">
      <c r="A38" s="83">
        <v>30</v>
      </c>
      <c r="B38" s="84" t="s">
        <v>72</v>
      </c>
      <c r="C38" s="85">
        <v>117</v>
      </c>
      <c r="D38" s="85">
        <v>29757</v>
      </c>
      <c r="E38" s="85"/>
      <c r="F38" s="85"/>
      <c r="G38" s="85"/>
      <c r="H38" s="85"/>
      <c r="I38" s="85"/>
      <c r="J38" s="86">
        <f t="shared" si="0"/>
        <v>29874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6">
        <f t="shared" si="1"/>
        <v>0</v>
      </c>
      <c r="AB38" s="85"/>
      <c r="AC38" s="85"/>
      <c r="AD38" s="85"/>
      <c r="AE38" s="85"/>
      <c r="AF38" s="85"/>
      <c r="AG38" s="85"/>
      <c r="AH38" s="85"/>
      <c r="AI38" s="85"/>
      <c r="AJ38" s="85"/>
      <c r="AK38" s="86">
        <f t="shared" si="2"/>
        <v>0</v>
      </c>
      <c r="AL38" s="86">
        <f t="shared" si="3"/>
        <v>29874</v>
      </c>
    </row>
    <row r="39" spans="1:38" ht="15.75">
      <c r="A39" s="83">
        <v>31</v>
      </c>
      <c r="B39" s="84" t="s">
        <v>83</v>
      </c>
      <c r="C39" s="85"/>
      <c r="D39" s="85">
        <v>18139</v>
      </c>
      <c r="E39" s="85"/>
      <c r="F39" s="85"/>
      <c r="G39" s="85"/>
      <c r="H39" s="85"/>
      <c r="I39" s="85"/>
      <c r="J39" s="86">
        <f t="shared" si="0"/>
        <v>18139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6">
        <f t="shared" si="1"/>
        <v>0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6">
        <f t="shared" si="2"/>
        <v>0</v>
      </c>
      <c r="AL39" s="86">
        <f t="shared" si="3"/>
        <v>18139</v>
      </c>
    </row>
    <row r="40" spans="1:38" ht="15.75">
      <c r="A40" s="83">
        <v>32</v>
      </c>
      <c r="B40" s="84" t="s">
        <v>75</v>
      </c>
      <c r="C40" s="85"/>
      <c r="D40" s="85"/>
      <c r="E40" s="85"/>
      <c r="F40" s="85"/>
      <c r="G40" s="85"/>
      <c r="H40" s="85">
        <v>7413</v>
      </c>
      <c r="I40" s="85"/>
      <c r="J40" s="86">
        <f t="shared" si="0"/>
        <v>7413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>
        <f t="shared" si="1"/>
        <v>0</v>
      </c>
      <c r="AB40" s="85">
        <v>9350</v>
      </c>
      <c r="AC40" s="85"/>
      <c r="AD40" s="85"/>
      <c r="AE40" s="85"/>
      <c r="AF40" s="85"/>
      <c r="AG40" s="85"/>
      <c r="AH40" s="85"/>
      <c r="AI40" s="85"/>
      <c r="AJ40" s="85">
        <v>489</v>
      </c>
      <c r="AK40" s="86">
        <f t="shared" si="2"/>
        <v>9839</v>
      </c>
      <c r="AL40" s="86">
        <f t="shared" si="3"/>
        <v>17252</v>
      </c>
    </row>
    <row r="41" spans="1:38" ht="15.75">
      <c r="A41" s="83">
        <v>33</v>
      </c>
      <c r="B41" s="84" t="s">
        <v>73</v>
      </c>
      <c r="C41" s="85"/>
      <c r="D41" s="85"/>
      <c r="E41" s="85"/>
      <c r="F41" s="85"/>
      <c r="G41" s="85"/>
      <c r="H41" s="85">
        <v>14755</v>
      </c>
      <c r="I41" s="85"/>
      <c r="J41" s="86">
        <f t="shared" si="0"/>
        <v>14755</v>
      </c>
      <c r="K41" s="85">
        <v>311</v>
      </c>
      <c r="L41" s="85"/>
      <c r="M41" s="85"/>
      <c r="N41" s="85"/>
      <c r="O41" s="85">
        <v>168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>
        <f t="shared" si="1"/>
        <v>479</v>
      </c>
      <c r="AB41" s="85">
        <v>1765</v>
      </c>
      <c r="AC41" s="85"/>
      <c r="AD41" s="85"/>
      <c r="AE41" s="85"/>
      <c r="AF41" s="85"/>
      <c r="AG41" s="85"/>
      <c r="AH41" s="85"/>
      <c r="AI41" s="85"/>
      <c r="AJ41" s="85"/>
      <c r="AK41" s="86">
        <f t="shared" si="2"/>
        <v>1765</v>
      </c>
      <c r="AL41" s="86">
        <f t="shared" si="3"/>
        <v>16999</v>
      </c>
    </row>
    <row r="42" spans="1:38" ht="15.75">
      <c r="A42" s="83">
        <v>34</v>
      </c>
      <c r="B42" s="84" t="s">
        <v>74</v>
      </c>
      <c r="C42" s="85"/>
      <c r="D42" s="85"/>
      <c r="E42" s="85"/>
      <c r="F42" s="85"/>
      <c r="G42" s="85">
        <v>3935</v>
      </c>
      <c r="H42" s="85"/>
      <c r="I42" s="85"/>
      <c r="J42" s="86">
        <f t="shared" si="0"/>
        <v>3935</v>
      </c>
      <c r="K42" s="85">
        <v>4810</v>
      </c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6">
        <f t="shared" si="1"/>
        <v>4810</v>
      </c>
      <c r="AB42" s="85">
        <v>4863</v>
      </c>
      <c r="AC42" s="85"/>
      <c r="AD42" s="85"/>
      <c r="AE42" s="85"/>
      <c r="AF42" s="85"/>
      <c r="AG42" s="85"/>
      <c r="AH42" s="85"/>
      <c r="AI42" s="85"/>
      <c r="AJ42" s="85"/>
      <c r="AK42" s="86">
        <f t="shared" si="2"/>
        <v>4863</v>
      </c>
      <c r="AL42" s="86">
        <f t="shared" si="3"/>
        <v>13608</v>
      </c>
    </row>
    <row r="43" spans="1:38" ht="15.75">
      <c r="A43" s="83">
        <v>35</v>
      </c>
      <c r="B43" s="84" t="s">
        <v>77</v>
      </c>
      <c r="C43" s="85"/>
      <c r="D43" s="85"/>
      <c r="E43" s="85"/>
      <c r="F43" s="85"/>
      <c r="G43" s="85"/>
      <c r="H43" s="85"/>
      <c r="I43" s="85"/>
      <c r="J43" s="86">
        <f t="shared" si="0"/>
        <v>0</v>
      </c>
      <c r="K43" s="85">
        <v>10840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6">
        <f t="shared" si="1"/>
        <v>10840</v>
      </c>
      <c r="AB43" s="85"/>
      <c r="AC43" s="85"/>
      <c r="AD43" s="85"/>
      <c r="AE43" s="85"/>
      <c r="AF43" s="85"/>
      <c r="AG43" s="85"/>
      <c r="AH43" s="85"/>
      <c r="AI43" s="85"/>
      <c r="AJ43" s="85">
        <v>774</v>
      </c>
      <c r="AK43" s="86">
        <f t="shared" si="2"/>
        <v>774</v>
      </c>
      <c r="AL43" s="86">
        <f t="shared" si="3"/>
        <v>11614</v>
      </c>
    </row>
    <row r="44" spans="1:38" ht="15.75">
      <c r="A44" s="83">
        <v>36</v>
      </c>
      <c r="B44" s="84" t="s">
        <v>78</v>
      </c>
      <c r="C44" s="85"/>
      <c r="D44" s="85"/>
      <c r="E44" s="85"/>
      <c r="F44" s="85"/>
      <c r="G44" s="85"/>
      <c r="H44" s="85"/>
      <c r="I44" s="85"/>
      <c r="J44" s="86">
        <f t="shared" si="0"/>
        <v>0</v>
      </c>
      <c r="K44" s="85"/>
      <c r="L44" s="85"/>
      <c r="M44" s="85"/>
      <c r="N44" s="85"/>
      <c r="O44" s="85"/>
      <c r="P44" s="85">
        <v>196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>
        <f t="shared" si="1"/>
        <v>196</v>
      </c>
      <c r="AB44" s="85"/>
      <c r="AC44" s="85"/>
      <c r="AD44" s="85"/>
      <c r="AE44" s="85"/>
      <c r="AF44" s="85"/>
      <c r="AG44" s="85"/>
      <c r="AH44" s="85"/>
      <c r="AI44" s="85"/>
      <c r="AJ44" s="85">
        <v>7790</v>
      </c>
      <c r="AK44" s="86">
        <f t="shared" si="2"/>
        <v>7790</v>
      </c>
      <c r="AL44" s="86">
        <f t="shared" si="3"/>
        <v>7986</v>
      </c>
    </row>
    <row r="45" spans="1:38" ht="15.75">
      <c r="A45" s="83">
        <v>37</v>
      </c>
      <c r="B45" s="84" t="s">
        <v>79</v>
      </c>
      <c r="C45" s="85"/>
      <c r="D45" s="85">
        <v>4694</v>
      </c>
      <c r="E45" s="85"/>
      <c r="F45" s="85"/>
      <c r="G45" s="85">
        <v>3197</v>
      </c>
      <c r="H45" s="85"/>
      <c r="I45" s="85"/>
      <c r="J45" s="86">
        <f t="shared" si="0"/>
        <v>7891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>
        <f t="shared" si="1"/>
        <v>0</v>
      </c>
      <c r="AB45" s="85"/>
      <c r="AC45" s="85"/>
      <c r="AD45" s="85"/>
      <c r="AE45" s="85"/>
      <c r="AF45" s="85"/>
      <c r="AG45" s="85"/>
      <c r="AH45" s="85"/>
      <c r="AI45" s="85"/>
      <c r="AJ45" s="85"/>
      <c r="AK45" s="86">
        <f t="shared" si="2"/>
        <v>0</v>
      </c>
      <c r="AL45" s="86">
        <f t="shared" si="3"/>
        <v>7891</v>
      </c>
    </row>
    <row r="46" spans="1:38" ht="15.75">
      <c r="A46" s="83">
        <v>38</v>
      </c>
      <c r="B46" s="84" t="s">
        <v>80</v>
      </c>
      <c r="C46" s="85"/>
      <c r="D46" s="85"/>
      <c r="E46" s="85"/>
      <c r="F46" s="85"/>
      <c r="G46" s="85"/>
      <c r="H46" s="85"/>
      <c r="I46" s="85"/>
      <c r="J46" s="86">
        <f t="shared" si="0"/>
        <v>0</v>
      </c>
      <c r="K46" s="85"/>
      <c r="L46" s="85"/>
      <c r="M46" s="85"/>
      <c r="N46" s="85"/>
      <c r="O46" s="85">
        <v>23</v>
      </c>
      <c r="P46" s="85"/>
      <c r="Q46" s="85"/>
      <c r="R46" s="85">
        <v>339</v>
      </c>
      <c r="S46" s="85"/>
      <c r="T46" s="85"/>
      <c r="U46" s="85"/>
      <c r="V46" s="85"/>
      <c r="W46" s="85"/>
      <c r="X46" s="85"/>
      <c r="Y46" s="85"/>
      <c r="Z46" s="85"/>
      <c r="AA46" s="86">
        <f t="shared" si="1"/>
        <v>362</v>
      </c>
      <c r="AB46" s="85">
        <v>1403</v>
      </c>
      <c r="AC46" s="85"/>
      <c r="AD46" s="85"/>
      <c r="AE46" s="85"/>
      <c r="AF46" s="85"/>
      <c r="AG46" s="85"/>
      <c r="AH46" s="85"/>
      <c r="AI46" s="85"/>
      <c r="AJ46" s="85"/>
      <c r="AK46" s="86">
        <f t="shared" si="2"/>
        <v>1403</v>
      </c>
      <c r="AL46" s="86">
        <f t="shared" si="3"/>
        <v>1765</v>
      </c>
    </row>
    <row r="47" spans="1:38" ht="31.5">
      <c r="A47" s="83">
        <v>39</v>
      </c>
      <c r="B47" s="84" t="s">
        <v>88</v>
      </c>
      <c r="C47" s="85"/>
      <c r="D47" s="85"/>
      <c r="E47" s="85"/>
      <c r="F47" s="85"/>
      <c r="G47" s="85">
        <v>36</v>
      </c>
      <c r="H47" s="85"/>
      <c r="I47" s="85"/>
      <c r="J47" s="86">
        <f t="shared" si="0"/>
        <v>36</v>
      </c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>
        <f t="shared" si="1"/>
        <v>0</v>
      </c>
      <c r="AB47" s="85"/>
      <c r="AC47" s="85"/>
      <c r="AD47" s="85"/>
      <c r="AE47" s="85"/>
      <c r="AF47" s="85"/>
      <c r="AG47" s="85"/>
      <c r="AH47" s="85"/>
      <c r="AI47" s="85"/>
      <c r="AJ47" s="85"/>
      <c r="AK47" s="86">
        <f t="shared" si="2"/>
        <v>0</v>
      </c>
      <c r="AL47" s="86">
        <f t="shared" si="3"/>
        <v>36</v>
      </c>
    </row>
    <row r="48" spans="1:38" ht="15.75">
      <c r="A48" s="83">
        <v>40</v>
      </c>
      <c r="B48" s="84" t="s">
        <v>81</v>
      </c>
      <c r="C48" s="85"/>
      <c r="D48" s="85"/>
      <c r="E48" s="85"/>
      <c r="F48" s="85"/>
      <c r="G48" s="85"/>
      <c r="H48" s="85"/>
      <c r="I48" s="85"/>
      <c r="J48" s="86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  <c r="AB48" s="85"/>
      <c r="AC48" s="85"/>
      <c r="AD48" s="85"/>
      <c r="AE48" s="85"/>
      <c r="AF48" s="85"/>
      <c r="AG48" s="85"/>
      <c r="AH48" s="85"/>
      <c r="AI48" s="85"/>
      <c r="AJ48" s="85"/>
      <c r="AK48" s="86"/>
      <c r="AL48" s="86"/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49"/>
  <sheetViews>
    <sheetView zoomScale="70" zoomScaleNormal="70" zoomScalePageLayoutView="0" workbookViewId="0" topLeftCell="A1">
      <selection activeCell="D18" sqref="D18"/>
    </sheetView>
  </sheetViews>
  <sheetFormatPr defaultColWidth="9.140625" defaultRowHeight="15"/>
  <cols>
    <col min="1" max="1" width="9.421875" style="35" bestFit="1" customWidth="1"/>
    <col min="2" max="2" width="51.57421875" style="32" customWidth="1"/>
    <col min="3" max="3" width="15.8515625" style="20" customWidth="1"/>
    <col min="4" max="4" width="15.140625" style="20" customWidth="1"/>
    <col min="5" max="5" width="17.140625" style="20" customWidth="1"/>
    <col min="6" max="6" width="16.421875" style="20" customWidth="1"/>
    <col min="7" max="7" width="17.57421875" style="20" customWidth="1"/>
    <col min="8" max="8" width="16.57421875" style="20" customWidth="1"/>
    <col min="9" max="9" width="14.140625" style="20" customWidth="1"/>
    <col min="10" max="10" width="14.00390625" style="20" customWidth="1"/>
    <col min="11" max="11" width="9.57421875" style="20" bestFit="1" customWidth="1"/>
    <col min="12" max="14" width="9.421875" style="20" bestFit="1" customWidth="1"/>
    <col min="15" max="15" width="9.57421875" style="20" bestFit="1" customWidth="1"/>
    <col min="16" max="16" width="13.00390625" style="20" customWidth="1"/>
    <col min="17" max="18" width="9.421875" style="20" bestFit="1" customWidth="1"/>
    <col min="19" max="19" width="9.140625" style="20" customWidth="1"/>
    <col min="20" max="20" width="19.28125" style="20" customWidth="1"/>
    <col min="21" max="21" width="11.421875" style="20" customWidth="1"/>
    <col min="22" max="22" width="15.28125" style="20" customWidth="1"/>
    <col min="23" max="23" width="17.8515625" style="20" customWidth="1"/>
    <col min="24" max="24" width="15.140625" style="20" customWidth="1"/>
    <col min="25" max="25" width="14.28125" style="20" customWidth="1"/>
    <col min="26" max="26" width="13.8515625" style="20" customWidth="1"/>
    <col min="27" max="27" width="17.421875" style="20" customWidth="1"/>
    <col min="28" max="28" width="16.57421875" style="20" customWidth="1"/>
    <col min="29" max="29" width="15.57421875" style="20" customWidth="1"/>
    <col min="30" max="30" width="19.57421875" style="20" customWidth="1"/>
    <col min="31" max="31" width="13.7109375" style="20" customWidth="1"/>
    <col min="32" max="32" width="18.421875" style="20" customWidth="1"/>
    <col min="33" max="33" width="17.7109375" style="20" customWidth="1"/>
    <col min="34" max="34" width="16.00390625" style="20" customWidth="1"/>
    <col min="35" max="35" width="20.421875" style="20" customWidth="1"/>
    <col min="36" max="36" width="20.00390625" style="20" customWidth="1"/>
    <col min="37" max="38" width="18.00390625" style="20" customWidth="1"/>
    <col min="39" max="16384" width="9.140625" style="20" customWidth="1"/>
  </cols>
  <sheetData>
    <row r="1" spans="1:38" ht="15.75">
      <c r="A1" s="33"/>
      <c r="B1" s="30"/>
      <c r="C1" s="16"/>
      <c r="D1" s="16"/>
      <c r="E1" s="16"/>
      <c r="F1" s="16"/>
      <c r="G1" s="16"/>
      <c r="H1" s="15"/>
      <c r="I1" s="15"/>
      <c r="J1" s="15"/>
      <c r="K1" s="17"/>
      <c r="L1" s="17"/>
      <c r="M1" s="17"/>
      <c r="N1" s="15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</row>
    <row r="2" spans="1:38" ht="18">
      <c r="A2" s="33"/>
      <c r="B2" s="30"/>
      <c r="C2" s="16"/>
      <c r="D2" s="16"/>
      <c r="E2" s="16"/>
      <c r="F2" s="16"/>
      <c r="G2" s="16"/>
      <c r="H2" s="15"/>
      <c r="I2" s="15"/>
      <c r="J2" s="15"/>
      <c r="K2" s="15"/>
      <c r="L2" s="27"/>
      <c r="M2" s="28" t="s">
        <v>0</v>
      </c>
      <c r="N2" s="28"/>
      <c r="O2" s="28"/>
      <c r="P2" s="28"/>
      <c r="Q2" s="28"/>
      <c r="R2" s="28"/>
      <c r="S2" s="28"/>
      <c r="T2" s="28"/>
      <c r="U2" s="28"/>
      <c r="V2" s="28"/>
      <c r="W2" s="15"/>
      <c r="X2" s="15"/>
      <c r="Y2" s="15"/>
      <c r="Z2" s="15"/>
      <c r="AA2" s="15"/>
      <c r="AB2" s="15"/>
      <c r="AC2" s="15"/>
      <c r="AD2" s="15"/>
      <c r="AE2" s="15"/>
      <c r="AF2" s="18"/>
      <c r="AG2" s="19"/>
      <c r="AH2" s="19"/>
      <c r="AI2" s="19"/>
      <c r="AJ2" s="19"/>
      <c r="AK2" s="19"/>
      <c r="AL2" s="19"/>
    </row>
    <row r="3" spans="1:38" ht="18">
      <c r="A3" s="33"/>
      <c r="B3" s="30"/>
      <c r="C3" s="16"/>
      <c r="D3" s="16"/>
      <c r="E3" s="16"/>
      <c r="F3" s="16"/>
      <c r="G3" s="16"/>
      <c r="H3" s="15"/>
      <c r="I3" s="15"/>
      <c r="J3" s="15"/>
      <c r="K3" s="17"/>
      <c r="L3" s="28" t="s">
        <v>91</v>
      </c>
      <c r="M3" s="28"/>
      <c r="N3" s="28"/>
      <c r="O3" s="28"/>
      <c r="P3" s="28"/>
      <c r="Q3" s="28"/>
      <c r="R3" s="28"/>
      <c r="S3" s="28"/>
      <c r="T3" s="28"/>
      <c r="U3" s="28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9"/>
      <c r="AL3" s="19"/>
    </row>
    <row r="4" spans="1:38" ht="15.75">
      <c r="A4" s="33"/>
      <c r="B4" s="30"/>
      <c r="C4" s="16"/>
      <c r="D4" s="16"/>
      <c r="E4" s="16"/>
      <c r="F4" s="16"/>
      <c r="G4" s="16"/>
      <c r="H4" s="15"/>
      <c r="I4" s="15"/>
      <c r="J4" s="15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</row>
    <row r="5" spans="1:38" ht="16.5" thickBot="1">
      <c r="A5" s="34"/>
      <c r="B5" s="31"/>
      <c r="C5" s="22"/>
      <c r="D5" s="22"/>
      <c r="E5" s="22"/>
      <c r="F5" s="22"/>
      <c r="G5" s="22"/>
      <c r="H5" s="21"/>
      <c r="I5" s="21"/>
      <c r="J5" s="21"/>
      <c r="K5" s="17"/>
      <c r="L5" s="17"/>
      <c r="M5" s="17"/>
      <c r="N5" s="21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9"/>
      <c r="AI5" s="19"/>
      <c r="AJ5" s="19"/>
      <c r="AK5" s="62" t="s">
        <v>2</v>
      </c>
      <c r="AL5" s="62"/>
    </row>
    <row r="6" spans="1:38" ht="15.75">
      <c r="A6" s="23" t="s">
        <v>3</v>
      </c>
      <c r="B6" s="72" t="s">
        <v>4</v>
      </c>
      <c r="C6" s="73" t="s">
        <v>5</v>
      </c>
      <c r="D6" s="73"/>
      <c r="E6" s="73"/>
      <c r="F6" s="73"/>
      <c r="G6" s="73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7</v>
      </c>
    </row>
    <row r="7" spans="1:38" ht="15.75">
      <c r="A7" s="24"/>
      <c r="B7" s="63"/>
      <c r="C7" s="64" t="s">
        <v>8</v>
      </c>
      <c r="D7" s="64"/>
      <c r="E7" s="64"/>
      <c r="F7" s="64"/>
      <c r="G7" s="64"/>
      <c r="H7" s="64"/>
      <c r="I7" s="64"/>
      <c r="J7" s="64"/>
      <c r="K7" s="64" t="s">
        <v>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 t="s">
        <v>10</v>
      </c>
      <c r="AC7" s="64"/>
      <c r="AD7" s="64"/>
      <c r="AE7" s="64"/>
      <c r="AF7" s="64"/>
      <c r="AG7" s="64"/>
      <c r="AH7" s="64"/>
      <c r="AI7" s="64"/>
      <c r="AJ7" s="64"/>
      <c r="AK7" s="64"/>
      <c r="AL7" s="75"/>
    </row>
    <row r="8" spans="1:38" ht="126.75" thickBot="1">
      <c r="A8" s="76"/>
      <c r="B8" s="77"/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9" t="s">
        <v>16</v>
      </c>
      <c r="I8" s="79" t="s">
        <v>17</v>
      </c>
      <c r="J8" s="80" t="s">
        <v>18</v>
      </c>
      <c r="K8" s="79" t="s">
        <v>19</v>
      </c>
      <c r="L8" s="79" t="s">
        <v>20</v>
      </c>
      <c r="M8" s="79" t="s">
        <v>21</v>
      </c>
      <c r="N8" s="79" t="s">
        <v>22</v>
      </c>
      <c r="O8" s="79" t="s">
        <v>23</v>
      </c>
      <c r="P8" s="79" t="s">
        <v>24</v>
      </c>
      <c r="Q8" s="79" t="s">
        <v>25</v>
      </c>
      <c r="R8" s="79" t="s">
        <v>26</v>
      </c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32</v>
      </c>
      <c r="Y8" s="79" t="s">
        <v>33</v>
      </c>
      <c r="Z8" s="79" t="s">
        <v>17</v>
      </c>
      <c r="AA8" s="80" t="s">
        <v>18</v>
      </c>
      <c r="AB8" s="79" t="s">
        <v>34</v>
      </c>
      <c r="AC8" s="79" t="s">
        <v>35</v>
      </c>
      <c r="AD8" s="79" t="s">
        <v>36</v>
      </c>
      <c r="AE8" s="79" t="s">
        <v>37</v>
      </c>
      <c r="AF8" s="79" t="s">
        <v>38</v>
      </c>
      <c r="AG8" s="78" t="s">
        <v>39</v>
      </c>
      <c r="AH8" s="78" t="s">
        <v>40</v>
      </c>
      <c r="AI8" s="78" t="s">
        <v>41</v>
      </c>
      <c r="AJ8" s="79" t="s">
        <v>42</v>
      </c>
      <c r="AK8" s="81" t="s">
        <v>18</v>
      </c>
      <c r="AL8" s="82"/>
    </row>
    <row r="9" spans="1:38" ht="15.75">
      <c r="A9" s="69">
        <v>1</v>
      </c>
      <c r="B9" s="59" t="s">
        <v>45</v>
      </c>
      <c r="C9" s="70"/>
      <c r="D9" s="70"/>
      <c r="E9" s="70"/>
      <c r="F9" s="70"/>
      <c r="G9" s="70">
        <v>30125</v>
      </c>
      <c r="H9" s="70">
        <v>71120</v>
      </c>
      <c r="I9" s="70"/>
      <c r="J9" s="71">
        <f>C9+D9+E9+F9+G9+H9+I9</f>
        <v>101245</v>
      </c>
      <c r="K9" s="70">
        <v>352119</v>
      </c>
      <c r="L9" s="70"/>
      <c r="M9" s="70"/>
      <c r="N9" s="70"/>
      <c r="O9" s="70">
        <v>3204</v>
      </c>
      <c r="P9" s="70">
        <v>39686</v>
      </c>
      <c r="Q9" s="70">
        <v>808</v>
      </c>
      <c r="R9" s="70"/>
      <c r="S9" s="70"/>
      <c r="T9" s="70">
        <v>6378</v>
      </c>
      <c r="U9" s="70"/>
      <c r="V9" s="70"/>
      <c r="W9" s="70"/>
      <c r="X9" s="70">
        <v>23132451</v>
      </c>
      <c r="Y9" s="70"/>
      <c r="Z9" s="70"/>
      <c r="AA9" s="71">
        <f>K9+L9+M9+N9+O9+P9+Q9+R9+S9+T9+U9+V9+W9+X9+Y9+Z9</f>
        <v>23534646</v>
      </c>
      <c r="AB9" s="70">
        <v>63986</v>
      </c>
      <c r="AC9" s="70">
        <v>75</v>
      </c>
      <c r="AD9" s="70">
        <v>308843</v>
      </c>
      <c r="AE9" s="70"/>
      <c r="AF9" s="70"/>
      <c r="AG9" s="70"/>
      <c r="AH9" s="70"/>
      <c r="AI9" s="70"/>
      <c r="AJ9" s="70">
        <v>24584</v>
      </c>
      <c r="AK9" s="71">
        <f>SUM(AB9:AJ9)</f>
        <v>397488</v>
      </c>
      <c r="AL9" s="71">
        <f>J9+AA9+AK9</f>
        <v>24033379</v>
      </c>
    </row>
    <row r="10" spans="1:38" ht="15.75">
      <c r="A10" s="65">
        <v>2</v>
      </c>
      <c r="B10" s="66" t="s">
        <v>57</v>
      </c>
      <c r="C10" s="67"/>
      <c r="D10" s="67"/>
      <c r="E10" s="67"/>
      <c r="F10" s="67"/>
      <c r="G10" s="67">
        <v>6882</v>
      </c>
      <c r="H10" s="67">
        <v>19668</v>
      </c>
      <c r="I10" s="67">
        <v>0</v>
      </c>
      <c r="J10" s="68">
        <f aca="true" t="shared" si="0" ref="J10:J49">C10+D10+E10+F10+G10+H10+I10</f>
        <v>26550</v>
      </c>
      <c r="K10" s="67">
        <v>43841</v>
      </c>
      <c r="L10" s="67"/>
      <c r="M10" s="67"/>
      <c r="N10" s="67"/>
      <c r="O10" s="67">
        <v>66</v>
      </c>
      <c r="P10" s="67">
        <v>14838</v>
      </c>
      <c r="Q10" s="67">
        <v>0</v>
      </c>
      <c r="R10" s="67"/>
      <c r="S10" s="67"/>
      <c r="T10" s="67">
        <v>16559</v>
      </c>
      <c r="U10" s="67"/>
      <c r="V10" s="67"/>
      <c r="W10" s="67"/>
      <c r="X10" s="67">
        <v>3612445</v>
      </c>
      <c r="Y10" s="67"/>
      <c r="Z10" s="67"/>
      <c r="AA10" s="68">
        <f aca="true" t="shared" si="1" ref="AA10:AA49">K10+L10+M10+N10+O10+P10+Q10+R10+S10+T10+U10+V10+W10+X10+Y10+Z10</f>
        <v>3687749</v>
      </c>
      <c r="AB10" s="67">
        <v>47778</v>
      </c>
      <c r="AC10" s="67">
        <v>565</v>
      </c>
      <c r="AD10" s="67"/>
      <c r="AE10" s="67"/>
      <c r="AF10" s="67">
        <v>610</v>
      </c>
      <c r="AG10" s="67"/>
      <c r="AH10" s="67"/>
      <c r="AI10" s="67">
        <v>0</v>
      </c>
      <c r="AJ10" s="67">
        <v>66361</v>
      </c>
      <c r="AK10" s="68">
        <f aca="true" t="shared" si="2" ref="AK10:AK49">SUM(AB10:AJ10)</f>
        <v>115314</v>
      </c>
      <c r="AL10" s="68">
        <f aca="true" t="shared" si="3" ref="AL10:AL49">J10+AA10+AK10</f>
        <v>3829613</v>
      </c>
    </row>
    <row r="11" spans="1:38" ht="15.75">
      <c r="A11" s="65">
        <v>3</v>
      </c>
      <c r="B11" s="66" t="s">
        <v>43</v>
      </c>
      <c r="C11" s="67"/>
      <c r="D11" s="67"/>
      <c r="E11" s="67"/>
      <c r="F11" s="67"/>
      <c r="G11" s="67">
        <v>28861</v>
      </c>
      <c r="H11" s="67">
        <v>25858</v>
      </c>
      <c r="I11" s="67"/>
      <c r="J11" s="68">
        <f t="shared" si="0"/>
        <v>54719</v>
      </c>
      <c r="K11" s="67">
        <v>65252</v>
      </c>
      <c r="L11" s="67"/>
      <c r="M11" s="67">
        <v>1003</v>
      </c>
      <c r="N11" s="67"/>
      <c r="O11" s="67"/>
      <c r="P11" s="67">
        <v>4213</v>
      </c>
      <c r="Q11" s="67">
        <v>1266</v>
      </c>
      <c r="R11" s="67"/>
      <c r="S11" s="67"/>
      <c r="T11" s="67">
        <v>10863</v>
      </c>
      <c r="U11" s="67"/>
      <c r="V11" s="67"/>
      <c r="W11" s="67"/>
      <c r="X11" s="67">
        <v>2891411</v>
      </c>
      <c r="Y11" s="67"/>
      <c r="Z11" s="67"/>
      <c r="AA11" s="68">
        <f t="shared" si="1"/>
        <v>2974008</v>
      </c>
      <c r="AB11" s="67">
        <v>4468</v>
      </c>
      <c r="AC11" s="67"/>
      <c r="AD11" s="67"/>
      <c r="AE11" s="67"/>
      <c r="AF11" s="67"/>
      <c r="AG11" s="67"/>
      <c r="AH11" s="67"/>
      <c r="AI11" s="67"/>
      <c r="AJ11" s="67">
        <v>31361</v>
      </c>
      <c r="AK11" s="68">
        <f t="shared" si="2"/>
        <v>35829</v>
      </c>
      <c r="AL11" s="68">
        <f t="shared" si="3"/>
        <v>3064556</v>
      </c>
    </row>
    <row r="12" spans="1:38" ht="15.75">
      <c r="A12" s="65">
        <v>4</v>
      </c>
      <c r="B12" s="66" t="s">
        <v>44</v>
      </c>
      <c r="C12" s="67"/>
      <c r="D12" s="67"/>
      <c r="E12" s="67"/>
      <c r="F12" s="67"/>
      <c r="G12" s="67">
        <v>9430</v>
      </c>
      <c r="H12" s="67">
        <v>212437</v>
      </c>
      <c r="I12" s="67"/>
      <c r="J12" s="68">
        <f t="shared" si="0"/>
        <v>221867</v>
      </c>
      <c r="K12" s="67">
        <v>39348</v>
      </c>
      <c r="L12" s="67">
        <v>15613</v>
      </c>
      <c r="M12" s="67">
        <v>59656</v>
      </c>
      <c r="N12" s="67">
        <v>22263</v>
      </c>
      <c r="O12" s="67">
        <v>658914</v>
      </c>
      <c r="P12" s="67">
        <v>851578</v>
      </c>
      <c r="Q12" s="67"/>
      <c r="R12" s="67"/>
      <c r="S12" s="67"/>
      <c r="T12" s="67">
        <v>373</v>
      </c>
      <c r="U12" s="67"/>
      <c r="V12" s="67"/>
      <c r="W12" s="67"/>
      <c r="X12" s="67">
        <v>85471</v>
      </c>
      <c r="Y12" s="67"/>
      <c r="Z12" s="67"/>
      <c r="AA12" s="68">
        <f t="shared" si="1"/>
        <v>1733216</v>
      </c>
      <c r="AB12" s="67">
        <v>4980</v>
      </c>
      <c r="AC12" s="67"/>
      <c r="AD12" s="67"/>
      <c r="AE12" s="67"/>
      <c r="AF12" s="67">
        <v>4231</v>
      </c>
      <c r="AG12" s="67"/>
      <c r="AH12" s="67"/>
      <c r="AI12" s="67"/>
      <c r="AJ12" s="67">
        <v>348855</v>
      </c>
      <c r="AK12" s="68">
        <f t="shared" si="2"/>
        <v>358066</v>
      </c>
      <c r="AL12" s="68">
        <f t="shared" si="3"/>
        <v>2313149</v>
      </c>
    </row>
    <row r="13" spans="1:38" ht="15.75">
      <c r="A13" s="65">
        <v>5</v>
      </c>
      <c r="B13" s="66" t="s">
        <v>46</v>
      </c>
      <c r="C13" s="67"/>
      <c r="D13" s="67"/>
      <c r="E13" s="67"/>
      <c r="F13" s="67"/>
      <c r="G13" s="67">
        <v>71905</v>
      </c>
      <c r="H13" s="67">
        <v>847602</v>
      </c>
      <c r="I13" s="67">
        <v>600</v>
      </c>
      <c r="J13" s="68">
        <f t="shared" si="0"/>
        <v>920107</v>
      </c>
      <c r="K13" s="67">
        <v>123247</v>
      </c>
      <c r="L13" s="67"/>
      <c r="M13" s="67"/>
      <c r="N13" s="67"/>
      <c r="O13" s="67">
        <v>8904</v>
      </c>
      <c r="P13" s="67">
        <v>40449</v>
      </c>
      <c r="Q13" s="67">
        <v>422</v>
      </c>
      <c r="R13" s="67">
        <v>4949</v>
      </c>
      <c r="S13" s="67"/>
      <c r="T13" s="67">
        <v>30171</v>
      </c>
      <c r="U13" s="67"/>
      <c r="V13" s="67"/>
      <c r="W13" s="67"/>
      <c r="X13" s="67">
        <v>10428</v>
      </c>
      <c r="Y13" s="67"/>
      <c r="Z13" s="67"/>
      <c r="AA13" s="68">
        <f t="shared" si="1"/>
        <v>218570</v>
      </c>
      <c r="AB13" s="67">
        <v>284935</v>
      </c>
      <c r="AC13" s="67">
        <v>2467</v>
      </c>
      <c r="AD13" s="67"/>
      <c r="AE13" s="67"/>
      <c r="AF13" s="67">
        <v>1703</v>
      </c>
      <c r="AG13" s="67"/>
      <c r="AH13" s="67">
        <v>25</v>
      </c>
      <c r="AI13" s="67">
        <v>15047</v>
      </c>
      <c r="AJ13" s="67">
        <v>78942</v>
      </c>
      <c r="AK13" s="68">
        <f t="shared" si="2"/>
        <v>383119</v>
      </c>
      <c r="AL13" s="68">
        <f t="shared" si="3"/>
        <v>1521796</v>
      </c>
    </row>
    <row r="14" spans="1:38" ht="15.75">
      <c r="A14" s="65">
        <v>6</v>
      </c>
      <c r="B14" s="66" t="s">
        <v>49</v>
      </c>
      <c r="C14" s="67"/>
      <c r="D14" s="67"/>
      <c r="E14" s="67"/>
      <c r="F14" s="67"/>
      <c r="G14" s="67">
        <v>2204</v>
      </c>
      <c r="H14" s="67">
        <v>15420</v>
      </c>
      <c r="I14" s="67"/>
      <c r="J14" s="68">
        <f t="shared" si="0"/>
        <v>17624</v>
      </c>
      <c r="K14" s="67">
        <v>37292</v>
      </c>
      <c r="L14" s="67"/>
      <c r="M14" s="67"/>
      <c r="N14" s="67"/>
      <c r="O14" s="67">
        <v>95</v>
      </c>
      <c r="P14" s="67">
        <v>1353</v>
      </c>
      <c r="Q14" s="67"/>
      <c r="R14" s="67"/>
      <c r="S14" s="67"/>
      <c r="T14" s="67">
        <v>6432</v>
      </c>
      <c r="U14" s="67"/>
      <c r="V14" s="67"/>
      <c r="W14" s="67"/>
      <c r="X14" s="67"/>
      <c r="Y14" s="67"/>
      <c r="Z14" s="67"/>
      <c r="AA14" s="68">
        <f t="shared" si="1"/>
        <v>45172</v>
      </c>
      <c r="AB14" s="67">
        <v>820230</v>
      </c>
      <c r="AC14" s="67">
        <v>723</v>
      </c>
      <c r="AD14" s="67"/>
      <c r="AE14" s="67"/>
      <c r="AF14" s="67"/>
      <c r="AG14" s="67"/>
      <c r="AH14" s="67"/>
      <c r="AI14" s="67"/>
      <c r="AJ14" s="67">
        <v>49954</v>
      </c>
      <c r="AK14" s="68">
        <f t="shared" si="2"/>
        <v>870907</v>
      </c>
      <c r="AL14" s="68">
        <f t="shared" si="3"/>
        <v>933703</v>
      </c>
    </row>
    <row r="15" spans="1:38" ht="15.75">
      <c r="A15" s="65">
        <v>7</v>
      </c>
      <c r="B15" s="66" t="s">
        <v>48</v>
      </c>
      <c r="C15" s="67"/>
      <c r="D15" s="67"/>
      <c r="E15" s="67"/>
      <c r="F15" s="67"/>
      <c r="G15" s="67">
        <v>55058</v>
      </c>
      <c r="H15" s="67">
        <v>111434</v>
      </c>
      <c r="I15" s="67"/>
      <c r="J15" s="68">
        <f t="shared" si="0"/>
        <v>166492</v>
      </c>
      <c r="K15" s="67">
        <v>222904</v>
      </c>
      <c r="L15" s="67">
        <v>2179</v>
      </c>
      <c r="M15" s="67"/>
      <c r="N15" s="67"/>
      <c r="O15" s="67">
        <v>52165</v>
      </c>
      <c r="P15" s="67">
        <v>95016</v>
      </c>
      <c r="Q15" s="67">
        <v>361</v>
      </c>
      <c r="R15" s="67"/>
      <c r="S15" s="67"/>
      <c r="T15" s="67">
        <v>13645</v>
      </c>
      <c r="U15" s="67"/>
      <c r="V15" s="67"/>
      <c r="W15" s="67"/>
      <c r="X15" s="67"/>
      <c r="Y15" s="67"/>
      <c r="Z15" s="67"/>
      <c r="AA15" s="68">
        <f t="shared" si="1"/>
        <v>386270</v>
      </c>
      <c r="AB15" s="67">
        <v>107493</v>
      </c>
      <c r="AC15" s="67">
        <v>2268</v>
      </c>
      <c r="AD15" s="67"/>
      <c r="AE15" s="67">
        <v>587</v>
      </c>
      <c r="AF15" s="67"/>
      <c r="AG15" s="67"/>
      <c r="AH15" s="67">
        <v>596</v>
      </c>
      <c r="AI15" s="67"/>
      <c r="AJ15" s="67">
        <v>244006</v>
      </c>
      <c r="AK15" s="68">
        <f t="shared" si="2"/>
        <v>354950</v>
      </c>
      <c r="AL15" s="68">
        <f t="shared" si="3"/>
        <v>907712</v>
      </c>
    </row>
    <row r="16" spans="1:38" ht="15.75">
      <c r="A16" s="65">
        <v>8</v>
      </c>
      <c r="B16" s="66" t="s">
        <v>50</v>
      </c>
      <c r="C16" s="67"/>
      <c r="D16" s="67"/>
      <c r="E16" s="67"/>
      <c r="F16" s="67"/>
      <c r="G16" s="67">
        <v>105014</v>
      </c>
      <c r="H16" s="67">
        <v>186183</v>
      </c>
      <c r="I16" s="67"/>
      <c r="J16" s="68">
        <f t="shared" si="0"/>
        <v>291197</v>
      </c>
      <c r="K16" s="67">
        <v>164893</v>
      </c>
      <c r="L16" s="67">
        <v>2179</v>
      </c>
      <c r="M16" s="67"/>
      <c r="N16" s="67"/>
      <c r="O16" s="67">
        <v>31815</v>
      </c>
      <c r="P16" s="67">
        <v>15671</v>
      </c>
      <c r="Q16" s="67">
        <v>1030</v>
      </c>
      <c r="R16" s="67"/>
      <c r="S16" s="67"/>
      <c r="T16" s="67">
        <v>36190</v>
      </c>
      <c r="U16" s="67"/>
      <c r="V16" s="67"/>
      <c r="W16" s="67"/>
      <c r="X16" s="67"/>
      <c r="Y16" s="67"/>
      <c r="Z16" s="67"/>
      <c r="AA16" s="68">
        <f t="shared" si="1"/>
        <v>251778</v>
      </c>
      <c r="AB16" s="67">
        <v>237804</v>
      </c>
      <c r="AC16" s="67"/>
      <c r="AD16" s="67"/>
      <c r="AE16" s="67"/>
      <c r="AF16" s="67"/>
      <c r="AG16" s="67"/>
      <c r="AH16" s="67"/>
      <c r="AI16" s="67">
        <v>16961</v>
      </c>
      <c r="AJ16" s="67">
        <v>74617</v>
      </c>
      <c r="AK16" s="68">
        <f t="shared" si="2"/>
        <v>329382</v>
      </c>
      <c r="AL16" s="68">
        <f t="shared" si="3"/>
        <v>872357</v>
      </c>
    </row>
    <row r="17" spans="1:38" ht="15.75">
      <c r="A17" s="65">
        <v>9</v>
      </c>
      <c r="B17" s="66" t="s">
        <v>51</v>
      </c>
      <c r="C17" s="67"/>
      <c r="D17" s="67"/>
      <c r="E17" s="67"/>
      <c r="F17" s="67"/>
      <c r="G17" s="67"/>
      <c r="H17" s="67">
        <v>549</v>
      </c>
      <c r="I17" s="67">
        <v>484</v>
      </c>
      <c r="J17" s="68">
        <f t="shared" si="0"/>
        <v>1033</v>
      </c>
      <c r="K17" s="67">
        <v>267509</v>
      </c>
      <c r="L17" s="67"/>
      <c r="M17" s="67"/>
      <c r="N17" s="67"/>
      <c r="O17" s="67">
        <v>7068</v>
      </c>
      <c r="P17" s="67">
        <v>66662</v>
      </c>
      <c r="Q17" s="67"/>
      <c r="R17" s="67"/>
      <c r="S17" s="67"/>
      <c r="T17" s="67">
        <v>3050</v>
      </c>
      <c r="U17" s="67"/>
      <c r="V17" s="67"/>
      <c r="W17" s="67"/>
      <c r="X17" s="67">
        <v>57613</v>
      </c>
      <c r="Y17" s="67"/>
      <c r="Z17" s="67"/>
      <c r="AA17" s="68">
        <f t="shared" si="1"/>
        <v>401902</v>
      </c>
      <c r="AB17" s="67">
        <v>81757</v>
      </c>
      <c r="AC17" s="67"/>
      <c r="AD17" s="67"/>
      <c r="AE17" s="67"/>
      <c r="AF17" s="67"/>
      <c r="AG17" s="67"/>
      <c r="AH17" s="67">
        <v>190</v>
      </c>
      <c r="AI17" s="67"/>
      <c r="AJ17" s="67">
        <v>203198</v>
      </c>
      <c r="AK17" s="68">
        <f t="shared" si="2"/>
        <v>285145</v>
      </c>
      <c r="AL17" s="68">
        <f t="shared" si="3"/>
        <v>688080</v>
      </c>
    </row>
    <row r="18" spans="1:38" ht="31.5">
      <c r="A18" s="65">
        <v>10</v>
      </c>
      <c r="B18" s="66" t="s">
        <v>56</v>
      </c>
      <c r="C18" s="67"/>
      <c r="D18" s="67"/>
      <c r="E18" s="67"/>
      <c r="F18" s="67"/>
      <c r="G18" s="67">
        <v>784</v>
      </c>
      <c r="H18" s="67">
        <v>391204</v>
      </c>
      <c r="I18" s="67"/>
      <c r="J18" s="68">
        <f t="shared" si="0"/>
        <v>391988</v>
      </c>
      <c r="K18" s="67"/>
      <c r="L18" s="67"/>
      <c r="M18" s="67"/>
      <c r="N18" s="67"/>
      <c r="O18" s="67"/>
      <c r="P18" s="67"/>
      <c r="Q18" s="67"/>
      <c r="R18" s="67"/>
      <c r="S18" s="67"/>
      <c r="T18" s="67">
        <v>1080</v>
      </c>
      <c r="U18" s="67"/>
      <c r="V18" s="67"/>
      <c r="W18" s="67"/>
      <c r="X18" s="67"/>
      <c r="Y18" s="67"/>
      <c r="Z18" s="67"/>
      <c r="AA18" s="68">
        <f t="shared" si="1"/>
        <v>1080</v>
      </c>
      <c r="AB18" s="67">
        <v>66</v>
      </c>
      <c r="AC18" s="67"/>
      <c r="AD18" s="67"/>
      <c r="AE18" s="67"/>
      <c r="AF18" s="67"/>
      <c r="AG18" s="67"/>
      <c r="AH18" s="67"/>
      <c r="AI18" s="67"/>
      <c r="AJ18" s="67">
        <v>240020</v>
      </c>
      <c r="AK18" s="68">
        <f t="shared" si="2"/>
        <v>240086</v>
      </c>
      <c r="AL18" s="68">
        <f t="shared" si="3"/>
        <v>633154</v>
      </c>
    </row>
    <row r="19" spans="1:38" ht="15.75">
      <c r="A19" s="65">
        <v>11</v>
      </c>
      <c r="B19" s="66" t="s">
        <v>52</v>
      </c>
      <c r="C19" s="67"/>
      <c r="D19" s="67"/>
      <c r="E19" s="67"/>
      <c r="F19" s="67"/>
      <c r="G19" s="67">
        <v>1750</v>
      </c>
      <c r="H19" s="67">
        <v>111321</v>
      </c>
      <c r="I19" s="67"/>
      <c r="J19" s="68">
        <f t="shared" si="0"/>
        <v>113071</v>
      </c>
      <c r="K19" s="67">
        <v>53586</v>
      </c>
      <c r="L19" s="67"/>
      <c r="M19" s="67"/>
      <c r="N19" s="67"/>
      <c r="O19" s="67">
        <v>21348</v>
      </c>
      <c r="P19" s="67">
        <v>4839</v>
      </c>
      <c r="Q19" s="67">
        <v>176</v>
      </c>
      <c r="R19" s="67"/>
      <c r="S19" s="67"/>
      <c r="T19" s="67">
        <v>43175</v>
      </c>
      <c r="U19" s="67"/>
      <c r="V19" s="67"/>
      <c r="W19" s="67"/>
      <c r="X19" s="67"/>
      <c r="Y19" s="67"/>
      <c r="Z19" s="67"/>
      <c r="AA19" s="68">
        <f t="shared" si="1"/>
        <v>123124</v>
      </c>
      <c r="AB19" s="67">
        <v>245293</v>
      </c>
      <c r="AC19" s="67"/>
      <c r="AD19" s="67"/>
      <c r="AE19" s="67"/>
      <c r="AF19" s="67"/>
      <c r="AG19" s="67"/>
      <c r="AH19" s="67"/>
      <c r="AI19" s="67"/>
      <c r="AJ19" s="67">
        <v>68125</v>
      </c>
      <c r="AK19" s="68">
        <f t="shared" si="2"/>
        <v>313418</v>
      </c>
      <c r="AL19" s="68">
        <f t="shared" si="3"/>
        <v>549613</v>
      </c>
    </row>
    <row r="20" spans="1:38" ht="15.75">
      <c r="A20" s="65">
        <v>12</v>
      </c>
      <c r="B20" s="66" t="s">
        <v>66</v>
      </c>
      <c r="C20" s="67"/>
      <c r="D20" s="67"/>
      <c r="E20" s="67"/>
      <c r="F20" s="67"/>
      <c r="G20" s="67">
        <v>1620</v>
      </c>
      <c r="H20" s="67">
        <v>21727</v>
      </c>
      <c r="I20" s="67"/>
      <c r="J20" s="68">
        <f t="shared" si="0"/>
        <v>23347</v>
      </c>
      <c r="K20" s="67">
        <v>37441</v>
      </c>
      <c r="L20" s="67"/>
      <c r="M20" s="67"/>
      <c r="N20" s="67"/>
      <c r="O20" s="67">
        <v>20542</v>
      </c>
      <c r="P20" s="67">
        <v>5655</v>
      </c>
      <c r="Q20" s="67">
        <v>367</v>
      </c>
      <c r="R20" s="67"/>
      <c r="S20" s="67"/>
      <c r="T20" s="67">
        <v>375036</v>
      </c>
      <c r="U20" s="67"/>
      <c r="V20" s="67"/>
      <c r="W20" s="67"/>
      <c r="X20" s="67"/>
      <c r="Y20" s="67"/>
      <c r="Z20" s="67"/>
      <c r="AA20" s="68">
        <f t="shared" si="1"/>
        <v>439041</v>
      </c>
      <c r="AB20" s="67">
        <v>31759</v>
      </c>
      <c r="AC20" s="67"/>
      <c r="AD20" s="67"/>
      <c r="AE20" s="67"/>
      <c r="AF20" s="67">
        <v>177</v>
      </c>
      <c r="AG20" s="67"/>
      <c r="AH20" s="67"/>
      <c r="AI20" s="67"/>
      <c r="AJ20" s="67">
        <v>37038</v>
      </c>
      <c r="AK20" s="68">
        <f t="shared" si="2"/>
        <v>68974</v>
      </c>
      <c r="AL20" s="68">
        <f t="shared" si="3"/>
        <v>531362</v>
      </c>
    </row>
    <row r="21" spans="1:38" ht="15.75">
      <c r="A21" s="65">
        <v>13</v>
      </c>
      <c r="B21" s="66" t="s">
        <v>54</v>
      </c>
      <c r="C21" s="67"/>
      <c r="D21" s="67"/>
      <c r="E21" s="67"/>
      <c r="F21" s="67"/>
      <c r="G21" s="67">
        <v>717</v>
      </c>
      <c r="H21" s="67">
        <v>422782</v>
      </c>
      <c r="I21" s="67"/>
      <c r="J21" s="68">
        <f t="shared" si="0"/>
        <v>423499</v>
      </c>
      <c r="K21" s="67"/>
      <c r="L21" s="67"/>
      <c r="M21" s="67"/>
      <c r="N21" s="67"/>
      <c r="O21" s="67"/>
      <c r="P21" s="67">
        <v>1048</v>
      </c>
      <c r="Q21" s="67"/>
      <c r="R21" s="67"/>
      <c r="S21" s="67"/>
      <c r="T21" s="67">
        <v>166</v>
      </c>
      <c r="U21" s="67"/>
      <c r="V21" s="67"/>
      <c r="W21" s="67"/>
      <c r="X21" s="67"/>
      <c r="Y21" s="67"/>
      <c r="Z21" s="67"/>
      <c r="AA21" s="68">
        <f t="shared" si="1"/>
        <v>1214</v>
      </c>
      <c r="AB21" s="67">
        <v>16211</v>
      </c>
      <c r="AC21" s="67"/>
      <c r="AD21" s="67"/>
      <c r="AE21" s="67"/>
      <c r="AF21" s="67"/>
      <c r="AG21" s="67"/>
      <c r="AH21" s="67"/>
      <c r="AI21" s="67"/>
      <c r="AJ21" s="67">
        <v>18718</v>
      </c>
      <c r="AK21" s="68">
        <f t="shared" si="2"/>
        <v>34929</v>
      </c>
      <c r="AL21" s="68">
        <f t="shared" si="3"/>
        <v>459642</v>
      </c>
    </row>
    <row r="22" spans="1:38" ht="31.5">
      <c r="A22" s="65">
        <v>14</v>
      </c>
      <c r="B22" s="66" t="s">
        <v>58</v>
      </c>
      <c r="C22" s="67">
        <v>232824</v>
      </c>
      <c r="D22" s="67">
        <v>141613</v>
      </c>
      <c r="E22" s="67"/>
      <c r="F22" s="67"/>
      <c r="G22" s="67">
        <v>66384</v>
      </c>
      <c r="H22" s="67"/>
      <c r="I22" s="67"/>
      <c r="J22" s="68">
        <f t="shared" si="0"/>
        <v>440821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8">
        <f t="shared" si="1"/>
        <v>0</v>
      </c>
      <c r="AB22" s="67"/>
      <c r="AC22" s="67"/>
      <c r="AD22" s="67"/>
      <c r="AE22" s="67"/>
      <c r="AF22" s="67"/>
      <c r="AG22" s="67"/>
      <c r="AH22" s="67"/>
      <c r="AI22" s="67"/>
      <c r="AJ22" s="67"/>
      <c r="AK22" s="68">
        <f t="shared" si="2"/>
        <v>0</v>
      </c>
      <c r="AL22" s="68">
        <f t="shared" si="3"/>
        <v>440821</v>
      </c>
    </row>
    <row r="23" spans="1:38" ht="15.75">
      <c r="A23" s="65">
        <v>15</v>
      </c>
      <c r="B23" s="66" t="s">
        <v>55</v>
      </c>
      <c r="C23" s="67"/>
      <c r="D23" s="67"/>
      <c r="E23" s="67"/>
      <c r="F23" s="67"/>
      <c r="G23" s="67">
        <v>67406</v>
      </c>
      <c r="H23" s="67">
        <v>135301</v>
      </c>
      <c r="I23" s="67"/>
      <c r="J23" s="68">
        <f t="shared" si="0"/>
        <v>202707</v>
      </c>
      <c r="K23" s="67">
        <v>57431</v>
      </c>
      <c r="L23" s="67"/>
      <c r="M23" s="67">
        <v>1576</v>
      </c>
      <c r="N23" s="67"/>
      <c r="O23" s="67">
        <v>7040</v>
      </c>
      <c r="P23" s="67">
        <v>2854</v>
      </c>
      <c r="Q23" s="67">
        <v>481</v>
      </c>
      <c r="R23" s="67"/>
      <c r="S23" s="67"/>
      <c r="T23" s="67">
        <v>4186</v>
      </c>
      <c r="U23" s="67">
        <v>668</v>
      </c>
      <c r="V23" s="67"/>
      <c r="W23" s="67"/>
      <c r="X23" s="67"/>
      <c r="Y23" s="67"/>
      <c r="Z23" s="67"/>
      <c r="AA23" s="68">
        <f t="shared" si="1"/>
        <v>74236</v>
      </c>
      <c r="AB23" s="67">
        <v>6131</v>
      </c>
      <c r="AC23" s="67">
        <v>3</v>
      </c>
      <c r="AD23" s="67"/>
      <c r="AE23" s="67"/>
      <c r="AF23" s="67"/>
      <c r="AG23" s="67"/>
      <c r="AH23" s="67"/>
      <c r="AI23" s="67"/>
      <c r="AJ23" s="67">
        <v>94514</v>
      </c>
      <c r="AK23" s="68">
        <f t="shared" si="2"/>
        <v>100648</v>
      </c>
      <c r="AL23" s="68">
        <f t="shared" si="3"/>
        <v>377591</v>
      </c>
    </row>
    <row r="24" spans="1:38" ht="15.75">
      <c r="A24" s="65">
        <v>16</v>
      </c>
      <c r="B24" s="66" t="s">
        <v>59</v>
      </c>
      <c r="C24" s="67"/>
      <c r="D24" s="67"/>
      <c r="E24" s="67"/>
      <c r="F24" s="67"/>
      <c r="G24" s="67">
        <v>779</v>
      </c>
      <c r="H24" s="67"/>
      <c r="I24" s="67"/>
      <c r="J24" s="68">
        <f t="shared" si="0"/>
        <v>779</v>
      </c>
      <c r="K24" s="67">
        <v>48645</v>
      </c>
      <c r="L24" s="67"/>
      <c r="M24" s="67"/>
      <c r="N24" s="67"/>
      <c r="O24" s="67">
        <v>542</v>
      </c>
      <c r="P24" s="67">
        <v>7372</v>
      </c>
      <c r="Q24" s="67"/>
      <c r="R24" s="67"/>
      <c r="S24" s="67"/>
      <c r="T24" s="67">
        <v>4000</v>
      </c>
      <c r="U24" s="67"/>
      <c r="V24" s="67"/>
      <c r="W24" s="67"/>
      <c r="X24" s="67">
        <v>15633</v>
      </c>
      <c r="Y24" s="67"/>
      <c r="Z24" s="67">
        <v>8730</v>
      </c>
      <c r="AA24" s="68">
        <f t="shared" si="1"/>
        <v>84922</v>
      </c>
      <c r="AB24" s="67">
        <v>216093</v>
      </c>
      <c r="AC24" s="67">
        <v>2</v>
      </c>
      <c r="AD24" s="67"/>
      <c r="AE24" s="67"/>
      <c r="AF24" s="67"/>
      <c r="AG24" s="67"/>
      <c r="AH24" s="67"/>
      <c r="AI24" s="67"/>
      <c r="AJ24" s="67">
        <v>19503</v>
      </c>
      <c r="AK24" s="68">
        <f t="shared" si="2"/>
        <v>235598</v>
      </c>
      <c r="AL24" s="68">
        <f t="shared" si="3"/>
        <v>321299</v>
      </c>
    </row>
    <row r="25" spans="1:38" ht="15.75">
      <c r="A25" s="65">
        <v>17</v>
      </c>
      <c r="B25" s="66" t="s">
        <v>47</v>
      </c>
      <c r="C25" s="67"/>
      <c r="D25" s="67"/>
      <c r="E25" s="67"/>
      <c r="F25" s="67"/>
      <c r="G25" s="67">
        <v>7494</v>
      </c>
      <c r="H25" s="67"/>
      <c r="I25" s="67"/>
      <c r="J25" s="68">
        <f t="shared" si="0"/>
        <v>7494</v>
      </c>
      <c r="K25" s="67">
        <v>9391</v>
      </c>
      <c r="L25" s="67"/>
      <c r="M25" s="67"/>
      <c r="N25" s="67"/>
      <c r="O25" s="67"/>
      <c r="P25" s="67">
        <v>67</v>
      </c>
      <c r="Q25" s="67">
        <v>47</v>
      </c>
      <c r="R25" s="67"/>
      <c r="S25" s="67"/>
      <c r="T25" s="67"/>
      <c r="U25" s="67"/>
      <c r="V25" s="67"/>
      <c r="W25" s="67"/>
      <c r="X25" s="67"/>
      <c r="Y25" s="67"/>
      <c r="Z25" s="67"/>
      <c r="AA25" s="68">
        <f t="shared" si="1"/>
        <v>9505</v>
      </c>
      <c r="AB25" s="67">
        <v>199748</v>
      </c>
      <c r="AC25" s="67">
        <v>170</v>
      </c>
      <c r="AD25" s="67">
        <v>59071</v>
      </c>
      <c r="AE25" s="67"/>
      <c r="AF25" s="67"/>
      <c r="AG25" s="67"/>
      <c r="AH25" s="67"/>
      <c r="AI25" s="67"/>
      <c r="AJ25" s="67">
        <v>4542</v>
      </c>
      <c r="AK25" s="68">
        <f t="shared" si="2"/>
        <v>263531</v>
      </c>
      <c r="AL25" s="68">
        <f t="shared" si="3"/>
        <v>280530</v>
      </c>
    </row>
    <row r="26" spans="1:38" ht="15.75">
      <c r="A26" s="65">
        <v>18</v>
      </c>
      <c r="B26" s="66" t="s">
        <v>67</v>
      </c>
      <c r="C26" s="67"/>
      <c r="D26" s="67"/>
      <c r="E26" s="67"/>
      <c r="F26" s="67"/>
      <c r="G26" s="67">
        <v>7843</v>
      </c>
      <c r="H26" s="67">
        <v>49139</v>
      </c>
      <c r="I26" s="67"/>
      <c r="J26" s="68">
        <f t="shared" si="0"/>
        <v>56982</v>
      </c>
      <c r="K26" s="67">
        <v>618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>
        <f t="shared" si="1"/>
        <v>618</v>
      </c>
      <c r="AB26" s="67">
        <v>18603</v>
      </c>
      <c r="AC26" s="67"/>
      <c r="AD26" s="67"/>
      <c r="AE26" s="67"/>
      <c r="AF26" s="67"/>
      <c r="AG26" s="67"/>
      <c r="AH26" s="67"/>
      <c r="AI26" s="67"/>
      <c r="AJ26" s="67">
        <v>204262</v>
      </c>
      <c r="AK26" s="68">
        <f t="shared" si="2"/>
        <v>222865</v>
      </c>
      <c r="AL26" s="68">
        <f t="shared" si="3"/>
        <v>280465</v>
      </c>
    </row>
    <row r="27" spans="1:38" ht="15.75">
      <c r="A27" s="65">
        <v>19</v>
      </c>
      <c r="B27" s="66" t="s">
        <v>60</v>
      </c>
      <c r="C27" s="67"/>
      <c r="D27" s="67"/>
      <c r="E27" s="67"/>
      <c r="F27" s="67"/>
      <c r="G27" s="67">
        <v>521</v>
      </c>
      <c r="H27" s="67"/>
      <c r="I27" s="67"/>
      <c r="J27" s="68">
        <f t="shared" si="0"/>
        <v>521</v>
      </c>
      <c r="K27" s="67">
        <v>5756</v>
      </c>
      <c r="L27" s="67"/>
      <c r="M27" s="67"/>
      <c r="N27" s="67"/>
      <c r="O27" s="67">
        <v>197</v>
      </c>
      <c r="P27" s="67">
        <v>1974</v>
      </c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>
        <f t="shared" si="1"/>
        <v>7927</v>
      </c>
      <c r="AB27" s="67">
        <v>266744</v>
      </c>
      <c r="AC27" s="67"/>
      <c r="AD27" s="67"/>
      <c r="AE27" s="67"/>
      <c r="AF27" s="67"/>
      <c r="AG27" s="67"/>
      <c r="AH27" s="67"/>
      <c r="AI27" s="67"/>
      <c r="AJ27" s="67">
        <v>1019</v>
      </c>
      <c r="AK27" s="68">
        <f t="shared" si="2"/>
        <v>267763</v>
      </c>
      <c r="AL27" s="68">
        <f t="shared" si="3"/>
        <v>276211</v>
      </c>
    </row>
    <row r="28" spans="1:38" ht="15.75">
      <c r="A28" s="65">
        <v>20</v>
      </c>
      <c r="B28" s="66" t="s">
        <v>71</v>
      </c>
      <c r="C28" s="67"/>
      <c r="D28" s="67"/>
      <c r="E28" s="67"/>
      <c r="F28" s="67"/>
      <c r="G28" s="67">
        <v>3956</v>
      </c>
      <c r="H28" s="67">
        <v>3790</v>
      </c>
      <c r="I28" s="67"/>
      <c r="J28" s="68">
        <f t="shared" si="0"/>
        <v>7746</v>
      </c>
      <c r="K28" s="67">
        <v>22437</v>
      </c>
      <c r="L28" s="67"/>
      <c r="M28" s="67"/>
      <c r="N28" s="67"/>
      <c r="O28" s="67"/>
      <c r="P28" s="67">
        <v>16898</v>
      </c>
      <c r="Q28" s="67"/>
      <c r="R28" s="67"/>
      <c r="S28" s="67"/>
      <c r="T28" s="67"/>
      <c r="U28" s="67"/>
      <c r="V28" s="67"/>
      <c r="W28" s="67"/>
      <c r="X28" s="67">
        <v>184198</v>
      </c>
      <c r="Y28" s="67"/>
      <c r="Z28" s="67"/>
      <c r="AA28" s="68">
        <f t="shared" si="1"/>
        <v>223533</v>
      </c>
      <c r="AB28" s="67">
        <v>1891</v>
      </c>
      <c r="AC28" s="67"/>
      <c r="AD28" s="67"/>
      <c r="AE28" s="67"/>
      <c r="AF28" s="67"/>
      <c r="AG28" s="67"/>
      <c r="AH28" s="67"/>
      <c r="AI28" s="67"/>
      <c r="AJ28" s="67">
        <v>6284</v>
      </c>
      <c r="AK28" s="68">
        <f t="shared" si="2"/>
        <v>8175</v>
      </c>
      <c r="AL28" s="68">
        <f t="shared" si="3"/>
        <v>239454</v>
      </c>
    </row>
    <row r="29" spans="1:38" ht="15.75">
      <c r="A29" s="65">
        <v>21</v>
      </c>
      <c r="B29" s="66" t="s">
        <v>63</v>
      </c>
      <c r="C29" s="67"/>
      <c r="D29" s="67"/>
      <c r="E29" s="67"/>
      <c r="F29" s="67"/>
      <c r="G29" s="67">
        <v>1746</v>
      </c>
      <c r="H29" s="67"/>
      <c r="I29" s="67">
        <v>432</v>
      </c>
      <c r="J29" s="68">
        <f t="shared" si="0"/>
        <v>2178</v>
      </c>
      <c r="K29" s="67">
        <v>77729</v>
      </c>
      <c r="L29" s="67"/>
      <c r="M29" s="67"/>
      <c r="N29" s="67"/>
      <c r="O29" s="67">
        <v>-2465</v>
      </c>
      <c r="P29" s="67">
        <v>24538</v>
      </c>
      <c r="Q29" s="67">
        <v>2844</v>
      </c>
      <c r="R29" s="67"/>
      <c r="S29" s="67"/>
      <c r="T29" s="67">
        <v>2334</v>
      </c>
      <c r="U29" s="67"/>
      <c r="V29" s="67"/>
      <c r="W29" s="67"/>
      <c r="X29" s="67"/>
      <c r="Y29" s="67"/>
      <c r="Z29" s="67"/>
      <c r="AA29" s="68">
        <f t="shared" si="1"/>
        <v>104980</v>
      </c>
      <c r="AB29" s="67">
        <v>5857</v>
      </c>
      <c r="AC29" s="67"/>
      <c r="AD29" s="67"/>
      <c r="AE29" s="67"/>
      <c r="AF29" s="67">
        <v>954</v>
      </c>
      <c r="AG29" s="67"/>
      <c r="AH29" s="67"/>
      <c r="AI29" s="67"/>
      <c r="AJ29" s="67">
        <v>44889</v>
      </c>
      <c r="AK29" s="68">
        <f t="shared" si="2"/>
        <v>51700</v>
      </c>
      <c r="AL29" s="68">
        <f t="shared" si="3"/>
        <v>158858</v>
      </c>
    </row>
    <row r="30" spans="1:38" ht="15.75">
      <c r="A30" s="65">
        <v>22</v>
      </c>
      <c r="B30" s="66" t="s">
        <v>62</v>
      </c>
      <c r="C30" s="67"/>
      <c r="D30" s="67"/>
      <c r="E30" s="67"/>
      <c r="F30" s="67"/>
      <c r="G30" s="67"/>
      <c r="H30" s="67"/>
      <c r="I30" s="67"/>
      <c r="J30" s="68">
        <f t="shared" si="0"/>
        <v>0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8">
        <f t="shared" si="1"/>
        <v>0</v>
      </c>
      <c r="AB30" s="67">
        <v>4025</v>
      </c>
      <c r="AC30" s="67"/>
      <c r="AD30" s="67">
        <v>101183</v>
      </c>
      <c r="AE30" s="67"/>
      <c r="AF30" s="67"/>
      <c r="AG30" s="67"/>
      <c r="AH30" s="67"/>
      <c r="AI30" s="67"/>
      <c r="AJ30" s="67">
        <v>20440</v>
      </c>
      <c r="AK30" s="68">
        <f t="shared" si="2"/>
        <v>125648</v>
      </c>
      <c r="AL30" s="68">
        <f t="shared" si="3"/>
        <v>125648</v>
      </c>
    </row>
    <row r="31" spans="1:38" ht="31.5">
      <c r="A31" s="65">
        <v>23</v>
      </c>
      <c r="B31" s="66" t="s">
        <v>76</v>
      </c>
      <c r="C31" s="67">
        <v>3114</v>
      </c>
      <c r="D31" s="67">
        <v>120079</v>
      </c>
      <c r="E31" s="67"/>
      <c r="F31" s="67"/>
      <c r="G31" s="67">
        <v>964</v>
      </c>
      <c r="H31" s="67"/>
      <c r="I31" s="67"/>
      <c r="J31" s="68">
        <f t="shared" si="0"/>
        <v>124157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8">
        <f t="shared" si="1"/>
        <v>0</v>
      </c>
      <c r="AB31" s="67"/>
      <c r="AC31" s="67"/>
      <c r="AD31" s="67"/>
      <c r="AE31" s="67"/>
      <c r="AF31" s="67"/>
      <c r="AG31" s="67"/>
      <c r="AH31" s="67"/>
      <c r="AI31" s="67"/>
      <c r="AJ31" s="67"/>
      <c r="AK31" s="68">
        <f t="shared" si="2"/>
        <v>0</v>
      </c>
      <c r="AL31" s="68">
        <f t="shared" si="3"/>
        <v>124157</v>
      </c>
    </row>
    <row r="32" spans="1:38" ht="15.75">
      <c r="A32" s="65">
        <v>24</v>
      </c>
      <c r="B32" s="66" t="s">
        <v>70</v>
      </c>
      <c r="C32" s="67"/>
      <c r="D32" s="67"/>
      <c r="E32" s="67"/>
      <c r="F32" s="67"/>
      <c r="G32" s="67">
        <v>1961</v>
      </c>
      <c r="H32" s="67">
        <v>14590</v>
      </c>
      <c r="I32" s="67"/>
      <c r="J32" s="68">
        <f t="shared" si="0"/>
        <v>16551</v>
      </c>
      <c r="K32" s="67">
        <v>20850</v>
      </c>
      <c r="L32" s="67"/>
      <c r="M32" s="67">
        <v>502</v>
      </c>
      <c r="N32" s="67"/>
      <c r="O32" s="67">
        <v>2254</v>
      </c>
      <c r="P32" s="67">
        <v>8275</v>
      </c>
      <c r="Q32" s="67">
        <v>441</v>
      </c>
      <c r="R32" s="67"/>
      <c r="S32" s="67"/>
      <c r="T32" s="67">
        <v>955</v>
      </c>
      <c r="U32" s="67"/>
      <c r="V32" s="67"/>
      <c r="W32" s="67"/>
      <c r="X32" s="67"/>
      <c r="Y32" s="67"/>
      <c r="Z32" s="67"/>
      <c r="AA32" s="68">
        <f t="shared" si="1"/>
        <v>33277</v>
      </c>
      <c r="AB32" s="67">
        <v>36514</v>
      </c>
      <c r="AC32" s="67">
        <v>3</v>
      </c>
      <c r="AD32" s="67"/>
      <c r="AE32" s="67"/>
      <c r="AF32" s="67"/>
      <c r="AG32" s="67"/>
      <c r="AH32" s="67"/>
      <c r="AI32" s="67"/>
      <c r="AJ32" s="67">
        <v>33339</v>
      </c>
      <c r="AK32" s="68">
        <f t="shared" si="2"/>
        <v>69856</v>
      </c>
      <c r="AL32" s="68">
        <f t="shared" si="3"/>
        <v>119684</v>
      </c>
    </row>
    <row r="33" spans="1:38" ht="15.75">
      <c r="A33" s="65">
        <v>25</v>
      </c>
      <c r="B33" s="66" t="s">
        <v>64</v>
      </c>
      <c r="C33" s="67"/>
      <c r="D33" s="67"/>
      <c r="E33" s="67"/>
      <c r="F33" s="67"/>
      <c r="G33" s="67">
        <v>1466</v>
      </c>
      <c r="H33" s="67"/>
      <c r="I33" s="67"/>
      <c r="J33" s="68">
        <f t="shared" si="0"/>
        <v>1466</v>
      </c>
      <c r="K33" s="67">
        <v>2252</v>
      </c>
      <c r="L33" s="67"/>
      <c r="M33" s="67"/>
      <c r="N33" s="67"/>
      <c r="O33" s="67"/>
      <c r="P33" s="67">
        <v>66</v>
      </c>
      <c r="Q33" s="67"/>
      <c r="R33" s="67"/>
      <c r="S33" s="67"/>
      <c r="T33" s="67">
        <v>4</v>
      </c>
      <c r="U33" s="67"/>
      <c r="V33" s="67"/>
      <c r="W33" s="67"/>
      <c r="X33" s="67"/>
      <c r="Y33" s="67"/>
      <c r="Z33" s="67"/>
      <c r="AA33" s="68">
        <f t="shared" si="1"/>
        <v>2322</v>
      </c>
      <c r="AB33" s="67">
        <v>83263</v>
      </c>
      <c r="AC33" s="67">
        <v>2402</v>
      </c>
      <c r="AD33" s="67"/>
      <c r="AE33" s="67"/>
      <c r="AF33" s="67">
        <v>1445</v>
      </c>
      <c r="AG33" s="67"/>
      <c r="AH33" s="67"/>
      <c r="AI33" s="67"/>
      <c r="AJ33" s="67">
        <v>21534</v>
      </c>
      <c r="AK33" s="68">
        <f t="shared" si="2"/>
        <v>108644</v>
      </c>
      <c r="AL33" s="68">
        <f t="shared" si="3"/>
        <v>112432</v>
      </c>
    </row>
    <row r="34" spans="1:38" ht="15.75">
      <c r="A34" s="65">
        <v>26</v>
      </c>
      <c r="B34" s="66" t="s">
        <v>65</v>
      </c>
      <c r="C34" s="67"/>
      <c r="D34" s="67"/>
      <c r="E34" s="67"/>
      <c r="F34" s="67"/>
      <c r="G34" s="67">
        <v>7348</v>
      </c>
      <c r="H34" s="67"/>
      <c r="I34" s="67"/>
      <c r="J34" s="68">
        <f t="shared" si="0"/>
        <v>7348</v>
      </c>
      <c r="K34" s="67">
        <v>13701</v>
      </c>
      <c r="L34" s="67"/>
      <c r="M34" s="67"/>
      <c r="N34" s="67"/>
      <c r="O34" s="67">
        <v>3161</v>
      </c>
      <c r="P34" s="67">
        <v>1929</v>
      </c>
      <c r="Q34" s="67"/>
      <c r="R34" s="67"/>
      <c r="S34" s="67"/>
      <c r="T34" s="67">
        <v>140</v>
      </c>
      <c r="U34" s="67"/>
      <c r="V34" s="67"/>
      <c r="W34" s="67"/>
      <c r="X34" s="67"/>
      <c r="Y34" s="67"/>
      <c r="Z34" s="67"/>
      <c r="AA34" s="68">
        <f t="shared" si="1"/>
        <v>18931</v>
      </c>
      <c r="AB34" s="67">
        <v>59164</v>
      </c>
      <c r="AC34" s="67"/>
      <c r="AD34" s="67"/>
      <c r="AE34" s="67"/>
      <c r="AF34" s="67"/>
      <c r="AG34" s="67"/>
      <c r="AH34" s="67"/>
      <c r="AI34" s="67"/>
      <c r="AJ34" s="67">
        <v>11462</v>
      </c>
      <c r="AK34" s="68">
        <f t="shared" si="2"/>
        <v>70626</v>
      </c>
      <c r="AL34" s="68">
        <f t="shared" si="3"/>
        <v>96905</v>
      </c>
    </row>
    <row r="35" spans="1:38" ht="15.75">
      <c r="A35" s="65">
        <v>27</v>
      </c>
      <c r="B35" s="66" t="s">
        <v>69</v>
      </c>
      <c r="C35" s="67"/>
      <c r="D35" s="67"/>
      <c r="E35" s="67"/>
      <c r="F35" s="67"/>
      <c r="G35" s="67"/>
      <c r="H35" s="67"/>
      <c r="I35" s="67"/>
      <c r="J35" s="68">
        <f t="shared" si="0"/>
        <v>0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8">
        <f t="shared" si="1"/>
        <v>0</v>
      </c>
      <c r="AB35" s="67">
        <v>68069</v>
      </c>
      <c r="AC35" s="67"/>
      <c r="AD35" s="67"/>
      <c r="AE35" s="67"/>
      <c r="AF35" s="67"/>
      <c r="AG35" s="67"/>
      <c r="AH35" s="67"/>
      <c r="AI35" s="67"/>
      <c r="AJ35" s="67"/>
      <c r="AK35" s="68">
        <f t="shared" si="2"/>
        <v>68069</v>
      </c>
      <c r="AL35" s="68">
        <f t="shared" si="3"/>
        <v>68069</v>
      </c>
    </row>
    <row r="36" spans="1:38" ht="15.75">
      <c r="A36" s="65">
        <v>28</v>
      </c>
      <c r="B36" s="66" t="s">
        <v>61</v>
      </c>
      <c r="C36" s="67"/>
      <c r="D36" s="67"/>
      <c r="E36" s="67"/>
      <c r="F36" s="67"/>
      <c r="G36" s="67">
        <v>325</v>
      </c>
      <c r="H36" s="67"/>
      <c r="I36" s="67"/>
      <c r="J36" s="68">
        <f t="shared" si="0"/>
        <v>325</v>
      </c>
      <c r="K36" s="67">
        <v>2555</v>
      </c>
      <c r="L36" s="67"/>
      <c r="M36" s="67"/>
      <c r="N36" s="67"/>
      <c r="O36" s="67"/>
      <c r="P36" s="67">
        <v>437</v>
      </c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8">
        <f t="shared" si="1"/>
        <v>2992</v>
      </c>
      <c r="AB36" s="67">
        <v>53448</v>
      </c>
      <c r="AC36" s="67">
        <v>35</v>
      </c>
      <c r="AD36" s="67">
        <v>1339</v>
      </c>
      <c r="AE36" s="67"/>
      <c r="AF36" s="67"/>
      <c r="AG36" s="67"/>
      <c r="AH36" s="67"/>
      <c r="AI36" s="67"/>
      <c r="AJ36" s="67">
        <v>6868</v>
      </c>
      <c r="AK36" s="68">
        <f t="shared" si="2"/>
        <v>61690</v>
      </c>
      <c r="AL36" s="68">
        <f t="shared" si="3"/>
        <v>65007</v>
      </c>
    </row>
    <row r="37" spans="1:38" ht="15.75">
      <c r="A37" s="65">
        <v>29</v>
      </c>
      <c r="B37" s="66" t="s">
        <v>53</v>
      </c>
      <c r="C37" s="67"/>
      <c r="D37" s="67"/>
      <c r="E37" s="67"/>
      <c r="F37" s="67"/>
      <c r="G37" s="67">
        <v>27249</v>
      </c>
      <c r="H37" s="67">
        <v>10812</v>
      </c>
      <c r="I37" s="67"/>
      <c r="J37" s="68">
        <f t="shared" si="0"/>
        <v>38061</v>
      </c>
      <c r="K37" s="67"/>
      <c r="L37" s="67"/>
      <c r="M37" s="67"/>
      <c r="N37" s="67"/>
      <c r="O37" s="67"/>
      <c r="P37" s="67"/>
      <c r="Q37" s="67"/>
      <c r="R37" s="67"/>
      <c r="S37" s="67"/>
      <c r="T37" s="67">
        <v>40</v>
      </c>
      <c r="U37" s="67"/>
      <c r="V37" s="67"/>
      <c r="W37" s="67"/>
      <c r="X37" s="67"/>
      <c r="Y37" s="67"/>
      <c r="Z37" s="67"/>
      <c r="AA37" s="68">
        <f t="shared" si="1"/>
        <v>40</v>
      </c>
      <c r="AB37" s="67"/>
      <c r="AC37" s="67"/>
      <c r="AD37" s="67"/>
      <c r="AE37" s="67"/>
      <c r="AF37" s="67"/>
      <c r="AG37" s="67"/>
      <c r="AH37" s="67"/>
      <c r="AI37" s="67"/>
      <c r="AJ37" s="67"/>
      <c r="AK37" s="68">
        <f t="shared" si="2"/>
        <v>0</v>
      </c>
      <c r="AL37" s="68">
        <f t="shared" si="3"/>
        <v>38101</v>
      </c>
    </row>
    <row r="38" spans="1:38" ht="15.75">
      <c r="A38" s="65">
        <v>30</v>
      </c>
      <c r="B38" s="66" t="s">
        <v>72</v>
      </c>
      <c r="C38" s="67">
        <v>117</v>
      </c>
      <c r="D38" s="67">
        <v>31509</v>
      </c>
      <c r="E38" s="67"/>
      <c r="F38" s="67"/>
      <c r="G38" s="67"/>
      <c r="H38" s="67"/>
      <c r="I38" s="67"/>
      <c r="J38" s="68">
        <f t="shared" si="0"/>
        <v>31626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8">
        <f t="shared" si="1"/>
        <v>0</v>
      </c>
      <c r="AB38" s="67"/>
      <c r="AC38" s="67"/>
      <c r="AD38" s="67"/>
      <c r="AE38" s="67"/>
      <c r="AF38" s="67"/>
      <c r="AG38" s="67"/>
      <c r="AH38" s="67"/>
      <c r="AI38" s="67"/>
      <c r="AJ38" s="67"/>
      <c r="AK38" s="68">
        <f t="shared" si="2"/>
        <v>0</v>
      </c>
      <c r="AL38" s="68">
        <f t="shared" si="3"/>
        <v>31626</v>
      </c>
    </row>
    <row r="39" spans="1:38" ht="15.75">
      <c r="A39" s="65">
        <v>31</v>
      </c>
      <c r="B39" s="66" t="s">
        <v>83</v>
      </c>
      <c r="C39" s="67">
        <v>250</v>
      </c>
      <c r="D39" s="67">
        <v>22025</v>
      </c>
      <c r="E39" s="67"/>
      <c r="F39" s="67"/>
      <c r="G39" s="67"/>
      <c r="H39" s="67"/>
      <c r="I39" s="67"/>
      <c r="J39" s="68">
        <f t="shared" si="0"/>
        <v>22275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8">
        <f t="shared" si="1"/>
        <v>0</v>
      </c>
      <c r="AB39" s="67"/>
      <c r="AC39" s="67"/>
      <c r="AD39" s="67"/>
      <c r="AE39" s="67"/>
      <c r="AF39" s="67"/>
      <c r="AG39" s="67"/>
      <c r="AH39" s="67"/>
      <c r="AI39" s="67"/>
      <c r="AJ39" s="67"/>
      <c r="AK39" s="68">
        <f t="shared" si="2"/>
        <v>0</v>
      </c>
      <c r="AL39" s="68">
        <f t="shared" si="3"/>
        <v>22275</v>
      </c>
    </row>
    <row r="40" spans="1:38" ht="15.75">
      <c r="A40" s="65">
        <v>32</v>
      </c>
      <c r="B40" s="66" t="s">
        <v>75</v>
      </c>
      <c r="C40" s="67"/>
      <c r="D40" s="67"/>
      <c r="E40" s="67"/>
      <c r="F40" s="67"/>
      <c r="G40" s="67"/>
      <c r="H40" s="67">
        <v>8175</v>
      </c>
      <c r="I40" s="67"/>
      <c r="J40" s="68">
        <f t="shared" si="0"/>
        <v>8175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8">
        <f t="shared" si="1"/>
        <v>0</v>
      </c>
      <c r="AB40" s="67">
        <v>10237</v>
      </c>
      <c r="AC40" s="67"/>
      <c r="AD40" s="67"/>
      <c r="AE40" s="67"/>
      <c r="AF40" s="67"/>
      <c r="AG40" s="67"/>
      <c r="AH40" s="67"/>
      <c r="AI40" s="67"/>
      <c r="AJ40" s="67">
        <v>489</v>
      </c>
      <c r="AK40" s="68">
        <f t="shared" si="2"/>
        <v>10726</v>
      </c>
      <c r="AL40" s="68">
        <f t="shared" si="3"/>
        <v>18901</v>
      </c>
    </row>
    <row r="41" spans="1:38" ht="15.75">
      <c r="A41" s="65">
        <v>33</v>
      </c>
      <c r="B41" s="66" t="s">
        <v>73</v>
      </c>
      <c r="C41" s="67"/>
      <c r="D41" s="67"/>
      <c r="E41" s="67"/>
      <c r="F41" s="67"/>
      <c r="G41" s="67"/>
      <c r="H41" s="67">
        <v>14755</v>
      </c>
      <c r="I41" s="67"/>
      <c r="J41" s="68">
        <f t="shared" si="0"/>
        <v>14755</v>
      </c>
      <c r="K41" s="67">
        <v>311</v>
      </c>
      <c r="L41" s="67"/>
      <c r="M41" s="67"/>
      <c r="N41" s="67"/>
      <c r="O41" s="67">
        <v>168</v>
      </c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8">
        <f t="shared" si="1"/>
        <v>479</v>
      </c>
      <c r="AB41" s="67">
        <v>1765</v>
      </c>
      <c r="AC41" s="67"/>
      <c r="AD41" s="67"/>
      <c r="AE41" s="67"/>
      <c r="AF41" s="67"/>
      <c r="AG41" s="67"/>
      <c r="AH41" s="67"/>
      <c r="AI41" s="67"/>
      <c r="AJ41" s="67"/>
      <c r="AK41" s="68">
        <f t="shared" si="2"/>
        <v>1765</v>
      </c>
      <c r="AL41" s="68">
        <f t="shared" si="3"/>
        <v>16999</v>
      </c>
    </row>
    <row r="42" spans="1:38" ht="15.75">
      <c r="A42" s="65">
        <v>34</v>
      </c>
      <c r="B42" s="66" t="s">
        <v>74</v>
      </c>
      <c r="C42" s="67"/>
      <c r="D42" s="67"/>
      <c r="E42" s="67"/>
      <c r="F42" s="67"/>
      <c r="G42" s="67">
        <v>4150</v>
      </c>
      <c r="H42" s="67"/>
      <c r="I42" s="67"/>
      <c r="J42" s="68">
        <f t="shared" si="0"/>
        <v>4150</v>
      </c>
      <c r="K42" s="67">
        <v>4810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8">
        <f t="shared" si="1"/>
        <v>4810</v>
      </c>
      <c r="AB42" s="67">
        <v>5319</v>
      </c>
      <c r="AC42" s="67"/>
      <c r="AD42" s="67"/>
      <c r="AE42" s="67"/>
      <c r="AF42" s="67"/>
      <c r="AG42" s="67"/>
      <c r="AH42" s="67"/>
      <c r="AI42" s="67"/>
      <c r="AJ42" s="67"/>
      <c r="AK42" s="68">
        <f t="shared" si="2"/>
        <v>5319</v>
      </c>
      <c r="AL42" s="68">
        <f t="shared" si="3"/>
        <v>14279</v>
      </c>
    </row>
    <row r="43" spans="1:38" ht="15.75">
      <c r="A43" s="65">
        <v>35</v>
      </c>
      <c r="B43" s="66" t="s">
        <v>78</v>
      </c>
      <c r="C43" s="67"/>
      <c r="D43" s="67"/>
      <c r="E43" s="67"/>
      <c r="F43" s="67"/>
      <c r="G43" s="67">
        <v>237</v>
      </c>
      <c r="H43" s="67"/>
      <c r="I43" s="67"/>
      <c r="J43" s="68">
        <f t="shared" si="0"/>
        <v>237</v>
      </c>
      <c r="K43" s="67"/>
      <c r="L43" s="67"/>
      <c r="M43" s="67"/>
      <c r="N43" s="67"/>
      <c r="O43" s="67"/>
      <c r="P43" s="67">
        <v>196</v>
      </c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8">
        <f t="shared" si="1"/>
        <v>196</v>
      </c>
      <c r="AB43" s="67"/>
      <c r="AC43" s="67"/>
      <c r="AD43" s="67"/>
      <c r="AE43" s="67"/>
      <c r="AF43" s="67"/>
      <c r="AG43" s="67"/>
      <c r="AH43" s="67"/>
      <c r="AI43" s="67"/>
      <c r="AJ43" s="67">
        <v>12840</v>
      </c>
      <c r="AK43" s="68">
        <f t="shared" si="2"/>
        <v>12840</v>
      </c>
      <c r="AL43" s="68">
        <f t="shared" si="3"/>
        <v>13273</v>
      </c>
    </row>
    <row r="44" spans="1:38" ht="15.75">
      <c r="A44" s="65">
        <v>36</v>
      </c>
      <c r="B44" s="66" t="s">
        <v>77</v>
      </c>
      <c r="C44" s="67"/>
      <c r="D44" s="67"/>
      <c r="E44" s="67"/>
      <c r="F44" s="67"/>
      <c r="G44" s="67"/>
      <c r="H44" s="67"/>
      <c r="I44" s="67"/>
      <c r="J44" s="68">
        <f t="shared" si="0"/>
        <v>0</v>
      </c>
      <c r="K44" s="67">
        <v>10840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>
        <f t="shared" si="1"/>
        <v>10840</v>
      </c>
      <c r="AB44" s="67"/>
      <c r="AC44" s="67"/>
      <c r="AD44" s="67"/>
      <c r="AE44" s="67"/>
      <c r="AF44" s="67"/>
      <c r="AG44" s="67"/>
      <c r="AH44" s="67"/>
      <c r="AI44" s="67"/>
      <c r="AJ44" s="67">
        <v>774</v>
      </c>
      <c r="AK44" s="68">
        <f t="shared" si="2"/>
        <v>774</v>
      </c>
      <c r="AL44" s="68">
        <f t="shared" si="3"/>
        <v>11614</v>
      </c>
    </row>
    <row r="45" spans="1:38" ht="15.75">
      <c r="A45" s="65">
        <v>37</v>
      </c>
      <c r="B45" s="66" t="s">
        <v>79</v>
      </c>
      <c r="C45" s="67"/>
      <c r="D45" s="67">
        <v>5342</v>
      </c>
      <c r="E45" s="67"/>
      <c r="F45" s="67"/>
      <c r="G45" s="67">
        <v>4485</v>
      </c>
      <c r="H45" s="67"/>
      <c r="I45" s="67"/>
      <c r="J45" s="68">
        <f t="shared" si="0"/>
        <v>9827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8">
        <f t="shared" si="1"/>
        <v>0</v>
      </c>
      <c r="AB45" s="67"/>
      <c r="AC45" s="67"/>
      <c r="AD45" s="67"/>
      <c r="AE45" s="67"/>
      <c r="AF45" s="67"/>
      <c r="AG45" s="67"/>
      <c r="AH45" s="67"/>
      <c r="AI45" s="67"/>
      <c r="AJ45" s="67"/>
      <c r="AK45" s="68">
        <f t="shared" si="2"/>
        <v>0</v>
      </c>
      <c r="AL45" s="68">
        <f t="shared" si="3"/>
        <v>9827</v>
      </c>
    </row>
    <row r="46" spans="1:38" ht="15.75">
      <c r="A46" s="65">
        <v>38</v>
      </c>
      <c r="B46" s="66" t="s">
        <v>80</v>
      </c>
      <c r="C46" s="67"/>
      <c r="D46" s="67"/>
      <c r="E46" s="67"/>
      <c r="F46" s="67"/>
      <c r="G46" s="67"/>
      <c r="H46" s="67"/>
      <c r="I46" s="67"/>
      <c r="J46" s="68">
        <f t="shared" si="0"/>
        <v>0</v>
      </c>
      <c r="K46" s="67">
        <v>3641</v>
      </c>
      <c r="L46" s="67"/>
      <c r="M46" s="67"/>
      <c r="N46" s="67"/>
      <c r="O46" s="67">
        <v>23</v>
      </c>
      <c r="P46" s="67"/>
      <c r="Q46" s="67"/>
      <c r="R46" s="67">
        <v>339</v>
      </c>
      <c r="S46" s="67"/>
      <c r="T46" s="67"/>
      <c r="U46" s="67"/>
      <c r="V46" s="67"/>
      <c r="W46" s="67"/>
      <c r="X46" s="67"/>
      <c r="Y46" s="67"/>
      <c r="Z46" s="67"/>
      <c r="AA46" s="68">
        <f t="shared" si="1"/>
        <v>4003</v>
      </c>
      <c r="AB46" s="67">
        <v>1555</v>
      </c>
      <c r="AC46" s="67"/>
      <c r="AD46" s="67"/>
      <c r="AE46" s="67"/>
      <c r="AF46" s="67"/>
      <c r="AG46" s="67"/>
      <c r="AH46" s="67"/>
      <c r="AI46" s="67"/>
      <c r="AJ46" s="67"/>
      <c r="AK46" s="68">
        <f t="shared" si="2"/>
        <v>1555</v>
      </c>
      <c r="AL46" s="68">
        <f t="shared" si="3"/>
        <v>5558</v>
      </c>
    </row>
    <row r="47" spans="1:38" ht="15.75">
      <c r="A47" s="65">
        <v>39</v>
      </c>
      <c r="B47" s="66" t="s">
        <v>81</v>
      </c>
      <c r="C47" s="67"/>
      <c r="D47" s="67"/>
      <c r="E47" s="67"/>
      <c r="F47" s="67"/>
      <c r="G47" s="67"/>
      <c r="H47" s="67"/>
      <c r="I47" s="67"/>
      <c r="J47" s="68">
        <f t="shared" si="0"/>
        <v>0</v>
      </c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8">
        <f t="shared" si="1"/>
        <v>0</v>
      </c>
      <c r="AB47" s="67">
        <v>159</v>
      </c>
      <c r="AC47" s="67"/>
      <c r="AD47" s="67"/>
      <c r="AE47" s="67"/>
      <c r="AF47" s="67"/>
      <c r="AG47" s="67"/>
      <c r="AH47" s="67"/>
      <c r="AI47" s="67"/>
      <c r="AJ47" s="67"/>
      <c r="AK47" s="68">
        <f t="shared" si="2"/>
        <v>159</v>
      </c>
      <c r="AL47" s="68">
        <f t="shared" si="3"/>
        <v>159</v>
      </c>
    </row>
    <row r="48" spans="1:38" ht="31.5">
      <c r="A48" s="65">
        <v>40</v>
      </c>
      <c r="B48" s="66" t="s">
        <v>88</v>
      </c>
      <c r="C48" s="67"/>
      <c r="D48" s="67"/>
      <c r="E48" s="67"/>
      <c r="F48" s="67"/>
      <c r="G48" s="67">
        <v>36</v>
      </c>
      <c r="H48" s="67"/>
      <c r="I48" s="67"/>
      <c r="J48" s="68">
        <f t="shared" si="0"/>
        <v>36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8">
        <f t="shared" si="1"/>
        <v>0</v>
      </c>
      <c r="AB48" s="67"/>
      <c r="AC48" s="67"/>
      <c r="AD48" s="67"/>
      <c r="AE48" s="67"/>
      <c r="AF48" s="67"/>
      <c r="AG48" s="67"/>
      <c r="AH48" s="67"/>
      <c r="AI48" s="67"/>
      <c r="AJ48" s="67"/>
      <c r="AK48" s="68">
        <f t="shared" si="2"/>
        <v>0</v>
      </c>
      <c r="AL48" s="68">
        <f t="shared" si="3"/>
        <v>36</v>
      </c>
    </row>
    <row r="49" spans="1:38" ht="31.5">
      <c r="A49" s="65">
        <v>41</v>
      </c>
      <c r="B49" s="66" t="s">
        <v>92</v>
      </c>
      <c r="C49" s="60"/>
      <c r="D49" s="60"/>
      <c r="E49" s="60"/>
      <c r="F49" s="60"/>
      <c r="G49" s="60"/>
      <c r="H49" s="60"/>
      <c r="I49" s="60"/>
      <c r="J49" s="68">
        <f t="shared" si="0"/>
        <v>0</v>
      </c>
      <c r="K49" s="60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8">
        <f t="shared" si="1"/>
        <v>0</v>
      </c>
      <c r="AB49" s="61"/>
      <c r="AC49" s="61"/>
      <c r="AD49" s="61"/>
      <c r="AE49" s="61"/>
      <c r="AF49" s="61"/>
      <c r="AG49" s="61"/>
      <c r="AH49" s="61"/>
      <c r="AI49" s="61"/>
      <c r="AJ49" s="61"/>
      <c r="AK49" s="68">
        <f t="shared" si="2"/>
        <v>0</v>
      </c>
      <c r="AL49" s="68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28125" style="35" bestFit="1" customWidth="1"/>
    <col min="2" max="2" width="38.140625" style="32" customWidth="1"/>
    <col min="3" max="3" width="14.140625" style="20" customWidth="1"/>
    <col min="4" max="4" width="15.8515625" style="20" customWidth="1"/>
    <col min="5" max="5" width="16.421875" style="20" customWidth="1"/>
    <col min="6" max="6" width="14.7109375" style="20" customWidth="1"/>
    <col min="7" max="7" width="13.57421875" style="20" customWidth="1"/>
    <col min="8" max="8" width="15.00390625" style="20" customWidth="1"/>
    <col min="9" max="9" width="14.140625" style="20" customWidth="1"/>
    <col min="10" max="10" width="13.140625" style="20" customWidth="1"/>
    <col min="11" max="11" width="9.28125" style="20" bestFit="1" customWidth="1"/>
    <col min="12" max="12" width="9.140625" style="20" customWidth="1"/>
    <col min="13" max="13" width="14.140625" style="20" customWidth="1"/>
    <col min="14" max="14" width="9.140625" style="20" customWidth="1"/>
    <col min="15" max="15" width="9.28125" style="20" bestFit="1" customWidth="1"/>
    <col min="16" max="16" width="12.140625" style="20" customWidth="1"/>
    <col min="17" max="17" width="9.28125" style="20" bestFit="1" customWidth="1"/>
    <col min="18" max="19" width="9.140625" style="20" customWidth="1"/>
    <col min="20" max="20" width="19.28125" style="20" customWidth="1"/>
    <col min="21" max="21" width="9.140625" style="20" customWidth="1"/>
    <col min="22" max="22" width="14.421875" style="20" customWidth="1"/>
    <col min="23" max="23" width="17.421875" style="20" customWidth="1"/>
    <col min="24" max="24" width="15.421875" style="20" customWidth="1"/>
    <col min="25" max="25" width="13.421875" style="20" customWidth="1"/>
    <col min="26" max="26" width="14.28125" style="20" customWidth="1"/>
    <col min="27" max="27" width="13.00390625" style="20" customWidth="1"/>
    <col min="28" max="28" width="13.7109375" style="20" customWidth="1"/>
    <col min="29" max="29" width="14.28125" style="20" customWidth="1"/>
    <col min="30" max="30" width="18.8515625" style="20" customWidth="1"/>
    <col min="31" max="31" width="9.140625" style="20" customWidth="1"/>
    <col min="32" max="32" width="17.140625" style="20" customWidth="1"/>
    <col min="33" max="33" width="17.7109375" style="20" customWidth="1"/>
    <col min="34" max="34" width="15.421875" style="20" customWidth="1"/>
    <col min="35" max="35" width="17.00390625" style="20" customWidth="1"/>
    <col min="36" max="36" width="17.28125" style="20" customWidth="1"/>
    <col min="37" max="37" width="14.00390625" style="20" customWidth="1"/>
    <col min="38" max="38" width="15.421875" style="20" customWidth="1"/>
    <col min="39" max="16384" width="9.140625" style="20" customWidth="1"/>
  </cols>
  <sheetData>
    <row r="1" spans="1:38" ht="15.75">
      <c r="A1" s="33"/>
      <c r="B1" s="30"/>
      <c r="C1" s="16"/>
      <c r="D1" s="16"/>
      <c r="E1" s="16"/>
      <c r="F1" s="16"/>
      <c r="G1" s="16"/>
      <c r="H1" s="15"/>
      <c r="I1" s="15"/>
      <c r="J1" s="15"/>
      <c r="K1" s="17"/>
      <c r="L1" s="17"/>
      <c r="M1" s="17"/>
      <c r="N1" s="15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</row>
    <row r="2" spans="1:38" ht="18">
      <c r="A2" s="33"/>
      <c r="B2" s="30"/>
      <c r="C2" s="16"/>
      <c r="D2" s="16"/>
      <c r="E2" s="16"/>
      <c r="F2" s="16"/>
      <c r="G2" s="16"/>
      <c r="H2" s="15"/>
      <c r="I2" s="15"/>
      <c r="J2" s="15"/>
      <c r="K2" s="15"/>
      <c r="L2" s="27"/>
      <c r="M2" s="28" t="s">
        <v>0</v>
      </c>
      <c r="N2" s="28"/>
      <c r="O2" s="28"/>
      <c r="P2" s="28"/>
      <c r="Q2" s="28"/>
      <c r="R2" s="28"/>
      <c r="S2" s="28"/>
      <c r="T2" s="28"/>
      <c r="U2" s="28"/>
      <c r="V2" s="28"/>
      <c r="W2" s="15"/>
      <c r="X2" s="15"/>
      <c r="Y2" s="15"/>
      <c r="Z2" s="15"/>
      <c r="AA2" s="15"/>
      <c r="AB2" s="15"/>
      <c r="AC2" s="15"/>
      <c r="AD2" s="15"/>
      <c r="AE2" s="15"/>
      <c r="AF2" s="18"/>
      <c r="AG2" s="19"/>
      <c r="AH2" s="19"/>
      <c r="AI2" s="19"/>
      <c r="AJ2" s="19"/>
      <c r="AK2" s="19"/>
      <c r="AL2" s="19"/>
    </row>
    <row r="3" spans="1:38" ht="18">
      <c r="A3" s="33"/>
      <c r="B3" s="30"/>
      <c r="C3" s="16"/>
      <c r="D3" s="16"/>
      <c r="E3" s="16"/>
      <c r="F3" s="16"/>
      <c r="G3" s="16"/>
      <c r="H3" s="15"/>
      <c r="I3" s="15"/>
      <c r="J3" s="15"/>
      <c r="K3" s="17"/>
      <c r="L3" s="28" t="s">
        <v>82</v>
      </c>
      <c r="M3" s="28"/>
      <c r="N3" s="28"/>
      <c r="O3" s="28"/>
      <c r="P3" s="28"/>
      <c r="Q3" s="28"/>
      <c r="R3" s="28"/>
      <c r="S3" s="28"/>
      <c r="T3" s="28"/>
      <c r="U3" s="28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9"/>
      <c r="AL3" s="19"/>
    </row>
    <row r="4" spans="1:38" ht="15.75">
      <c r="A4" s="33"/>
      <c r="B4" s="30"/>
      <c r="C4" s="16"/>
      <c r="D4" s="16"/>
      <c r="E4" s="16"/>
      <c r="F4" s="16"/>
      <c r="G4" s="16"/>
      <c r="H4" s="15"/>
      <c r="I4" s="15"/>
      <c r="J4" s="15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</row>
    <row r="5" spans="1:38" ht="16.5" thickBot="1">
      <c r="A5" s="34"/>
      <c r="B5" s="31"/>
      <c r="C5" s="22"/>
      <c r="D5" s="22"/>
      <c r="E5" s="22"/>
      <c r="F5" s="22"/>
      <c r="G5" s="22"/>
      <c r="H5" s="21"/>
      <c r="I5" s="21"/>
      <c r="J5" s="21"/>
      <c r="K5" s="17"/>
      <c r="L5" s="17"/>
      <c r="M5" s="17"/>
      <c r="N5" s="21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9"/>
      <c r="AI5" s="19"/>
      <c r="AJ5" s="19"/>
      <c r="AK5" s="62" t="s">
        <v>2</v>
      </c>
      <c r="AL5" s="62"/>
    </row>
    <row r="6" spans="1:38" ht="15.75">
      <c r="A6" s="23" t="s">
        <v>3</v>
      </c>
      <c r="B6" s="72" t="s">
        <v>4</v>
      </c>
      <c r="C6" s="73" t="s">
        <v>5</v>
      </c>
      <c r="D6" s="73"/>
      <c r="E6" s="73"/>
      <c r="F6" s="73"/>
      <c r="G6" s="73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7</v>
      </c>
    </row>
    <row r="7" spans="1:38" ht="15.75">
      <c r="A7" s="24"/>
      <c r="B7" s="63"/>
      <c r="C7" s="64" t="s">
        <v>8</v>
      </c>
      <c r="D7" s="64"/>
      <c r="E7" s="64"/>
      <c r="F7" s="64"/>
      <c r="G7" s="64"/>
      <c r="H7" s="64"/>
      <c r="I7" s="64"/>
      <c r="J7" s="64"/>
      <c r="K7" s="64" t="s">
        <v>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 t="s">
        <v>10</v>
      </c>
      <c r="AC7" s="64"/>
      <c r="AD7" s="64"/>
      <c r="AE7" s="64"/>
      <c r="AF7" s="64"/>
      <c r="AG7" s="64"/>
      <c r="AH7" s="64"/>
      <c r="AI7" s="64"/>
      <c r="AJ7" s="64"/>
      <c r="AK7" s="64"/>
      <c r="AL7" s="75"/>
    </row>
    <row r="8" spans="1:38" ht="158.25" thickBot="1">
      <c r="A8" s="76"/>
      <c r="B8" s="77"/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9" t="s">
        <v>16</v>
      </c>
      <c r="I8" s="79" t="s">
        <v>17</v>
      </c>
      <c r="J8" s="80" t="s">
        <v>18</v>
      </c>
      <c r="K8" s="79" t="s">
        <v>19</v>
      </c>
      <c r="L8" s="79" t="s">
        <v>20</v>
      </c>
      <c r="M8" s="79" t="s">
        <v>21</v>
      </c>
      <c r="N8" s="79" t="s">
        <v>22</v>
      </c>
      <c r="O8" s="79" t="s">
        <v>23</v>
      </c>
      <c r="P8" s="79" t="s">
        <v>24</v>
      </c>
      <c r="Q8" s="79" t="s">
        <v>25</v>
      </c>
      <c r="R8" s="79" t="s">
        <v>26</v>
      </c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32</v>
      </c>
      <c r="Y8" s="79" t="s">
        <v>33</v>
      </c>
      <c r="Z8" s="79" t="s">
        <v>17</v>
      </c>
      <c r="AA8" s="80" t="s">
        <v>18</v>
      </c>
      <c r="AB8" s="79" t="s">
        <v>34</v>
      </c>
      <c r="AC8" s="79" t="s">
        <v>35</v>
      </c>
      <c r="AD8" s="79" t="s">
        <v>36</v>
      </c>
      <c r="AE8" s="79" t="s">
        <v>37</v>
      </c>
      <c r="AF8" s="79" t="s">
        <v>38</v>
      </c>
      <c r="AG8" s="78" t="s">
        <v>39</v>
      </c>
      <c r="AH8" s="78" t="s">
        <v>40</v>
      </c>
      <c r="AI8" s="78" t="s">
        <v>41</v>
      </c>
      <c r="AJ8" s="79" t="s">
        <v>42</v>
      </c>
      <c r="AK8" s="81" t="s">
        <v>18</v>
      </c>
      <c r="AL8" s="82"/>
    </row>
    <row r="9" spans="1:38" ht="15.75">
      <c r="A9" s="69">
        <v>1</v>
      </c>
      <c r="B9" s="97" t="s">
        <v>43</v>
      </c>
      <c r="C9" s="100"/>
      <c r="D9" s="100"/>
      <c r="E9" s="100"/>
      <c r="F9" s="100"/>
      <c r="G9" s="100">
        <v>11858</v>
      </c>
      <c r="H9" s="100">
        <v>3241</v>
      </c>
      <c r="I9" s="100"/>
      <c r="J9" s="71">
        <f>C9+D9+E9+F9+G9+H9+I9</f>
        <v>15099</v>
      </c>
      <c r="K9" s="100">
        <v>4959</v>
      </c>
      <c r="L9" s="100"/>
      <c r="M9" s="100"/>
      <c r="N9" s="100"/>
      <c r="O9" s="100"/>
      <c r="P9" s="100">
        <v>11</v>
      </c>
      <c r="Q9" s="100"/>
      <c r="R9" s="100"/>
      <c r="S9" s="100"/>
      <c r="T9" s="100"/>
      <c r="U9" s="100"/>
      <c r="V9" s="100"/>
      <c r="W9" s="100"/>
      <c r="X9" s="100">
        <v>278389</v>
      </c>
      <c r="Y9" s="100"/>
      <c r="Z9" s="100"/>
      <c r="AA9" s="71">
        <f>K9+L9+M9+N9+O9+P9+Q9+R9+S9+T9+U9+V9+W9+X9+Y9+Z9</f>
        <v>283359</v>
      </c>
      <c r="AB9" s="99">
        <v>230</v>
      </c>
      <c r="AC9" s="99"/>
      <c r="AD9" s="99"/>
      <c r="AE9" s="99"/>
      <c r="AF9" s="99"/>
      <c r="AG9" s="99"/>
      <c r="AH9" s="99"/>
      <c r="AI9" s="99"/>
      <c r="AJ9" s="99"/>
      <c r="AK9" s="71">
        <f>SUM(AB9:AJ9)</f>
        <v>230</v>
      </c>
      <c r="AL9" s="71">
        <f>J9+AA9+AK9</f>
        <v>298688</v>
      </c>
    </row>
    <row r="10" spans="1:38" ht="15.75">
      <c r="A10" s="65">
        <v>2</v>
      </c>
      <c r="B10" s="94" t="s">
        <v>46</v>
      </c>
      <c r="C10" s="25"/>
      <c r="D10" s="25"/>
      <c r="E10" s="25"/>
      <c r="F10" s="25"/>
      <c r="G10" s="25">
        <v>2927</v>
      </c>
      <c r="H10" s="25">
        <v>61588</v>
      </c>
      <c r="I10" s="25"/>
      <c r="J10" s="68">
        <f aca="true" t="shared" si="0" ref="J10:J48">C10+D10+E10+F10+G10+H10+I10</f>
        <v>64515</v>
      </c>
      <c r="K10" s="25">
        <v>6226</v>
      </c>
      <c r="L10" s="25"/>
      <c r="M10" s="25"/>
      <c r="N10" s="25"/>
      <c r="O10" s="25"/>
      <c r="P10" s="25">
        <v>749</v>
      </c>
      <c r="Q10" s="25"/>
      <c r="R10" s="25"/>
      <c r="S10" s="25"/>
      <c r="T10" s="25">
        <v>11537</v>
      </c>
      <c r="U10" s="25"/>
      <c r="V10" s="25"/>
      <c r="W10" s="25"/>
      <c r="X10" s="25">
        <v>1132</v>
      </c>
      <c r="Y10" s="25"/>
      <c r="Z10" s="25"/>
      <c r="AA10" s="68">
        <f aca="true" t="shared" si="1" ref="AA10:AA48">K10+L10+M10+N10+O10+P10+Q10+R10+S10+T10+U10+V10+W10+X10+Y10+Z10</f>
        <v>19644</v>
      </c>
      <c r="AB10" s="26">
        <v>22369</v>
      </c>
      <c r="AC10" s="26"/>
      <c r="AD10" s="26"/>
      <c r="AE10" s="26"/>
      <c r="AF10" s="26"/>
      <c r="AG10" s="26"/>
      <c r="AH10" s="26"/>
      <c r="AI10" s="26"/>
      <c r="AJ10" s="26">
        <v>5436</v>
      </c>
      <c r="AK10" s="68">
        <f aca="true" t="shared" si="2" ref="AK10:AK48">SUM(AB10:AJ10)</f>
        <v>27805</v>
      </c>
      <c r="AL10" s="68">
        <f aca="true" t="shared" si="3" ref="AL10:AL48">J10+AA10+AK10</f>
        <v>111964</v>
      </c>
    </row>
    <row r="11" spans="1:38" ht="15.75">
      <c r="A11" s="65">
        <v>3</v>
      </c>
      <c r="B11" s="94" t="s">
        <v>45</v>
      </c>
      <c r="C11" s="25"/>
      <c r="D11" s="25"/>
      <c r="E11" s="25"/>
      <c r="F11" s="25"/>
      <c r="G11" s="25">
        <v>60</v>
      </c>
      <c r="H11" s="25"/>
      <c r="I11" s="25"/>
      <c r="J11" s="68">
        <f t="shared" si="0"/>
        <v>60</v>
      </c>
      <c r="K11" s="25">
        <v>37046</v>
      </c>
      <c r="L11" s="25"/>
      <c r="M11" s="25"/>
      <c r="N11" s="25"/>
      <c r="O11" s="25"/>
      <c r="P11" s="25">
        <v>132</v>
      </c>
      <c r="Q11" s="25"/>
      <c r="R11" s="25"/>
      <c r="S11" s="25"/>
      <c r="T11" s="25"/>
      <c r="U11" s="25"/>
      <c r="V11" s="25"/>
      <c r="W11" s="25"/>
      <c r="X11" s="25">
        <v>15459</v>
      </c>
      <c r="Y11" s="25"/>
      <c r="Z11" s="25"/>
      <c r="AA11" s="68">
        <f t="shared" si="1"/>
        <v>52637</v>
      </c>
      <c r="AB11" s="26">
        <v>5796</v>
      </c>
      <c r="AC11" s="26"/>
      <c r="AD11" s="26">
        <v>52165</v>
      </c>
      <c r="AE11" s="26"/>
      <c r="AF11" s="26"/>
      <c r="AG11" s="26"/>
      <c r="AH11" s="26"/>
      <c r="AI11" s="26"/>
      <c r="AJ11" s="26"/>
      <c r="AK11" s="68">
        <f t="shared" si="2"/>
        <v>57961</v>
      </c>
      <c r="AL11" s="68">
        <f t="shared" si="3"/>
        <v>110658</v>
      </c>
    </row>
    <row r="12" spans="1:38" ht="15.75">
      <c r="A12" s="65">
        <v>4</v>
      </c>
      <c r="B12" s="94" t="s">
        <v>44</v>
      </c>
      <c r="C12" s="25"/>
      <c r="D12" s="25"/>
      <c r="E12" s="25"/>
      <c r="F12" s="25"/>
      <c r="G12" s="25">
        <v>124</v>
      </c>
      <c r="H12" s="25">
        <v>8933</v>
      </c>
      <c r="I12" s="25"/>
      <c r="J12" s="68">
        <f t="shared" si="0"/>
        <v>9057</v>
      </c>
      <c r="K12" s="25">
        <v>5177</v>
      </c>
      <c r="L12" s="25"/>
      <c r="M12" s="25"/>
      <c r="N12" s="25"/>
      <c r="O12" s="25">
        <v>66857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68">
        <f t="shared" si="1"/>
        <v>72034</v>
      </c>
      <c r="AB12" s="26">
        <v>205</v>
      </c>
      <c r="AC12" s="26"/>
      <c r="AD12" s="26"/>
      <c r="AE12" s="26"/>
      <c r="AF12" s="26"/>
      <c r="AG12" s="26"/>
      <c r="AH12" s="26"/>
      <c r="AI12" s="26"/>
      <c r="AJ12" s="26">
        <v>26475</v>
      </c>
      <c r="AK12" s="68">
        <f t="shared" si="2"/>
        <v>26680</v>
      </c>
      <c r="AL12" s="68">
        <f t="shared" si="3"/>
        <v>107771</v>
      </c>
    </row>
    <row r="13" spans="1:38" ht="15.75">
      <c r="A13" s="65">
        <v>5</v>
      </c>
      <c r="B13" s="94" t="s">
        <v>51</v>
      </c>
      <c r="C13" s="25"/>
      <c r="D13" s="25"/>
      <c r="E13" s="25"/>
      <c r="F13" s="25"/>
      <c r="G13" s="25"/>
      <c r="H13" s="25">
        <v>256</v>
      </c>
      <c r="I13" s="25">
        <v>474</v>
      </c>
      <c r="J13" s="68">
        <f t="shared" si="0"/>
        <v>730</v>
      </c>
      <c r="K13" s="25">
        <v>17422</v>
      </c>
      <c r="L13" s="25"/>
      <c r="M13" s="25"/>
      <c r="N13" s="25"/>
      <c r="O13" s="25"/>
      <c r="P13" s="25">
        <v>180</v>
      </c>
      <c r="Q13" s="25"/>
      <c r="R13" s="25"/>
      <c r="S13" s="25"/>
      <c r="T13" s="25"/>
      <c r="U13" s="25"/>
      <c r="V13" s="25"/>
      <c r="W13" s="25"/>
      <c r="X13" s="25">
        <v>53438</v>
      </c>
      <c r="Y13" s="25"/>
      <c r="Z13" s="25"/>
      <c r="AA13" s="68">
        <f t="shared" si="1"/>
        <v>71040</v>
      </c>
      <c r="AB13" s="26">
        <v>7494</v>
      </c>
      <c r="AC13" s="26"/>
      <c r="AD13" s="26"/>
      <c r="AE13" s="26"/>
      <c r="AF13" s="26"/>
      <c r="AG13" s="26"/>
      <c r="AH13" s="26"/>
      <c r="AI13" s="26"/>
      <c r="AJ13" s="26">
        <v>1474</v>
      </c>
      <c r="AK13" s="68">
        <f t="shared" si="2"/>
        <v>8968</v>
      </c>
      <c r="AL13" s="68">
        <f t="shared" si="3"/>
        <v>80738</v>
      </c>
    </row>
    <row r="14" spans="1:38" ht="31.5">
      <c r="A14" s="65">
        <v>6</v>
      </c>
      <c r="B14" s="94" t="s">
        <v>50</v>
      </c>
      <c r="C14" s="25"/>
      <c r="D14" s="25"/>
      <c r="E14" s="25"/>
      <c r="F14" s="25"/>
      <c r="G14" s="25">
        <v>4634</v>
      </c>
      <c r="H14" s="25">
        <v>19913</v>
      </c>
      <c r="I14" s="25"/>
      <c r="J14" s="68">
        <f t="shared" si="0"/>
        <v>24547</v>
      </c>
      <c r="K14" s="25">
        <v>18543</v>
      </c>
      <c r="L14" s="25"/>
      <c r="M14" s="25"/>
      <c r="N14" s="25"/>
      <c r="O14" s="25">
        <v>907</v>
      </c>
      <c r="P14" s="25">
        <v>670</v>
      </c>
      <c r="Q14" s="25"/>
      <c r="R14" s="25"/>
      <c r="S14" s="25"/>
      <c r="T14" s="25">
        <v>7770</v>
      </c>
      <c r="U14" s="25"/>
      <c r="V14" s="25"/>
      <c r="W14" s="25"/>
      <c r="X14" s="25"/>
      <c r="Y14" s="25"/>
      <c r="Z14" s="25"/>
      <c r="AA14" s="68">
        <f t="shared" si="1"/>
        <v>27890</v>
      </c>
      <c r="AB14" s="26">
        <v>22744</v>
      </c>
      <c r="AC14" s="26"/>
      <c r="AD14" s="26"/>
      <c r="AE14" s="26"/>
      <c r="AF14" s="26"/>
      <c r="AG14" s="26"/>
      <c r="AH14" s="26"/>
      <c r="AI14" s="26"/>
      <c r="AJ14" s="26"/>
      <c r="AK14" s="68">
        <f t="shared" si="2"/>
        <v>22744</v>
      </c>
      <c r="AL14" s="68">
        <f t="shared" si="3"/>
        <v>75181</v>
      </c>
    </row>
    <row r="15" spans="1:38" ht="15.75">
      <c r="A15" s="65">
        <v>7</v>
      </c>
      <c r="B15" s="94" t="s">
        <v>49</v>
      </c>
      <c r="C15" s="25"/>
      <c r="D15" s="25"/>
      <c r="E15" s="25"/>
      <c r="F15" s="25"/>
      <c r="G15" s="25">
        <v>13</v>
      </c>
      <c r="H15" s="25">
        <v>1070</v>
      </c>
      <c r="I15" s="25"/>
      <c r="J15" s="68">
        <f t="shared" si="0"/>
        <v>1083</v>
      </c>
      <c r="K15" s="25">
        <v>4161</v>
      </c>
      <c r="L15" s="25"/>
      <c r="M15" s="25"/>
      <c r="N15" s="25"/>
      <c r="O15" s="25"/>
      <c r="P15" s="25"/>
      <c r="Q15" s="25"/>
      <c r="R15" s="25"/>
      <c r="S15" s="25"/>
      <c r="T15" s="25">
        <v>2632</v>
      </c>
      <c r="U15" s="25"/>
      <c r="V15" s="25"/>
      <c r="W15" s="25"/>
      <c r="X15" s="25"/>
      <c r="Y15" s="25"/>
      <c r="Z15" s="25"/>
      <c r="AA15" s="68">
        <f t="shared" si="1"/>
        <v>6793</v>
      </c>
      <c r="AB15" s="26">
        <v>61098</v>
      </c>
      <c r="AC15" s="26"/>
      <c r="AD15" s="26"/>
      <c r="AE15" s="26"/>
      <c r="AF15" s="26"/>
      <c r="AG15" s="26"/>
      <c r="AH15" s="26"/>
      <c r="AI15" s="26"/>
      <c r="AJ15" s="26">
        <v>558</v>
      </c>
      <c r="AK15" s="68">
        <f t="shared" si="2"/>
        <v>61656</v>
      </c>
      <c r="AL15" s="68">
        <f t="shared" si="3"/>
        <v>69532</v>
      </c>
    </row>
    <row r="16" spans="1:38" ht="47.25">
      <c r="A16" s="65">
        <v>8</v>
      </c>
      <c r="B16" s="94" t="s">
        <v>56</v>
      </c>
      <c r="C16" s="25"/>
      <c r="D16" s="25"/>
      <c r="E16" s="25"/>
      <c r="F16" s="25"/>
      <c r="G16" s="25">
        <v>60</v>
      </c>
      <c r="H16" s="25">
        <v>19209</v>
      </c>
      <c r="I16" s="25"/>
      <c r="J16" s="68">
        <f t="shared" si="0"/>
        <v>19269</v>
      </c>
      <c r="K16" s="25"/>
      <c r="L16" s="25"/>
      <c r="M16" s="25"/>
      <c r="N16" s="25"/>
      <c r="O16" s="25"/>
      <c r="P16" s="25"/>
      <c r="Q16" s="25"/>
      <c r="R16" s="25"/>
      <c r="S16" s="25"/>
      <c r="T16" s="25">
        <v>609</v>
      </c>
      <c r="U16" s="25"/>
      <c r="V16" s="25"/>
      <c r="W16" s="25"/>
      <c r="X16" s="25"/>
      <c r="Y16" s="25"/>
      <c r="Z16" s="25"/>
      <c r="AA16" s="68">
        <f t="shared" si="1"/>
        <v>609</v>
      </c>
      <c r="AB16" s="26">
        <v>66</v>
      </c>
      <c r="AC16" s="26"/>
      <c r="AD16" s="26"/>
      <c r="AE16" s="26"/>
      <c r="AF16" s="26"/>
      <c r="AG16" s="26"/>
      <c r="AH16" s="26"/>
      <c r="AI16" s="26"/>
      <c r="AJ16" s="26">
        <v>42045</v>
      </c>
      <c r="AK16" s="68">
        <f t="shared" si="2"/>
        <v>42111</v>
      </c>
      <c r="AL16" s="68">
        <f t="shared" si="3"/>
        <v>61989</v>
      </c>
    </row>
    <row r="17" spans="1:38" ht="15.75">
      <c r="A17" s="65">
        <v>9</v>
      </c>
      <c r="B17" s="94" t="s">
        <v>52</v>
      </c>
      <c r="C17" s="25"/>
      <c r="D17" s="25"/>
      <c r="E17" s="25"/>
      <c r="F17" s="25"/>
      <c r="G17" s="25">
        <v>60</v>
      </c>
      <c r="H17" s="25">
        <v>8282</v>
      </c>
      <c r="I17" s="25"/>
      <c r="J17" s="68">
        <f t="shared" si="0"/>
        <v>8342</v>
      </c>
      <c r="K17" s="25">
        <v>4117</v>
      </c>
      <c r="L17" s="25"/>
      <c r="M17" s="25"/>
      <c r="N17" s="25"/>
      <c r="O17" s="25"/>
      <c r="P17" s="25">
        <v>253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68">
        <f t="shared" si="1"/>
        <v>4370</v>
      </c>
      <c r="AB17" s="26">
        <v>31938</v>
      </c>
      <c r="AC17" s="26"/>
      <c r="AD17" s="26"/>
      <c r="AE17" s="26"/>
      <c r="AF17" s="26"/>
      <c r="AG17" s="26"/>
      <c r="AH17" s="26"/>
      <c r="AI17" s="26"/>
      <c r="AJ17" s="26">
        <v>13333</v>
      </c>
      <c r="AK17" s="68">
        <f t="shared" si="2"/>
        <v>45271</v>
      </c>
      <c r="AL17" s="68">
        <f t="shared" si="3"/>
        <v>57983</v>
      </c>
    </row>
    <row r="18" spans="1:38" ht="15.75">
      <c r="A18" s="65">
        <v>10</v>
      </c>
      <c r="B18" s="94" t="s">
        <v>55</v>
      </c>
      <c r="C18" s="25"/>
      <c r="D18" s="25"/>
      <c r="E18" s="25"/>
      <c r="F18" s="25"/>
      <c r="G18" s="25">
        <v>1930</v>
      </c>
      <c r="H18" s="25">
        <v>21794</v>
      </c>
      <c r="I18" s="25"/>
      <c r="J18" s="68">
        <f t="shared" si="0"/>
        <v>23724</v>
      </c>
      <c r="K18" s="25">
        <v>5436</v>
      </c>
      <c r="L18" s="25"/>
      <c r="M18" s="25">
        <v>873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68">
        <f t="shared" si="1"/>
        <v>6309</v>
      </c>
      <c r="AB18" s="26">
        <v>1368</v>
      </c>
      <c r="AC18" s="26"/>
      <c r="AD18" s="26"/>
      <c r="AE18" s="26"/>
      <c r="AF18" s="26"/>
      <c r="AG18" s="26"/>
      <c r="AH18" s="26"/>
      <c r="AI18" s="26"/>
      <c r="AJ18" s="26">
        <v>15702</v>
      </c>
      <c r="AK18" s="68">
        <f t="shared" si="2"/>
        <v>17070</v>
      </c>
      <c r="AL18" s="68">
        <f t="shared" si="3"/>
        <v>47103</v>
      </c>
    </row>
    <row r="19" spans="1:38" ht="15.75">
      <c r="A19" s="65">
        <v>11</v>
      </c>
      <c r="B19" s="94" t="s">
        <v>48</v>
      </c>
      <c r="C19" s="25"/>
      <c r="D19" s="25"/>
      <c r="E19" s="25"/>
      <c r="F19" s="25"/>
      <c r="G19" s="25"/>
      <c r="H19" s="25">
        <v>1654</v>
      </c>
      <c r="I19" s="25">
        <v>201</v>
      </c>
      <c r="J19" s="68">
        <f t="shared" si="0"/>
        <v>1855</v>
      </c>
      <c r="K19" s="25">
        <v>8216</v>
      </c>
      <c r="L19" s="25"/>
      <c r="M19" s="25"/>
      <c r="N19" s="25"/>
      <c r="O19" s="25">
        <v>493</v>
      </c>
      <c r="P19" s="25">
        <v>4294</v>
      </c>
      <c r="Q19" s="25">
        <v>143</v>
      </c>
      <c r="R19" s="25"/>
      <c r="S19" s="25"/>
      <c r="T19" s="25">
        <v>5500</v>
      </c>
      <c r="U19" s="25"/>
      <c r="V19" s="25"/>
      <c r="W19" s="25"/>
      <c r="X19" s="25"/>
      <c r="Y19" s="25"/>
      <c r="Z19" s="25"/>
      <c r="AA19" s="68">
        <f t="shared" si="1"/>
        <v>18646</v>
      </c>
      <c r="AB19" s="26">
        <v>9832</v>
      </c>
      <c r="AC19" s="26"/>
      <c r="AD19" s="26"/>
      <c r="AE19" s="26"/>
      <c r="AF19" s="26"/>
      <c r="AG19" s="26"/>
      <c r="AH19" s="26"/>
      <c r="AI19" s="26"/>
      <c r="AJ19" s="26">
        <v>7876</v>
      </c>
      <c r="AK19" s="68">
        <f t="shared" si="2"/>
        <v>17708</v>
      </c>
      <c r="AL19" s="68">
        <f t="shared" si="3"/>
        <v>38209</v>
      </c>
    </row>
    <row r="20" spans="1:38" ht="15.75">
      <c r="A20" s="65">
        <v>12</v>
      </c>
      <c r="B20" s="94" t="s">
        <v>54</v>
      </c>
      <c r="C20" s="25"/>
      <c r="D20" s="25"/>
      <c r="E20" s="25"/>
      <c r="F20" s="25"/>
      <c r="G20" s="25">
        <v>650</v>
      </c>
      <c r="H20" s="25">
        <v>23505</v>
      </c>
      <c r="I20" s="25"/>
      <c r="J20" s="68">
        <f t="shared" si="0"/>
        <v>24155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68">
        <f t="shared" si="1"/>
        <v>0</v>
      </c>
      <c r="AB20" s="26">
        <v>1243</v>
      </c>
      <c r="AC20" s="26"/>
      <c r="AD20" s="26"/>
      <c r="AE20" s="26"/>
      <c r="AF20" s="26"/>
      <c r="AG20" s="26"/>
      <c r="AH20" s="26"/>
      <c r="AI20" s="26"/>
      <c r="AJ20" s="26">
        <v>7517</v>
      </c>
      <c r="AK20" s="68">
        <f t="shared" si="2"/>
        <v>8760</v>
      </c>
      <c r="AL20" s="68">
        <f t="shared" si="3"/>
        <v>32915</v>
      </c>
    </row>
    <row r="21" spans="1:38" ht="15.75">
      <c r="A21" s="65">
        <v>13</v>
      </c>
      <c r="B21" s="94" t="s">
        <v>59</v>
      </c>
      <c r="C21" s="25"/>
      <c r="D21" s="25"/>
      <c r="E21" s="25"/>
      <c r="F21" s="25"/>
      <c r="G21" s="25">
        <v>24</v>
      </c>
      <c r="H21" s="25"/>
      <c r="I21" s="25"/>
      <c r="J21" s="68">
        <f t="shared" si="0"/>
        <v>24</v>
      </c>
      <c r="K21" s="25">
        <v>2925</v>
      </c>
      <c r="L21" s="25"/>
      <c r="M21" s="25"/>
      <c r="N21" s="25"/>
      <c r="O21" s="25"/>
      <c r="P21" s="25"/>
      <c r="Q21" s="25"/>
      <c r="R21" s="25"/>
      <c r="S21" s="25"/>
      <c r="T21" s="25">
        <v>4000</v>
      </c>
      <c r="U21" s="25"/>
      <c r="V21" s="25"/>
      <c r="W21" s="25"/>
      <c r="X21" s="25">
        <v>7</v>
      </c>
      <c r="Y21" s="25"/>
      <c r="Z21" s="25"/>
      <c r="AA21" s="68">
        <f t="shared" si="1"/>
        <v>6932</v>
      </c>
      <c r="AB21" s="26">
        <v>10662</v>
      </c>
      <c r="AC21" s="26">
        <v>2</v>
      </c>
      <c r="AD21" s="26"/>
      <c r="AE21" s="26"/>
      <c r="AF21" s="26"/>
      <c r="AG21" s="26"/>
      <c r="AH21" s="26"/>
      <c r="AI21" s="26"/>
      <c r="AJ21" s="26">
        <v>10267</v>
      </c>
      <c r="AK21" s="68">
        <f t="shared" si="2"/>
        <v>20931</v>
      </c>
      <c r="AL21" s="68">
        <f t="shared" si="3"/>
        <v>27887</v>
      </c>
    </row>
    <row r="22" spans="1:38" ht="31.5">
      <c r="A22" s="65">
        <v>14</v>
      </c>
      <c r="B22" s="94" t="s">
        <v>71</v>
      </c>
      <c r="C22" s="25"/>
      <c r="D22" s="25"/>
      <c r="E22" s="25"/>
      <c r="F22" s="25"/>
      <c r="G22" s="25">
        <v>42</v>
      </c>
      <c r="H22" s="25"/>
      <c r="I22" s="25"/>
      <c r="J22" s="68">
        <f t="shared" si="0"/>
        <v>42</v>
      </c>
      <c r="K22" s="25">
        <v>2278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>
        <v>25226</v>
      </c>
      <c r="Y22" s="25"/>
      <c r="Z22" s="25"/>
      <c r="AA22" s="68">
        <f t="shared" si="1"/>
        <v>27504</v>
      </c>
      <c r="AB22" s="26">
        <v>49</v>
      </c>
      <c r="AC22" s="26"/>
      <c r="AD22" s="26"/>
      <c r="AE22" s="26"/>
      <c r="AF22" s="26"/>
      <c r="AG22" s="26"/>
      <c r="AH22" s="26"/>
      <c r="AI22" s="26"/>
      <c r="AJ22" s="26"/>
      <c r="AK22" s="68">
        <f t="shared" si="2"/>
        <v>49</v>
      </c>
      <c r="AL22" s="68">
        <f t="shared" si="3"/>
        <v>27595</v>
      </c>
    </row>
    <row r="23" spans="1:38" ht="15.75">
      <c r="A23" s="65">
        <v>15</v>
      </c>
      <c r="B23" s="94" t="s">
        <v>47</v>
      </c>
      <c r="C23" s="25"/>
      <c r="D23" s="25"/>
      <c r="E23" s="25"/>
      <c r="F23" s="25"/>
      <c r="G23" s="25">
        <v>666</v>
      </c>
      <c r="H23" s="25"/>
      <c r="I23" s="25"/>
      <c r="J23" s="68">
        <f t="shared" si="0"/>
        <v>666</v>
      </c>
      <c r="K23" s="25">
        <v>794</v>
      </c>
      <c r="L23" s="25"/>
      <c r="M23" s="25"/>
      <c r="N23" s="25"/>
      <c r="O23" s="25"/>
      <c r="P23" s="25">
        <v>18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68">
        <f t="shared" si="1"/>
        <v>812</v>
      </c>
      <c r="AB23" s="26">
        <v>14959</v>
      </c>
      <c r="AC23" s="26"/>
      <c r="AD23" s="26">
        <v>9249</v>
      </c>
      <c r="AE23" s="26"/>
      <c r="AF23" s="26"/>
      <c r="AG23" s="26"/>
      <c r="AH23" s="26"/>
      <c r="AI23" s="26"/>
      <c r="AJ23" s="26">
        <v>549</v>
      </c>
      <c r="AK23" s="68">
        <f t="shared" si="2"/>
        <v>24757</v>
      </c>
      <c r="AL23" s="68">
        <f t="shared" si="3"/>
        <v>26235</v>
      </c>
    </row>
    <row r="24" spans="1:38" ht="47.25">
      <c r="A24" s="65">
        <v>16</v>
      </c>
      <c r="B24" s="94" t="s">
        <v>58</v>
      </c>
      <c r="C24" s="25">
        <v>11387</v>
      </c>
      <c r="D24" s="25">
        <v>8603</v>
      </c>
      <c r="E24" s="25"/>
      <c r="F24" s="25"/>
      <c r="G24" s="25">
        <v>25</v>
      </c>
      <c r="H24" s="25"/>
      <c r="I24" s="25"/>
      <c r="J24" s="68">
        <f t="shared" si="0"/>
        <v>20015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68">
        <f t="shared" si="1"/>
        <v>0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68">
        <f t="shared" si="2"/>
        <v>0</v>
      </c>
      <c r="AL24" s="68">
        <f t="shared" si="3"/>
        <v>20015</v>
      </c>
    </row>
    <row r="25" spans="1:38" ht="15.75">
      <c r="A25" s="65">
        <v>17</v>
      </c>
      <c r="B25" s="94" t="s">
        <v>60</v>
      </c>
      <c r="C25" s="25"/>
      <c r="D25" s="25"/>
      <c r="E25" s="25"/>
      <c r="F25" s="25"/>
      <c r="G25" s="25"/>
      <c r="H25" s="25"/>
      <c r="I25" s="25"/>
      <c r="J25" s="68">
        <f t="shared" si="0"/>
        <v>0</v>
      </c>
      <c r="K25" s="25">
        <v>139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68">
        <f t="shared" si="1"/>
        <v>139</v>
      </c>
      <c r="AB25" s="26">
        <v>19045</v>
      </c>
      <c r="AC25" s="26"/>
      <c r="AD25" s="26"/>
      <c r="AE25" s="26"/>
      <c r="AF25" s="26"/>
      <c r="AG25" s="26"/>
      <c r="AH25" s="26"/>
      <c r="AI25" s="26"/>
      <c r="AJ25" s="26"/>
      <c r="AK25" s="68">
        <f t="shared" si="2"/>
        <v>19045</v>
      </c>
      <c r="AL25" s="68">
        <f t="shared" si="3"/>
        <v>19184</v>
      </c>
    </row>
    <row r="26" spans="1:38" ht="15.75">
      <c r="A26" s="65">
        <v>18</v>
      </c>
      <c r="B26" s="94" t="s">
        <v>63</v>
      </c>
      <c r="C26" s="25"/>
      <c r="D26" s="25"/>
      <c r="E26" s="25"/>
      <c r="F26" s="25"/>
      <c r="G26" s="25">
        <v>271</v>
      </c>
      <c r="H26" s="25"/>
      <c r="I26" s="25"/>
      <c r="J26" s="68">
        <f t="shared" si="0"/>
        <v>271</v>
      </c>
      <c r="K26" s="25">
        <v>2733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68">
        <f t="shared" si="1"/>
        <v>2733</v>
      </c>
      <c r="AB26" s="26">
        <v>351</v>
      </c>
      <c r="AC26" s="26"/>
      <c r="AD26" s="26"/>
      <c r="AE26" s="26"/>
      <c r="AF26" s="26">
        <v>954</v>
      </c>
      <c r="AG26" s="26"/>
      <c r="AH26" s="26"/>
      <c r="AI26" s="26"/>
      <c r="AJ26" s="26">
        <v>9947</v>
      </c>
      <c r="AK26" s="68">
        <f t="shared" si="2"/>
        <v>11252</v>
      </c>
      <c r="AL26" s="68">
        <f t="shared" si="3"/>
        <v>14256</v>
      </c>
    </row>
    <row r="27" spans="1:38" ht="15.75">
      <c r="A27" s="65">
        <v>19</v>
      </c>
      <c r="B27" s="94" t="s">
        <v>66</v>
      </c>
      <c r="C27" s="25"/>
      <c r="D27" s="25"/>
      <c r="E27" s="25"/>
      <c r="F27" s="25"/>
      <c r="G27" s="25">
        <v>39</v>
      </c>
      <c r="H27" s="25">
        <v>1710</v>
      </c>
      <c r="I27" s="25"/>
      <c r="J27" s="68">
        <f t="shared" si="0"/>
        <v>1749</v>
      </c>
      <c r="K27" s="25">
        <v>5558</v>
      </c>
      <c r="L27" s="25"/>
      <c r="M27" s="25"/>
      <c r="N27" s="25"/>
      <c r="O27" s="25"/>
      <c r="P27" s="25">
        <v>3950</v>
      </c>
      <c r="Q27" s="25"/>
      <c r="R27" s="25"/>
      <c r="S27" s="25"/>
      <c r="T27" s="25">
        <v>285</v>
      </c>
      <c r="U27" s="25"/>
      <c r="V27" s="25"/>
      <c r="W27" s="25"/>
      <c r="X27" s="25"/>
      <c r="Y27" s="25"/>
      <c r="Z27" s="25"/>
      <c r="AA27" s="68">
        <f t="shared" si="1"/>
        <v>9793</v>
      </c>
      <c r="AB27" s="26">
        <v>1153</v>
      </c>
      <c r="AC27" s="26"/>
      <c r="AD27" s="26"/>
      <c r="AE27" s="26"/>
      <c r="AF27" s="26"/>
      <c r="AG27" s="26"/>
      <c r="AH27" s="26"/>
      <c r="AI27" s="26"/>
      <c r="AJ27" s="26">
        <v>1083</v>
      </c>
      <c r="AK27" s="68">
        <f t="shared" si="2"/>
        <v>2236</v>
      </c>
      <c r="AL27" s="68">
        <f t="shared" si="3"/>
        <v>13778</v>
      </c>
    </row>
    <row r="28" spans="1:38" ht="15.75">
      <c r="A28" s="65">
        <v>20</v>
      </c>
      <c r="B28" s="94" t="s">
        <v>57</v>
      </c>
      <c r="C28" s="25"/>
      <c r="D28" s="25"/>
      <c r="E28" s="25"/>
      <c r="F28" s="25"/>
      <c r="G28" s="25">
        <v>20</v>
      </c>
      <c r="H28" s="25">
        <v>482</v>
      </c>
      <c r="I28" s="25">
        <v>0</v>
      </c>
      <c r="J28" s="68">
        <f t="shared" si="0"/>
        <v>502</v>
      </c>
      <c r="K28" s="25">
        <v>2448</v>
      </c>
      <c r="L28" s="25"/>
      <c r="M28" s="25"/>
      <c r="N28" s="25"/>
      <c r="O28" s="25">
        <v>0</v>
      </c>
      <c r="P28" s="25">
        <v>5133</v>
      </c>
      <c r="Q28" s="25">
        <v>0</v>
      </c>
      <c r="R28" s="25"/>
      <c r="S28" s="25"/>
      <c r="T28" s="25">
        <v>0</v>
      </c>
      <c r="U28" s="25"/>
      <c r="V28" s="25"/>
      <c r="W28" s="25"/>
      <c r="X28" s="25"/>
      <c r="Y28" s="25"/>
      <c r="Z28" s="25"/>
      <c r="AA28" s="68">
        <f t="shared" si="1"/>
        <v>7581</v>
      </c>
      <c r="AB28" s="26">
        <v>4839</v>
      </c>
      <c r="AC28" s="26">
        <v>0</v>
      </c>
      <c r="AD28" s="26"/>
      <c r="AE28" s="26"/>
      <c r="AF28" s="26"/>
      <c r="AG28" s="26"/>
      <c r="AH28" s="26"/>
      <c r="AI28" s="26">
        <v>0</v>
      </c>
      <c r="AJ28" s="26">
        <v>584</v>
      </c>
      <c r="AK28" s="68">
        <f t="shared" si="2"/>
        <v>5423</v>
      </c>
      <c r="AL28" s="68">
        <f t="shared" si="3"/>
        <v>13506</v>
      </c>
    </row>
    <row r="29" spans="1:38" ht="15.75">
      <c r="A29" s="65">
        <v>21</v>
      </c>
      <c r="B29" s="94" t="s">
        <v>61</v>
      </c>
      <c r="C29" s="25"/>
      <c r="D29" s="25"/>
      <c r="E29" s="25"/>
      <c r="F29" s="25"/>
      <c r="G29" s="25">
        <v>56</v>
      </c>
      <c r="H29" s="25"/>
      <c r="I29" s="25"/>
      <c r="J29" s="68">
        <f t="shared" si="0"/>
        <v>56</v>
      </c>
      <c r="K29" s="25">
        <v>870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68">
        <f t="shared" si="1"/>
        <v>870</v>
      </c>
      <c r="AB29" s="26">
        <v>9604</v>
      </c>
      <c r="AC29" s="26"/>
      <c r="AD29" s="26"/>
      <c r="AE29" s="26"/>
      <c r="AF29" s="26"/>
      <c r="AG29" s="26"/>
      <c r="AH29" s="26"/>
      <c r="AI29" s="26"/>
      <c r="AJ29" s="26"/>
      <c r="AK29" s="68">
        <f t="shared" si="2"/>
        <v>9604</v>
      </c>
      <c r="AL29" s="68">
        <f t="shared" si="3"/>
        <v>10530</v>
      </c>
    </row>
    <row r="30" spans="1:38" ht="15.75">
      <c r="A30" s="65">
        <v>22</v>
      </c>
      <c r="B30" s="94" t="s">
        <v>65</v>
      </c>
      <c r="C30" s="25"/>
      <c r="D30" s="25"/>
      <c r="E30" s="25"/>
      <c r="F30" s="25"/>
      <c r="G30" s="25">
        <v>471</v>
      </c>
      <c r="H30" s="25"/>
      <c r="I30" s="25"/>
      <c r="J30" s="68">
        <f t="shared" si="0"/>
        <v>471</v>
      </c>
      <c r="K30" s="25">
        <v>952</v>
      </c>
      <c r="L30" s="25"/>
      <c r="M30" s="25"/>
      <c r="N30" s="25"/>
      <c r="O30" s="25">
        <v>118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68">
        <f t="shared" si="1"/>
        <v>1070</v>
      </c>
      <c r="AB30" s="26">
        <v>7398</v>
      </c>
      <c r="AC30" s="26"/>
      <c r="AD30" s="26"/>
      <c r="AE30" s="26"/>
      <c r="AF30" s="26"/>
      <c r="AG30" s="26"/>
      <c r="AH30" s="26"/>
      <c r="AI30" s="26"/>
      <c r="AJ30" s="26"/>
      <c r="AK30" s="68">
        <f t="shared" si="2"/>
        <v>7398</v>
      </c>
      <c r="AL30" s="68">
        <f t="shared" si="3"/>
        <v>8939</v>
      </c>
    </row>
    <row r="31" spans="1:38" ht="15.75">
      <c r="A31" s="65">
        <v>23</v>
      </c>
      <c r="B31" s="94" t="s">
        <v>64</v>
      </c>
      <c r="C31" s="25"/>
      <c r="D31" s="25"/>
      <c r="E31" s="25"/>
      <c r="F31" s="25"/>
      <c r="G31" s="25">
        <v>120</v>
      </c>
      <c r="H31" s="25"/>
      <c r="I31" s="25"/>
      <c r="J31" s="68">
        <f t="shared" si="0"/>
        <v>120</v>
      </c>
      <c r="K31" s="25">
        <v>40</v>
      </c>
      <c r="L31" s="25"/>
      <c r="M31" s="25"/>
      <c r="N31" s="25"/>
      <c r="O31" s="25"/>
      <c r="P31" s="25">
        <v>66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68">
        <f t="shared" si="1"/>
        <v>106</v>
      </c>
      <c r="AB31" s="26">
        <v>7384</v>
      </c>
      <c r="AC31" s="26"/>
      <c r="AD31" s="26"/>
      <c r="AE31" s="26"/>
      <c r="AF31" s="26"/>
      <c r="AG31" s="26"/>
      <c r="AH31" s="26"/>
      <c r="AI31" s="26"/>
      <c r="AJ31" s="26"/>
      <c r="AK31" s="68">
        <f t="shared" si="2"/>
        <v>7384</v>
      </c>
      <c r="AL31" s="68">
        <f t="shared" si="3"/>
        <v>7610</v>
      </c>
    </row>
    <row r="32" spans="1:38" ht="15.75">
      <c r="A32" s="65">
        <v>24</v>
      </c>
      <c r="B32" s="94" t="s">
        <v>67</v>
      </c>
      <c r="C32" s="25"/>
      <c r="D32" s="25"/>
      <c r="E32" s="25"/>
      <c r="F32" s="25"/>
      <c r="G32" s="25">
        <v>1326</v>
      </c>
      <c r="H32" s="25"/>
      <c r="I32" s="25"/>
      <c r="J32" s="68">
        <f t="shared" si="0"/>
        <v>1326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68">
        <f t="shared" si="1"/>
        <v>0</v>
      </c>
      <c r="AB32" s="26">
        <v>1605</v>
      </c>
      <c r="AC32" s="26"/>
      <c r="AD32" s="26"/>
      <c r="AE32" s="26"/>
      <c r="AF32" s="26"/>
      <c r="AG32" s="26"/>
      <c r="AH32" s="26"/>
      <c r="AI32" s="26"/>
      <c r="AJ32" s="26">
        <v>3875</v>
      </c>
      <c r="AK32" s="68">
        <f t="shared" si="2"/>
        <v>5480</v>
      </c>
      <c r="AL32" s="68">
        <f t="shared" si="3"/>
        <v>6806</v>
      </c>
    </row>
    <row r="33" spans="1:38" ht="31.5">
      <c r="A33" s="65">
        <v>25</v>
      </c>
      <c r="B33" s="94" t="s">
        <v>76</v>
      </c>
      <c r="C33" s="25">
        <v>1014</v>
      </c>
      <c r="D33" s="25">
        <v>4731</v>
      </c>
      <c r="E33" s="25"/>
      <c r="F33" s="25"/>
      <c r="G33" s="25"/>
      <c r="H33" s="25"/>
      <c r="I33" s="25"/>
      <c r="J33" s="68">
        <f t="shared" si="0"/>
        <v>5745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68">
        <f t="shared" si="1"/>
        <v>0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68">
        <f t="shared" si="2"/>
        <v>0</v>
      </c>
      <c r="AL33" s="68">
        <f t="shared" si="3"/>
        <v>5745</v>
      </c>
    </row>
    <row r="34" spans="1:38" ht="15.75">
      <c r="A34" s="65">
        <v>26</v>
      </c>
      <c r="B34" s="94" t="s">
        <v>72</v>
      </c>
      <c r="C34" s="25">
        <v>90</v>
      </c>
      <c r="D34" s="25">
        <v>4047</v>
      </c>
      <c r="E34" s="25"/>
      <c r="F34" s="25"/>
      <c r="G34" s="25"/>
      <c r="H34" s="25"/>
      <c r="I34" s="25"/>
      <c r="J34" s="68">
        <f t="shared" si="0"/>
        <v>4137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68">
        <f t="shared" si="1"/>
        <v>0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68">
        <f t="shared" si="2"/>
        <v>0</v>
      </c>
      <c r="AL34" s="68">
        <f t="shared" si="3"/>
        <v>4137</v>
      </c>
    </row>
    <row r="35" spans="1:38" ht="15.75">
      <c r="A35" s="65">
        <v>27</v>
      </c>
      <c r="B35" s="94" t="s">
        <v>70</v>
      </c>
      <c r="C35" s="25"/>
      <c r="D35" s="25"/>
      <c r="E35" s="25"/>
      <c r="F35" s="25"/>
      <c r="G35" s="25"/>
      <c r="H35" s="25"/>
      <c r="I35" s="25"/>
      <c r="J35" s="68">
        <f t="shared" si="0"/>
        <v>0</v>
      </c>
      <c r="K35" s="25">
        <v>1779</v>
      </c>
      <c r="L35" s="25"/>
      <c r="M35" s="25"/>
      <c r="N35" s="25"/>
      <c r="O35" s="25">
        <v>61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68">
        <f t="shared" si="1"/>
        <v>1840</v>
      </c>
      <c r="AB35" s="26">
        <v>1800</v>
      </c>
      <c r="AC35" s="26"/>
      <c r="AD35" s="26"/>
      <c r="AE35" s="26"/>
      <c r="AF35" s="26"/>
      <c r="AG35" s="26"/>
      <c r="AH35" s="26"/>
      <c r="AI35" s="26"/>
      <c r="AJ35" s="26"/>
      <c r="AK35" s="68">
        <f t="shared" si="2"/>
        <v>1800</v>
      </c>
      <c r="AL35" s="68">
        <f t="shared" si="3"/>
        <v>3640</v>
      </c>
    </row>
    <row r="36" spans="1:38" ht="15.75">
      <c r="A36" s="65">
        <v>28</v>
      </c>
      <c r="B36" s="94" t="s">
        <v>73</v>
      </c>
      <c r="C36" s="25"/>
      <c r="D36" s="25"/>
      <c r="E36" s="25"/>
      <c r="F36" s="25"/>
      <c r="G36" s="25"/>
      <c r="H36" s="25">
        <v>3053</v>
      </c>
      <c r="I36" s="25"/>
      <c r="J36" s="68">
        <f t="shared" si="0"/>
        <v>3053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68">
        <f t="shared" si="1"/>
        <v>0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68">
        <f t="shared" si="2"/>
        <v>0</v>
      </c>
      <c r="AL36" s="68">
        <f t="shared" si="3"/>
        <v>3053</v>
      </c>
    </row>
    <row r="37" spans="1:38" ht="31.5">
      <c r="A37" s="65">
        <v>29</v>
      </c>
      <c r="B37" s="94" t="s">
        <v>68</v>
      </c>
      <c r="C37" s="25"/>
      <c r="D37" s="25"/>
      <c r="E37" s="25"/>
      <c r="F37" s="25"/>
      <c r="G37" s="25"/>
      <c r="H37" s="25"/>
      <c r="I37" s="25"/>
      <c r="J37" s="68">
        <f t="shared" si="0"/>
        <v>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68">
        <f t="shared" si="1"/>
        <v>0</v>
      </c>
      <c r="AB37" s="26">
        <v>2855</v>
      </c>
      <c r="AC37" s="26"/>
      <c r="AD37" s="26"/>
      <c r="AE37" s="26"/>
      <c r="AF37" s="26"/>
      <c r="AG37" s="26"/>
      <c r="AH37" s="26"/>
      <c r="AI37" s="26"/>
      <c r="AJ37" s="26"/>
      <c r="AK37" s="68">
        <f t="shared" si="2"/>
        <v>2855</v>
      </c>
      <c r="AL37" s="68">
        <f t="shared" si="3"/>
        <v>2855</v>
      </c>
    </row>
    <row r="38" spans="1:38" ht="15.75">
      <c r="A38" s="65">
        <v>30</v>
      </c>
      <c r="B38" s="94" t="s">
        <v>75</v>
      </c>
      <c r="C38" s="25"/>
      <c r="D38" s="25"/>
      <c r="E38" s="25"/>
      <c r="F38" s="25"/>
      <c r="G38" s="25"/>
      <c r="H38" s="25">
        <v>305</v>
      </c>
      <c r="I38" s="25"/>
      <c r="J38" s="68">
        <f t="shared" si="0"/>
        <v>305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68">
        <f t="shared" si="1"/>
        <v>0</v>
      </c>
      <c r="AB38" s="26">
        <v>1152</v>
      </c>
      <c r="AC38" s="26"/>
      <c r="AD38" s="26"/>
      <c r="AE38" s="26"/>
      <c r="AF38" s="26"/>
      <c r="AG38" s="26"/>
      <c r="AH38" s="26"/>
      <c r="AI38" s="26"/>
      <c r="AJ38" s="26"/>
      <c r="AK38" s="68">
        <f t="shared" si="2"/>
        <v>1152</v>
      </c>
      <c r="AL38" s="68">
        <f t="shared" si="3"/>
        <v>1457</v>
      </c>
    </row>
    <row r="39" spans="1:38" ht="15.75">
      <c r="A39" s="65">
        <v>31</v>
      </c>
      <c r="B39" s="94" t="s">
        <v>69</v>
      </c>
      <c r="C39" s="25"/>
      <c r="D39" s="25"/>
      <c r="E39" s="25"/>
      <c r="F39" s="25"/>
      <c r="G39" s="25"/>
      <c r="H39" s="25"/>
      <c r="I39" s="25"/>
      <c r="J39" s="68">
        <f t="shared" si="0"/>
        <v>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68">
        <f t="shared" si="1"/>
        <v>0</v>
      </c>
      <c r="AB39" s="26">
        <v>1196</v>
      </c>
      <c r="AC39" s="26"/>
      <c r="AD39" s="26"/>
      <c r="AE39" s="26"/>
      <c r="AF39" s="26"/>
      <c r="AG39" s="26"/>
      <c r="AH39" s="26"/>
      <c r="AI39" s="26"/>
      <c r="AJ39" s="26"/>
      <c r="AK39" s="68">
        <f t="shared" si="2"/>
        <v>1196</v>
      </c>
      <c r="AL39" s="68">
        <f t="shared" si="3"/>
        <v>1196</v>
      </c>
    </row>
    <row r="40" spans="1:38" ht="15.75">
      <c r="A40" s="65">
        <v>32</v>
      </c>
      <c r="B40" s="94" t="s">
        <v>74</v>
      </c>
      <c r="C40" s="25"/>
      <c r="D40" s="25"/>
      <c r="E40" s="25"/>
      <c r="F40" s="25"/>
      <c r="G40" s="25">
        <v>139</v>
      </c>
      <c r="H40" s="25"/>
      <c r="I40" s="25"/>
      <c r="J40" s="68">
        <f t="shared" si="0"/>
        <v>139</v>
      </c>
      <c r="K40" s="25">
        <v>336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68">
        <f t="shared" si="1"/>
        <v>336</v>
      </c>
      <c r="AB40" s="26">
        <v>396</v>
      </c>
      <c r="AC40" s="26"/>
      <c r="AD40" s="26"/>
      <c r="AE40" s="26"/>
      <c r="AF40" s="26"/>
      <c r="AG40" s="26"/>
      <c r="AH40" s="26"/>
      <c r="AI40" s="26"/>
      <c r="AJ40" s="26"/>
      <c r="AK40" s="68">
        <f t="shared" si="2"/>
        <v>396</v>
      </c>
      <c r="AL40" s="68">
        <f t="shared" si="3"/>
        <v>871</v>
      </c>
    </row>
    <row r="41" spans="1:38" ht="15.75">
      <c r="A41" s="65">
        <v>33</v>
      </c>
      <c r="B41" s="94" t="s">
        <v>79</v>
      </c>
      <c r="C41" s="25"/>
      <c r="D41" s="25">
        <v>746</v>
      </c>
      <c r="E41" s="25"/>
      <c r="F41" s="25"/>
      <c r="G41" s="25"/>
      <c r="H41" s="25"/>
      <c r="I41" s="25"/>
      <c r="J41" s="68">
        <f t="shared" si="0"/>
        <v>746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68">
        <f t="shared" si="1"/>
        <v>0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68">
        <f t="shared" si="2"/>
        <v>0</v>
      </c>
      <c r="AL41" s="68">
        <f t="shared" si="3"/>
        <v>746</v>
      </c>
    </row>
    <row r="42" spans="1:38" ht="15.75">
      <c r="A42" s="65">
        <v>34</v>
      </c>
      <c r="B42" s="94" t="s">
        <v>77</v>
      </c>
      <c r="C42" s="25"/>
      <c r="D42" s="25"/>
      <c r="E42" s="25"/>
      <c r="F42" s="25"/>
      <c r="G42" s="25"/>
      <c r="H42" s="25"/>
      <c r="I42" s="25"/>
      <c r="J42" s="68">
        <f t="shared" si="0"/>
        <v>0</v>
      </c>
      <c r="K42" s="25">
        <v>628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68">
        <f t="shared" si="1"/>
        <v>628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68">
        <f t="shared" si="2"/>
        <v>0</v>
      </c>
      <c r="AL42" s="68">
        <f t="shared" si="3"/>
        <v>628</v>
      </c>
    </row>
    <row r="43" spans="1:38" ht="31.5">
      <c r="A43" s="65">
        <v>35</v>
      </c>
      <c r="B43" s="94" t="s">
        <v>62</v>
      </c>
      <c r="C43" s="25"/>
      <c r="D43" s="25"/>
      <c r="E43" s="25"/>
      <c r="F43" s="25"/>
      <c r="G43" s="25"/>
      <c r="H43" s="25"/>
      <c r="I43" s="25"/>
      <c r="J43" s="68">
        <f t="shared" si="0"/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8">
        <f t="shared" si="1"/>
        <v>0</v>
      </c>
      <c r="AB43" s="26">
        <v>366</v>
      </c>
      <c r="AC43" s="26"/>
      <c r="AD43" s="26"/>
      <c r="AE43" s="26"/>
      <c r="AF43" s="26"/>
      <c r="AG43" s="26"/>
      <c r="AH43" s="26"/>
      <c r="AI43" s="26"/>
      <c r="AJ43" s="26">
        <v>49</v>
      </c>
      <c r="AK43" s="68">
        <f t="shared" si="2"/>
        <v>415</v>
      </c>
      <c r="AL43" s="68">
        <f t="shared" si="3"/>
        <v>415</v>
      </c>
    </row>
    <row r="44" spans="1:38" ht="15.75">
      <c r="A44" s="65">
        <v>36</v>
      </c>
      <c r="B44" s="94" t="s">
        <v>53</v>
      </c>
      <c r="C44" s="25"/>
      <c r="D44" s="25"/>
      <c r="E44" s="25"/>
      <c r="F44" s="25"/>
      <c r="G44" s="25">
        <v>230</v>
      </c>
      <c r="H44" s="25">
        <v>0</v>
      </c>
      <c r="I44" s="25"/>
      <c r="J44" s="68">
        <f t="shared" si="0"/>
        <v>230</v>
      </c>
      <c r="K44" s="25"/>
      <c r="L44" s="25"/>
      <c r="M44" s="25"/>
      <c r="N44" s="25"/>
      <c r="O44" s="25"/>
      <c r="P44" s="25">
        <v>0</v>
      </c>
      <c r="Q44" s="25"/>
      <c r="R44" s="25"/>
      <c r="S44" s="25"/>
      <c r="T44" s="25">
        <v>39</v>
      </c>
      <c r="U44" s="25"/>
      <c r="V44" s="25"/>
      <c r="W44" s="25"/>
      <c r="X44" s="25">
        <v>0</v>
      </c>
      <c r="Y44" s="25"/>
      <c r="Z44" s="25"/>
      <c r="AA44" s="68">
        <f t="shared" si="1"/>
        <v>39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68">
        <f t="shared" si="2"/>
        <v>0</v>
      </c>
      <c r="AL44" s="68">
        <f t="shared" si="3"/>
        <v>269</v>
      </c>
    </row>
    <row r="45" spans="1:38" ht="31.5">
      <c r="A45" s="65">
        <v>37</v>
      </c>
      <c r="B45" s="94" t="s">
        <v>78</v>
      </c>
      <c r="C45" s="25"/>
      <c r="D45" s="25"/>
      <c r="E45" s="25"/>
      <c r="F45" s="25"/>
      <c r="G45" s="25"/>
      <c r="H45" s="25"/>
      <c r="I45" s="25"/>
      <c r="J45" s="68">
        <f t="shared" si="0"/>
        <v>0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68">
        <f t="shared" si="1"/>
        <v>0</v>
      </c>
      <c r="AB45" s="26"/>
      <c r="AC45" s="26"/>
      <c r="AD45" s="26"/>
      <c r="AE45" s="26"/>
      <c r="AF45" s="26"/>
      <c r="AG45" s="26"/>
      <c r="AH45" s="26"/>
      <c r="AI45" s="26"/>
      <c r="AJ45" s="26">
        <v>21</v>
      </c>
      <c r="AK45" s="68">
        <f t="shared" si="2"/>
        <v>21</v>
      </c>
      <c r="AL45" s="68">
        <f t="shared" si="3"/>
        <v>21</v>
      </c>
    </row>
    <row r="46" spans="1:38" ht="15.75">
      <c r="A46" s="65">
        <v>38</v>
      </c>
      <c r="B46" s="94" t="s">
        <v>83</v>
      </c>
      <c r="C46" s="25"/>
      <c r="D46" s="25"/>
      <c r="E46" s="25"/>
      <c r="F46" s="25"/>
      <c r="G46" s="25"/>
      <c r="H46" s="25"/>
      <c r="I46" s="25"/>
      <c r="J46" s="68">
        <f t="shared" si="0"/>
        <v>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68">
        <f t="shared" si="1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68">
        <f t="shared" si="2"/>
        <v>0</v>
      </c>
      <c r="AL46" s="68">
        <f t="shared" si="3"/>
        <v>0</v>
      </c>
    </row>
    <row r="47" spans="1:38" ht="15.75">
      <c r="A47" s="65">
        <v>39</v>
      </c>
      <c r="B47" s="94" t="s">
        <v>80</v>
      </c>
      <c r="C47" s="25"/>
      <c r="D47" s="25"/>
      <c r="E47" s="25"/>
      <c r="F47" s="25"/>
      <c r="G47" s="25"/>
      <c r="H47" s="25"/>
      <c r="I47" s="25"/>
      <c r="J47" s="68">
        <f t="shared" si="0"/>
        <v>0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68"/>
      <c r="AB47" s="26"/>
      <c r="AC47" s="26"/>
      <c r="AD47" s="26"/>
      <c r="AE47" s="26"/>
      <c r="AF47" s="26"/>
      <c r="AG47" s="26"/>
      <c r="AH47" s="26"/>
      <c r="AI47" s="26"/>
      <c r="AJ47" s="26"/>
      <c r="AK47" s="68">
        <f t="shared" si="2"/>
        <v>0</v>
      </c>
      <c r="AL47" s="68">
        <f t="shared" si="3"/>
        <v>0</v>
      </c>
    </row>
    <row r="48" spans="1:38" ht="15.75">
      <c r="A48" s="65">
        <v>40</v>
      </c>
      <c r="B48" s="94" t="s">
        <v>81</v>
      </c>
      <c r="C48" s="25"/>
      <c r="D48" s="25"/>
      <c r="E48" s="25"/>
      <c r="F48" s="25"/>
      <c r="G48" s="25"/>
      <c r="H48" s="25"/>
      <c r="I48" s="25"/>
      <c r="J48" s="68">
        <f t="shared" si="0"/>
        <v>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68">
        <f t="shared" si="1"/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68">
        <f t="shared" si="2"/>
        <v>0</v>
      </c>
      <c r="AL48" s="68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5" bestFit="1" customWidth="1"/>
    <col min="2" max="2" width="38.8515625" style="32" customWidth="1"/>
    <col min="3" max="3" width="17.00390625" style="20" customWidth="1"/>
    <col min="4" max="4" width="14.57421875" style="20" customWidth="1"/>
    <col min="5" max="5" width="17.57421875" style="20" customWidth="1"/>
    <col min="6" max="6" width="14.7109375" style="20" customWidth="1"/>
    <col min="7" max="7" width="18.140625" style="20" customWidth="1"/>
    <col min="8" max="8" width="17.140625" style="20" customWidth="1"/>
    <col min="9" max="9" width="13.8515625" style="20" customWidth="1"/>
    <col min="10" max="10" width="15.140625" style="20" customWidth="1"/>
    <col min="11" max="11" width="9.421875" style="20" bestFit="1" customWidth="1"/>
    <col min="12" max="12" width="9.140625" style="20" customWidth="1"/>
    <col min="13" max="13" width="14.28125" style="20" customWidth="1"/>
    <col min="14" max="14" width="9.140625" style="20" customWidth="1"/>
    <col min="15" max="15" width="9.57421875" style="20" bestFit="1" customWidth="1"/>
    <col min="16" max="16" width="13.57421875" style="20" customWidth="1"/>
    <col min="17" max="17" width="12.421875" style="20" customWidth="1"/>
    <col min="18" max="19" width="9.140625" style="20" customWidth="1"/>
    <col min="20" max="20" width="18.7109375" style="20" customWidth="1"/>
    <col min="21" max="21" width="9.140625" style="20" customWidth="1"/>
    <col min="22" max="22" width="13.8515625" style="20" customWidth="1"/>
    <col min="23" max="23" width="17.8515625" style="20" customWidth="1"/>
    <col min="24" max="24" width="13.28125" style="20" customWidth="1"/>
    <col min="25" max="25" width="13.421875" style="20" customWidth="1"/>
    <col min="26" max="26" width="12.00390625" style="20" customWidth="1"/>
    <col min="27" max="27" width="14.421875" style="20" customWidth="1"/>
    <col min="28" max="28" width="15.140625" style="20" customWidth="1"/>
    <col min="29" max="29" width="14.28125" style="20" customWidth="1"/>
    <col min="30" max="30" width="20.57421875" style="20" customWidth="1"/>
    <col min="31" max="31" width="9.140625" style="20" customWidth="1"/>
    <col min="32" max="32" width="16.28125" style="20" customWidth="1"/>
    <col min="33" max="33" width="14.8515625" style="20" customWidth="1"/>
    <col min="34" max="34" width="16.28125" style="20" customWidth="1"/>
    <col min="35" max="35" width="16.7109375" style="20" customWidth="1"/>
    <col min="36" max="36" width="17.00390625" style="20" customWidth="1"/>
    <col min="37" max="37" width="14.00390625" style="20" customWidth="1"/>
    <col min="38" max="38" width="16.140625" style="20" customWidth="1"/>
    <col min="39" max="16384" width="9.140625" style="20" customWidth="1"/>
  </cols>
  <sheetData>
    <row r="1" spans="1:38" ht="15.75">
      <c r="A1" s="33"/>
      <c r="B1" s="30"/>
      <c r="C1" s="16"/>
      <c r="D1" s="16"/>
      <c r="E1" s="16"/>
      <c r="F1" s="16"/>
      <c r="G1" s="16"/>
      <c r="H1" s="15"/>
      <c r="I1" s="15"/>
      <c r="J1" s="15"/>
      <c r="K1" s="17"/>
      <c r="L1" s="17"/>
      <c r="M1" s="17"/>
      <c r="N1" s="15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</row>
    <row r="2" spans="1:38" ht="18">
      <c r="A2" s="33"/>
      <c r="B2" s="30"/>
      <c r="C2" s="16"/>
      <c r="D2" s="16"/>
      <c r="E2" s="16"/>
      <c r="F2" s="16"/>
      <c r="G2" s="16"/>
      <c r="H2" s="15"/>
      <c r="I2" s="15"/>
      <c r="J2" s="15"/>
      <c r="K2" s="15"/>
      <c r="L2" s="27"/>
      <c r="M2" s="28" t="s">
        <v>0</v>
      </c>
      <c r="N2" s="28"/>
      <c r="O2" s="28"/>
      <c r="P2" s="28"/>
      <c r="Q2" s="28"/>
      <c r="R2" s="28"/>
      <c r="S2" s="28"/>
      <c r="T2" s="28"/>
      <c r="U2" s="28"/>
      <c r="V2" s="28"/>
      <c r="W2" s="15"/>
      <c r="X2" s="15"/>
      <c r="Y2" s="15"/>
      <c r="Z2" s="15"/>
      <c r="AA2" s="15"/>
      <c r="AB2" s="15"/>
      <c r="AC2" s="15"/>
      <c r="AD2" s="15"/>
      <c r="AE2" s="15"/>
      <c r="AF2" s="18"/>
      <c r="AG2" s="19"/>
      <c r="AH2" s="19"/>
      <c r="AI2" s="19"/>
      <c r="AJ2" s="19"/>
      <c r="AK2" s="19"/>
      <c r="AL2" s="19"/>
    </row>
    <row r="3" spans="1:38" ht="18">
      <c r="A3" s="33"/>
      <c r="B3" s="30"/>
      <c r="C3" s="16"/>
      <c r="D3" s="16"/>
      <c r="E3" s="16"/>
      <c r="F3" s="16"/>
      <c r="G3" s="16"/>
      <c r="H3" s="15"/>
      <c r="I3" s="15"/>
      <c r="J3" s="15"/>
      <c r="K3" s="17"/>
      <c r="L3" s="28" t="s">
        <v>84</v>
      </c>
      <c r="M3" s="28"/>
      <c r="N3" s="28"/>
      <c r="O3" s="28"/>
      <c r="P3" s="28"/>
      <c r="Q3" s="28"/>
      <c r="R3" s="28"/>
      <c r="S3" s="28"/>
      <c r="T3" s="28"/>
      <c r="U3" s="28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9"/>
      <c r="AL3" s="19"/>
    </row>
    <row r="4" spans="1:38" ht="15.75">
      <c r="A4" s="33"/>
      <c r="B4" s="30"/>
      <c r="C4" s="16"/>
      <c r="D4" s="16"/>
      <c r="E4" s="16"/>
      <c r="F4" s="16"/>
      <c r="G4" s="16"/>
      <c r="H4" s="15"/>
      <c r="I4" s="15"/>
      <c r="J4" s="15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</row>
    <row r="5" spans="1:38" ht="16.5" thickBot="1">
      <c r="A5" s="34"/>
      <c r="B5" s="31"/>
      <c r="C5" s="22"/>
      <c r="D5" s="22"/>
      <c r="E5" s="22"/>
      <c r="F5" s="22"/>
      <c r="G5" s="22"/>
      <c r="H5" s="21"/>
      <c r="I5" s="21"/>
      <c r="J5" s="21"/>
      <c r="K5" s="17"/>
      <c r="L5" s="17"/>
      <c r="M5" s="17"/>
      <c r="N5" s="21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9"/>
      <c r="AI5" s="19"/>
      <c r="AJ5" s="19"/>
      <c r="AK5" s="62" t="s">
        <v>2</v>
      </c>
      <c r="AL5" s="62"/>
    </row>
    <row r="6" spans="1:38" ht="15.75">
      <c r="A6" s="23" t="s">
        <v>3</v>
      </c>
      <c r="B6" s="72" t="s">
        <v>4</v>
      </c>
      <c r="C6" s="73" t="s">
        <v>5</v>
      </c>
      <c r="D6" s="73"/>
      <c r="E6" s="73"/>
      <c r="F6" s="73"/>
      <c r="G6" s="73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7</v>
      </c>
    </row>
    <row r="7" spans="1:38" ht="15.75">
      <c r="A7" s="24"/>
      <c r="B7" s="63"/>
      <c r="C7" s="64" t="s">
        <v>8</v>
      </c>
      <c r="D7" s="64"/>
      <c r="E7" s="64"/>
      <c r="F7" s="64"/>
      <c r="G7" s="64"/>
      <c r="H7" s="64"/>
      <c r="I7" s="64"/>
      <c r="J7" s="64"/>
      <c r="K7" s="64" t="s">
        <v>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 t="s">
        <v>10</v>
      </c>
      <c r="AC7" s="64"/>
      <c r="AD7" s="64"/>
      <c r="AE7" s="64"/>
      <c r="AF7" s="64"/>
      <c r="AG7" s="64"/>
      <c r="AH7" s="64"/>
      <c r="AI7" s="64"/>
      <c r="AJ7" s="64"/>
      <c r="AK7" s="64"/>
      <c r="AL7" s="75"/>
    </row>
    <row r="8" spans="1:38" ht="174" thickBot="1">
      <c r="A8" s="76"/>
      <c r="B8" s="77"/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9" t="s">
        <v>16</v>
      </c>
      <c r="I8" s="79" t="s">
        <v>17</v>
      </c>
      <c r="J8" s="80" t="s">
        <v>18</v>
      </c>
      <c r="K8" s="79" t="s">
        <v>19</v>
      </c>
      <c r="L8" s="79" t="s">
        <v>20</v>
      </c>
      <c r="M8" s="79" t="s">
        <v>21</v>
      </c>
      <c r="N8" s="79" t="s">
        <v>22</v>
      </c>
      <c r="O8" s="79" t="s">
        <v>23</v>
      </c>
      <c r="P8" s="79" t="s">
        <v>24</v>
      </c>
      <c r="Q8" s="79" t="s">
        <v>25</v>
      </c>
      <c r="R8" s="79" t="s">
        <v>26</v>
      </c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32</v>
      </c>
      <c r="Y8" s="79" t="s">
        <v>33</v>
      </c>
      <c r="Z8" s="79" t="s">
        <v>17</v>
      </c>
      <c r="AA8" s="80" t="s">
        <v>18</v>
      </c>
      <c r="AB8" s="79" t="s">
        <v>34</v>
      </c>
      <c r="AC8" s="79" t="s">
        <v>35</v>
      </c>
      <c r="AD8" s="79" t="s">
        <v>36</v>
      </c>
      <c r="AE8" s="79" t="s">
        <v>37</v>
      </c>
      <c r="AF8" s="79" t="s">
        <v>38</v>
      </c>
      <c r="AG8" s="78" t="s">
        <v>39</v>
      </c>
      <c r="AH8" s="78" t="s">
        <v>40</v>
      </c>
      <c r="AI8" s="78" t="s">
        <v>41</v>
      </c>
      <c r="AJ8" s="79" t="s">
        <v>42</v>
      </c>
      <c r="AK8" s="81" t="s">
        <v>18</v>
      </c>
      <c r="AL8" s="82"/>
    </row>
    <row r="9" spans="1:38" ht="15.75">
      <c r="A9" s="69">
        <v>1</v>
      </c>
      <c r="B9" s="97" t="s">
        <v>45</v>
      </c>
      <c r="C9" s="100"/>
      <c r="D9" s="100"/>
      <c r="E9" s="100"/>
      <c r="F9" s="100"/>
      <c r="G9" s="100">
        <v>546</v>
      </c>
      <c r="H9" s="100">
        <v>8269</v>
      </c>
      <c r="I9" s="100"/>
      <c r="J9" s="71">
        <f>C9+D9+E9+F9+G9+H9+I9</f>
        <v>8815</v>
      </c>
      <c r="K9" s="100">
        <v>99838</v>
      </c>
      <c r="L9" s="100"/>
      <c r="M9" s="100"/>
      <c r="N9" s="100"/>
      <c r="O9" s="100">
        <v>67</v>
      </c>
      <c r="P9" s="100">
        <v>132</v>
      </c>
      <c r="Q9" s="100">
        <v>158</v>
      </c>
      <c r="R9" s="100"/>
      <c r="S9" s="100"/>
      <c r="T9" s="100">
        <v>423</v>
      </c>
      <c r="U9" s="100"/>
      <c r="V9" s="100"/>
      <c r="W9" s="100"/>
      <c r="X9" s="100">
        <v>3468200</v>
      </c>
      <c r="Y9" s="100"/>
      <c r="Z9" s="100"/>
      <c r="AA9" s="71">
        <f>K9+L9+M9+N9+O9+P9+Q9+R9+S9+T9+U9+V9+W9+X9+Y9+Z9</f>
        <v>3568818</v>
      </c>
      <c r="AB9" s="99">
        <v>17637</v>
      </c>
      <c r="AC9" s="99"/>
      <c r="AD9" s="99">
        <v>89260</v>
      </c>
      <c r="AE9" s="99"/>
      <c r="AF9" s="99"/>
      <c r="AG9" s="99"/>
      <c r="AH9" s="99"/>
      <c r="AI9" s="99"/>
      <c r="AJ9" s="99"/>
      <c r="AK9" s="71">
        <f>SUM(AB9:AJ9)</f>
        <v>106897</v>
      </c>
      <c r="AL9" s="71">
        <f>J9+AA9+AK9</f>
        <v>3684530</v>
      </c>
    </row>
    <row r="10" spans="1:38" ht="15.75">
      <c r="A10" s="65">
        <v>2</v>
      </c>
      <c r="B10" s="94" t="s">
        <v>43</v>
      </c>
      <c r="C10" s="25"/>
      <c r="D10" s="25"/>
      <c r="E10" s="25"/>
      <c r="F10" s="25"/>
      <c r="G10" s="25">
        <v>14358</v>
      </c>
      <c r="H10" s="25">
        <v>7810</v>
      </c>
      <c r="I10" s="25"/>
      <c r="J10" s="68">
        <f aca="true" t="shared" si="0" ref="J10:J48">C10+D10+E10+F10+G10+H10+I10</f>
        <v>22168</v>
      </c>
      <c r="K10" s="25">
        <v>19072</v>
      </c>
      <c r="L10" s="25"/>
      <c r="M10" s="25"/>
      <c r="N10" s="25"/>
      <c r="O10" s="25"/>
      <c r="P10" s="25">
        <v>80</v>
      </c>
      <c r="Q10" s="25"/>
      <c r="R10" s="25"/>
      <c r="S10" s="25"/>
      <c r="T10" s="25"/>
      <c r="U10" s="25"/>
      <c r="V10" s="25"/>
      <c r="W10" s="25"/>
      <c r="X10" s="25">
        <v>717002</v>
      </c>
      <c r="Y10" s="25"/>
      <c r="Z10" s="25"/>
      <c r="AA10" s="68">
        <f aca="true" t="shared" si="1" ref="AA10:AA48">K10+L10+M10+N10+O10+P10+Q10+R10+S10+T10+U10+V10+W10+X10+Y10+Z10</f>
        <v>736154</v>
      </c>
      <c r="AB10" s="26">
        <v>462</v>
      </c>
      <c r="AC10" s="26"/>
      <c r="AD10" s="26"/>
      <c r="AE10" s="26"/>
      <c r="AF10" s="26"/>
      <c r="AG10" s="26"/>
      <c r="AH10" s="26"/>
      <c r="AI10" s="26"/>
      <c r="AJ10" s="26">
        <v>308</v>
      </c>
      <c r="AK10" s="68">
        <f aca="true" t="shared" si="2" ref="AK10:AK48">SUM(AB10:AJ10)</f>
        <v>770</v>
      </c>
      <c r="AL10" s="68">
        <f aca="true" t="shared" si="3" ref="AL10:AL48">J10+AA10+AK10</f>
        <v>759092</v>
      </c>
    </row>
    <row r="11" spans="1:38" ht="15.75">
      <c r="A11" s="65">
        <v>3</v>
      </c>
      <c r="B11" s="94" t="s">
        <v>44</v>
      </c>
      <c r="C11" s="25"/>
      <c r="D11" s="25"/>
      <c r="E11" s="25"/>
      <c r="F11" s="25"/>
      <c r="G11" s="25">
        <v>424</v>
      </c>
      <c r="H11" s="25">
        <v>26494</v>
      </c>
      <c r="I11" s="25"/>
      <c r="J11" s="68">
        <f t="shared" si="0"/>
        <v>26918</v>
      </c>
      <c r="K11" s="25">
        <v>10315</v>
      </c>
      <c r="L11" s="25"/>
      <c r="M11" s="25"/>
      <c r="N11" s="25"/>
      <c r="O11" s="25">
        <v>262836</v>
      </c>
      <c r="P11" s="25">
        <v>1946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68">
        <f t="shared" si="1"/>
        <v>275097</v>
      </c>
      <c r="AB11" s="26">
        <v>1324</v>
      </c>
      <c r="AC11" s="26"/>
      <c r="AD11" s="26"/>
      <c r="AE11" s="26"/>
      <c r="AF11" s="26"/>
      <c r="AG11" s="26"/>
      <c r="AH11" s="26"/>
      <c r="AI11" s="26"/>
      <c r="AJ11" s="26">
        <v>77516</v>
      </c>
      <c r="AK11" s="68">
        <f t="shared" si="2"/>
        <v>78840</v>
      </c>
      <c r="AL11" s="68">
        <f t="shared" si="3"/>
        <v>380855</v>
      </c>
    </row>
    <row r="12" spans="1:38" ht="15.75">
      <c r="A12" s="65">
        <v>4</v>
      </c>
      <c r="B12" s="94" t="s">
        <v>46</v>
      </c>
      <c r="C12" s="25"/>
      <c r="D12" s="25"/>
      <c r="E12" s="25"/>
      <c r="F12" s="25"/>
      <c r="G12" s="25">
        <v>12587</v>
      </c>
      <c r="H12" s="25">
        <v>196620</v>
      </c>
      <c r="I12" s="25"/>
      <c r="J12" s="68">
        <f t="shared" si="0"/>
        <v>209207</v>
      </c>
      <c r="K12" s="25">
        <v>23970</v>
      </c>
      <c r="L12" s="25"/>
      <c r="M12" s="25"/>
      <c r="N12" s="25"/>
      <c r="O12" s="25"/>
      <c r="P12" s="25">
        <v>936</v>
      </c>
      <c r="Q12" s="25"/>
      <c r="R12" s="25"/>
      <c r="S12" s="25"/>
      <c r="T12" s="25">
        <v>14805</v>
      </c>
      <c r="U12" s="25"/>
      <c r="V12" s="25"/>
      <c r="W12" s="25"/>
      <c r="X12" s="25">
        <v>1132</v>
      </c>
      <c r="Y12" s="25"/>
      <c r="Z12" s="25"/>
      <c r="AA12" s="68">
        <f t="shared" si="1"/>
        <v>40843</v>
      </c>
      <c r="AB12" s="26">
        <v>76422</v>
      </c>
      <c r="AC12" s="26"/>
      <c r="AD12" s="26"/>
      <c r="AE12" s="26"/>
      <c r="AF12" s="26"/>
      <c r="AG12" s="26"/>
      <c r="AH12" s="26"/>
      <c r="AI12" s="26"/>
      <c r="AJ12" s="26">
        <v>7473</v>
      </c>
      <c r="AK12" s="68">
        <f t="shared" si="2"/>
        <v>83895</v>
      </c>
      <c r="AL12" s="68">
        <f t="shared" si="3"/>
        <v>333945</v>
      </c>
    </row>
    <row r="13" spans="1:38" ht="15.75">
      <c r="A13" s="65">
        <v>5</v>
      </c>
      <c r="B13" s="94" t="s">
        <v>49</v>
      </c>
      <c r="C13" s="25"/>
      <c r="D13" s="25"/>
      <c r="E13" s="25"/>
      <c r="F13" s="25"/>
      <c r="G13" s="25">
        <v>91</v>
      </c>
      <c r="H13" s="25">
        <v>2864</v>
      </c>
      <c r="I13" s="25"/>
      <c r="J13" s="68">
        <f t="shared" si="0"/>
        <v>2955</v>
      </c>
      <c r="K13" s="25">
        <v>9750</v>
      </c>
      <c r="L13" s="25"/>
      <c r="M13" s="25"/>
      <c r="N13" s="25"/>
      <c r="O13" s="25">
        <v>42</v>
      </c>
      <c r="P13" s="25"/>
      <c r="Q13" s="25"/>
      <c r="R13" s="25"/>
      <c r="S13" s="25"/>
      <c r="T13" s="25">
        <v>5340</v>
      </c>
      <c r="U13" s="25"/>
      <c r="V13" s="25"/>
      <c r="W13" s="25"/>
      <c r="X13" s="25"/>
      <c r="Y13" s="25"/>
      <c r="Z13" s="25"/>
      <c r="AA13" s="68">
        <f t="shared" si="1"/>
        <v>15132</v>
      </c>
      <c r="AB13" s="26">
        <v>194287</v>
      </c>
      <c r="AC13" s="26"/>
      <c r="AD13" s="26"/>
      <c r="AE13" s="26"/>
      <c r="AF13" s="26"/>
      <c r="AG13" s="26"/>
      <c r="AH13" s="26"/>
      <c r="AI13" s="26"/>
      <c r="AJ13" s="26">
        <v>18406</v>
      </c>
      <c r="AK13" s="68">
        <f t="shared" si="2"/>
        <v>212693</v>
      </c>
      <c r="AL13" s="68">
        <f t="shared" si="3"/>
        <v>230780</v>
      </c>
    </row>
    <row r="14" spans="1:38" ht="31.5">
      <c r="A14" s="65">
        <v>6</v>
      </c>
      <c r="B14" s="94" t="s">
        <v>50</v>
      </c>
      <c r="C14" s="25"/>
      <c r="D14" s="25"/>
      <c r="E14" s="25"/>
      <c r="F14" s="25"/>
      <c r="G14" s="25">
        <v>14074</v>
      </c>
      <c r="H14" s="25">
        <v>57196</v>
      </c>
      <c r="I14" s="25"/>
      <c r="J14" s="68">
        <f t="shared" si="0"/>
        <v>71270</v>
      </c>
      <c r="K14" s="25">
        <v>47287</v>
      </c>
      <c r="L14" s="25"/>
      <c r="M14" s="25"/>
      <c r="N14" s="25"/>
      <c r="O14" s="25">
        <v>10038</v>
      </c>
      <c r="P14" s="25">
        <v>1404</v>
      </c>
      <c r="Q14" s="25"/>
      <c r="R14" s="25"/>
      <c r="S14" s="25"/>
      <c r="T14" s="25">
        <v>12089</v>
      </c>
      <c r="U14" s="25"/>
      <c r="V14" s="25"/>
      <c r="W14" s="25"/>
      <c r="X14" s="25"/>
      <c r="Y14" s="25"/>
      <c r="Z14" s="25"/>
      <c r="AA14" s="68">
        <f t="shared" si="1"/>
        <v>70818</v>
      </c>
      <c r="AB14" s="26">
        <v>61566</v>
      </c>
      <c r="AC14" s="26"/>
      <c r="AD14" s="26"/>
      <c r="AE14" s="26"/>
      <c r="AF14" s="26"/>
      <c r="AG14" s="26"/>
      <c r="AH14" s="26"/>
      <c r="AI14" s="26"/>
      <c r="AJ14" s="26">
        <v>4886</v>
      </c>
      <c r="AK14" s="68">
        <f t="shared" si="2"/>
        <v>66452</v>
      </c>
      <c r="AL14" s="68">
        <f t="shared" si="3"/>
        <v>208540</v>
      </c>
    </row>
    <row r="15" spans="1:38" ht="15.75">
      <c r="A15" s="65">
        <v>7</v>
      </c>
      <c r="B15" s="94" t="s">
        <v>48</v>
      </c>
      <c r="C15" s="25"/>
      <c r="D15" s="25"/>
      <c r="E15" s="25"/>
      <c r="F15" s="25"/>
      <c r="G15" s="25">
        <v>6124</v>
      </c>
      <c r="H15" s="25">
        <v>10813</v>
      </c>
      <c r="I15" s="25"/>
      <c r="J15" s="68">
        <f t="shared" si="0"/>
        <v>16937</v>
      </c>
      <c r="K15" s="25">
        <v>44349</v>
      </c>
      <c r="L15" s="25"/>
      <c r="M15" s="25"/>
      <c r="N15" s="25"/>
      <c r="O15" s="25">
        <v>3254</v>
      </c>
      <c r="P15" s="25">
        <v>10390</v>
      </c>
      <c r="Q15" s="25">
        <v>143</v>
      </c>
      <c r="R15" s="25"/>
      <c r="S15" s="25"/>
      <c r="T15" s="25">
        <v>5500</v>
      </c>
      <c r="U15" s="25"/>
      <c r="V15" s="25"/>
      <c r="W15" s="25"/>
      <c r="X15" s="25"/>
      <c r="Y15" s="25"/>
      <c r="Z15" s="25"/>
      <c r="AA15" s="68">
        <f t="shared" si="1"/>
        <v>63636</v>
      </c>
      <c r="AB15" s="26">
        <v>25690</v>
      </c>
      <c r="AC15" s="26">
        <v>139</v>
      </c>
      <c r="AD15" s="26"/>
      <c r="AE15" s="26"/>
      <c r="AF15" s="26"/>
      <c r="AG15" s="26"/>
      <c r="AH15" s="26">
        <v>63</v>
      </c>
      <c r="AI15" s="26"/>
      <c r="AJ15" s="26">
        <v>85034</v>
      </c>
      <c r="AK15" s="68">
        <f t="shared" si="2"/>
        <v>110926</v>
      </c>
      <c r="AL15" s="68">
        <f t="shared" si="3"/>
        <v>191499</v>
      </c>
    </row>
    <row r="16" spans="1:38" ht="15.75">
      <c r="A16" s="65">
        <v>8</v>
      </c>
      <c r="B16" s="94" t="s">
        <v>51</v>
      </c>
      <c r="C16" s="25"/>
      <c r="D16" s="25"/>
      <c r="E16" s="25"/>
      <c r="F16" s="25"/>
      <c r="G16" s="25"/>
      <c r="H16" s="25">
        <v>336</v>
      </c>
      <c r="I16" s="25">
        <v>474</v>
      </c>
      <c r="J16" s="68">
        <f t="shared" si="0"/>
        <v>810</v>
      </c>
      <c r="K16" s="25">
        <v>74168</v>
      </c>
      <c r="L16" s="25"/>
      <c r="M16" s="25"/>
      <c r="N16" s="25"/>
      <c r="O16" s="25"/>
      <c r="P16" s="25">
        <v>856</v>
      </c>
      <c r="Q16" s="25"/>
      <c r="R16" s="25"/>
      <c r="S16" s="25"/>
      <c r="T16" s="25">
        <v>82</v>
      </c>
      <c r="U16" s="25"/>
      <c r="V16" s="25"/>
      <c r="W16" s="25"/>
      <c r="X16" s="25">
        <v>54689</v>
      </c>
      <c r="Y16" s="25"/>
      <c r="Z16" s="25"/>
      <c r="AA16" s="68">
        <f t="shared" si="1"/>
        <v>129795</v>
      </c>
      <c r="AB16" s="26">
        <v>20473</v>
      </c>
      <c r="AC16" s="26"/>
      <c r="AD16" s="26"/>
      <c r="AE16" s="26"/>
      <c r="AF16" s="26"/>
      <c r="AG16" s="26"/>
      <c r="AH16" s="26"/>
      <c r="AI16" s="26"/>
      <c r="AJ16" s="26">
        <v>24093</v>
      </c>
      <c r="AK16" s="68">
        <f t="shared" si="2"/>
        <v>44566</v>
      </c>
      <c r="AL16" s="68">
        <f t="shared" si="3"/>
        <v>175171</v>
      </c>
    </row>
    <row r="17" spans="1:38" ht="15.75">
      <c r="A17" s="65">
        <v>9</v>
      </c>
      <c r="B17" s="94" t="s">
        <v>52</v>
      </c>
      <c r="C17" s="25"/>
      <c r="D17" s="25"/>
      <c r="E17" s="25"/>
      <c r="F17" s="25"/>
      <c r="G17" s="25">
        <v>67</v>
      </c>
      <c r="H17" s="25">
        <v>25242</v>
      </c>
      <c r="I17" s="25"/>
      <c r="J17" s="68">
        <f t="shared" si="0"/>
        <v>25309</v>
      </c>
      <c r="K17" s="25">
        <v>15523</v>
      </c>
      <c r="L17" s="25"/>
      <c r="M17" s="25"/>
      <c r="N17" s="25"/>
      <c r="O17" s="25">
        <v>10813</v>
      </c>
      <c r="P17" s="25">
        <v>253</v>
      </c>
      <c r="Q17" s="25"/>
      <c r="R17" s="25"/>
      <c r="S17" s="25"/>
      <c r="T17" s="25">
        <v>5205</v>
      </c>
      <c r="U17" s="25"/>
      <c r="V17" s="25"/>
      <c r="W17" s="25"/>
      <c r="X17" s="25"/>
      <c r="Y17" s="25"/>
      <c r="Z17" s="25"/>
      <c r="AA17" s="68">
        <f t="shared" si="1"/>
        <v>31794</v>
      </c>
      <c r="AB17" s="26">
        <v>84049</v>
      </c>
      <c r="AC17" s="26"/>
      <c r="AD17" s="26"/>
      <c r="AE17" s="26"/>
      <c r="AF17" s="26"/>
      <c r="AG17" s="26"/>
      <c r="AH17" s="26"/>
      <c r="AI17" s="26"/>
      <c r="AJ17" s="26">
        <v>16508</v>
      </c>
      <c r="AK17" s="68">
        <f t="shared" si="2"/>
        <v>100557</v>
      </c>
      <c r="AL17" s="68">
        <f t="shared" si="3"/>
        <v>157660</v>
      </c>
    </row>
    <row r="18" spans="1:38" ht="47.25">
      <c r="A18" s="65">
        <v>10</v>
      </c>
      <c r="B18" s="94" t="s">
        <v>56</v>
      </c>
      <c r="C18" s="25"/>
      <c r="D18" s="25"/>
      <c r="E18" s="25"/>
      <c r="F18" s="25"/>
      <c r="G18" s="25">
        <v>60</v>
      </c>
      <c r="H18" s="25">
        <v>69248</v>
      </c>
      <c r="I18" s="25"/>
      <c r="J18" s="68">
        <f t="shared" si="0"/>
        <v>69308</v>
      </c>
      <c r="K18" s="25"/>
      <c r="L18" s="25"/>
      <c r="M18" s="25"/>
      <c r="N18" s="25"/>
      <c r="O18" s="25"/>
      <c r="P18" s="25"/>
      <c r="Q18" s="25"/>
      <c r="R18" s="25"/>
      <c r="S18" s="25"/>
      <c r="T18" s="25">
        <v>609</v>
      </c>
      <c r="U18" s="25"/>
      <c r="V18" s="25"/>
      <c r="W18" s="25"/>
      <c r="X18" s="25"/>
      <c r="Y18" s="25"/>
      <c r="Z18" s="25"/>
      <c r="AA18" s="68">
        <f t="shared" si="1"/>
        <v>609</v>
      </c>
      <c r="AB18" s="26">
        <v>66</v>
      </c>
      <c r="AC18" s="26"/>
      <c r="AD18" s="26"/>
      <c r="AE18" s="26"/>
      <c r="AF18" s="26"/>
      <c r="AG18" s="26"/>
      <c r="AH18" s="26"/>
      <c r="AI18" s="26"/>
      <c r="AJ18" s="26">
        <v>71490</v>
      </c>
      <c r="AK18" s="68">
        <f t="shared" si="2"/>
        <v>71556</v>
      </c>
      <c r="AL18" s="68">
        <f t="shared" si="3"/>
        <v>141473</v>
      </c>
    </row>
    <row r="19" spans="1:38" ht="15.75">
      <c r="A19" s="65">
        <v>11</v>
      </c>
      <c r="B19" s="94" t="s">
        <v>54</v>
      </c>
      <c r="C19" s="25"/>
      <c r="D19" s="25"/>
      <c r="E19" s="25"/>
      <c r="F19" s="25"/>
      <c r="G19" s="25">
        <v>650</v>
      </c>
      <c r="H19" s="25">
        <v>90984</v>
      </c>
      <c r="I19" s="25"/>
      <c r="J19" s="68">
        <f t="shared" si="0"/>
        <v>91634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68">
        <f t="shared" si="1"/>
        <v>0</v>
      </c>
      <c r="AB19" s="26">
        <v>3600</v>
      </c>
      <c r="AC19" s="26"/>
      <c r="AD19" s="26"/>
      <c r="AE19" s="26"/>
      <c r="AF19" s="26"/>
      <c r="AG19" s="26"/>
      <c r="AH19" s="26"/>
      <c r="AI19" s="26"/>
      <c r="AJ19" s="26">
        <v>7554</v>
      </c>
      <c r="AK19" s="68">
        <f t="shared" si="2"/>
        <v>11154</v>
      </c>
      <c r="AL19" s="68">
        <f t="shared" si="3"/>
        <v>102788</v>
      </c>
    </row>
    <row r="20" spans="1:38" ht="31.5">
      <c r="A20" s="65">
        <v>12</v>
      </c>
      <c r="B20" s="94" t="s">
        <v>71</v>
      </c>
      <c r="C20" s="25"/>
      <c r="D20" s="25"/>
      <c r="E20" s="25"/>
      <c r="F20" s="25"/>
      <c r="G20" s="25">
        <v>174</v>
      </c>
      <c r="H20" s="25">
        <v>24</v>
      </c>
      <c r="I20" s="25"/>
      <c r="J20" s="68">
        <f t="shared" si="0"/>
        <v>198</v>
      </c>
      <c r="K20" s="25">
        <v>13422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>
        <v>77280</v>
      </c>
      <c r="Y20" s="25"/>
      <c r="Z20" s="25"/>
      <c r="AA20" s="68">
        <f t="shared" si="1"/>
        <v>90702</v>
      </c>
      <c r="AB20" s="26">
        <v>491</v>
      </c>
      <c r="AC20" s="26"/>
      <c r="AD20" s="26"/>
      <c r="AE20" s="26"/>
      <c r="AF20" s="26"/>
      <c r="AG20" s="26"/>
      <c r="AH20" s="26"/>
      <c r="AI20" s="26"/>
      <c r="AJ20" s="26"/>
      <c r="AK20" s="68">
        <f t="shared" si="2"/>
        <v>491</v>
      </c>
      <c r="AL20" s="68">
        <f t="shared" si="3"/>
        <v>91391</v>
      </c>
    </row>
    <row r="21" spans="1:38" ht="15.75">
      <c r="A21" s="65">
        <v>13</v>
      </c>
      <c r="B21" s="94" t="s">
        <v>55</v>
      </c>
      <c r="C21" s="25"/>
      <c r="D21" s="25"/>
      <c r="E21" s="25"/>
      <c r="F21" s="25"/>
      <c r="G21" s="25">
        <v>8309</v>
      </c>
      <c r="H21" s="25">
        <v>43887</v>
      </c>
      <c r="I21" s="25"/>
      <c r="J21" s="68">
        <f t="shared" si="0"/>
        <v>52196</v>
      </c>
      <c r="K21" s="25">
        <v>7487</v>
      </c>
      <c r="L21" s="25"/>
      <c r="M21" s="25">
        <v>873</v>
      </c>
      <c r="N21" s="25"/>
      <c r="O21" s="25">
        <v>7040</v>
      </c>
      <c r="P21" s="25">
        <v>35</v>
      </c>
      <c r="Q21" s="25">
        <v>95</v>
      </c>
      <c r="R21" s="25"/>
      <c r="S21" s="25"/>
      <c r="T21" s="25">
        <v>1271</v>
      </c>
      <c r="U21" s="25"/>
      <c r="V21" s="25"/>
      <c r="W21" s="25"/>
      <c r="X21" s="25"/>
      <c r="Y21" s="25"/>
      <c r="Z21" s="25"/>
      <c r="AA21" s="68">
        <f t="shared" si="1"/>
        <v>16801</v>
      </c>
      <c r="AB21" s="26">
        <v>2012</v>
      </c>
      <c r="AC21" s="26"/>
      <c r="AD21" s="26"/>
      <c r="AE21" s="26"/>
      <c r="AF21" s="26"/>
      <c r="AG21" s="26"/>
      <c r="AH21" s="26"/>
      <c r="AI21" s="26"/>
      <c r="AJ21" s="26">
        <v>18515</v>
      </c>
      <c r="AK21" s="68">
        <f t="shared" si="2"/>
        <v>20527</v>
      </c>
      <c r="AL21" s="68">
        <f t="shared" si="3"/>
        <v>89524</v>
      </c>
    </row>
    <row r="22" spans="1:38" ht="15.75">
      <c r="A22" s="65">
        <v>14</v>
      </c>
      <c r="B22" s="94" t="s">
        <v>47</v>
      </c>
      <c r="C22" s="25"/>
      <c r="D22" s="25"/>
      <c r="E22" s="25"/>
      <c r="F22" s="25"/>
      <c r="G22" s="25">
        <v>1961</v>
      </c>
      <c r="H22" s="25"/>
      <c r="I22" s="25"/>
      <c r="J22" s="68">
        <f t="shared" si="0"/>
        <v>1961</v>
      </c>
      <c r="K22" s="25">
        <v>2961</v>
      </c>
      <c r="L22" s="25"/>
      <c r="M22" s="25"/>
      <c r="N22" s="25"/>
      <c r="O22" s="25"/>
      <c r="P22" s="25">
        <v>26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68">
        <f t="shared" si="1"/>
        <v>2987</v>
      </c>
      <c r="AB22" s="26">
        <v>51960</v>
      </c>
      <c r="AC22" s="26"/>
      <c r="AD22" s="26">
        <v>19476</v>
      </c>
      <c r="AE22" s="26"/>
      <c r="AF22" s="26"/>
      <c r="AG22" s="26"/>
      <c r="AH22" s="26"/>
      <c r="AI22" s="26"/>
      <c r="AJ22" s="26">
        <v>1950</v>
      </c>
      <c r="AK22" s="68">
        <f t="shared" si="2"/>
        <v>73386</v>
      </c>
      <c r="AL22" s="68">
        <f t="shared" si="3"/>
        <v>78334</v>
      </c>
    </row>
    <row r="23" spans="1:38" ht="47.25">
      <c r="A23" s="65">
        <v>15</v>
      </c>
      <c r="B23" s="94" t="s">
        <v>58</v>
      </c>
      <c r="C23" s="25">
        <v>40038</v>
      </c>
      <c r="D23" s="25">
        <v>26015</v>
      </c>
      <c r="E23" s="25"/>
      <c r="F23" s="25"/>
      <c r="G23" s="25">
        <v>2413</v>
      </c>
      <c r="H23" s="25"/>
      <c r="I23" s="25"/>
      <c r="J23" s="68">
        <f t="shared" si="0"/>
        <v>68466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68">
        <f t="shared" si="1"/>
        <v>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68">
        <f t="shared" si="2"/>
        <v>0</v>
      </c>
      <c r="AL23" s="68">
        <f t="shared" si="3"/>
        <v>68466</v>
      </c>
    </row>
    <row r="24" spans="1:38" ht="15.75">
      <c r="A24" s="65">
        <v>16</v>
      </c>
      <c r="B24" s="94" t="s">
        <v>66</v>
      </c>
      <c r="C24" s="25"/>
      <c r="D24" s="25"/>
      <c r="E24" s="25"/>
      <c r="F24" s="25"/>
      <c r="G24" s="25">
        <v>143</v>
      </c>
      <c r="H24" s="25">
        <v>3191</v>
      </c>
      <c r="I24" s="25"/>
      <c r="J24" s="68">
        <f t="shared" si="0"/>
        <v>3334</v>
      </c>
      <c r="K24" s="25">
        <v>11284</v>
      </c>
      <c r="L24" s="25"/>
      <c r="M24" s="25"/>
      <c r="N24" s="25"/>
      <c r="O24" s="25">
        <v>354</v>
      </c>
      <c r="P24" s="25">
        <v>3835</v>
      </c>
      <c r="Q24" s="25"/>
      <c r="R24" s="25"/>
      <c r="S24" s="25"/>
      <c r="T24" s="25">
        <v>32105</v>
      </c>
      <c r="U24" s="25"/>
      <c r="V24" s="25"/>
      <c r="W24" s="25"/>
      <c r="X24" s="25"/>
      <c r="Y24" s="25"/>
      <c r="Z24" s="25"/>
      <c r="AA24" s="68">
        <f t="shared" si="1"/>
        <v>47578</v>
      </c>
      <c r="AB24" s="26">
        <v>5839</v>
      </c>
      <c r="AC24" s="26"/>
      <c r="AD24" s="26"/>
      <c r="AE24" s="26"/>
      <c r="AF24" s="26">
        <v>177</v>
      </c>
      <c r="AG24" s="26"/>
      <c r="AH24" s="26"/>
      <c r="AI24" s="26"/>
      <c r="AJ24" s="26">
        <v>8814</v>
      </c>
      <c r="AK24" s="68">
        <f t="shared" si="2"/>
        <v>14830</v>
      </c>
      <c r="AL24" s="68">
        <f t="shared" si="3"/>
        <v>65742</v>
      </c>
    </row>
    <row r="25" spans="1:38" ht="15.75">
      <c r="A25" s="65">
        <v>17</v>
      </c>
      <c r="B25" s="94" t="s">
        <v>59</v>
      </c>
      <c r="C25" s="25"/>
      <c r="D25" s="25"/>
      <c r="E25" s="25"/>
      <c r="F25" s="25"/>
      <c r="G25" s="25">
        <v>97</v>
      </c>
      <c r="H25" s="25"/>
      <c r="I25" s="25"/>
      <c r="J25" s="68">
        <f t="shared" si="0"/>
        <v>97</v>
      </c>
      <c r="K25" s="25">
        <v>12050</v>
      </c>
      <c r="L25" s="25"/>
      <c r="M25" s="25"/>
      <c r="N25" s="25"/>
      <c r="O25" s="25"/>
      <c r="P25" s="25">
        <v>168</v>
      </c>
      <c r="Q25" s="25"/>
      <c r="R25" s="25"/>
      <c r="S25" s="25"/>
      <c r="T25" s="25">
        <v>4000</v>
      </c>
      <c r="U25" s="25"/>
      <c r="V25" s="25"/>
      <c r="W25" s="25"/>
      <c r="X25" s="25">
        <v>1171</v>
      </c>
      <c r="Y25" s="25"/>
      <c r="Z25" s="25"/>
      <c r="AA25" s="68">
        <f t="shared" si="1"/>
        <v>17389</v>
      </c>
      <c r="AB25" s="26">
        <v>37907</v>
      </c>
      <c r="AC25" s="26">
        <v>2</v>
      </c>
      <c r="AD25" s="26"/>
      <c r="AE25" s="26"/>
      <c r="AF25" s="26"/>
      <c r="AG25" s="26"/>
      <c r="AH25" s="26"/>
      <c r="AI25" s="26"/>
      <c r="AJ25" s="26">
        <v>10267</v>
      </c>
      <c r="AK25" s="68">
        <f t="shared" si="2"/>
        <v>48176</v>
      </c>
      <c r="AL25" s="68">
        <f t="shared" si="3"/>
        <v>65662</v>
      </c>
    </row>
    <row r="26" spans="1:38" ht="15.75">
      <c r="A26" s="65">
        <v>18</v>
      </c>
      <c r="B26" s="94" t="s">
        <v>60</v>
      </c>
      <c r="C26" s="25"/>
      <c r="D26" s="25"/>
      <c r="E26" s="25"/>
      <c r="F26" s="25"/>
      <c r="G26" s="25"/>
      <c r="H26" s="25"/>
      <c r="I26" s="25"/>
      <c r="J26" s="68">
        <f t="shared" si="0"/>
        <v>0</v>
      </c>
      <c r="K26" s="25">
        <v>644</v>
      </c>
      <c r="L26" s="25"/>
      <c r="M26" s="25"/>
      <c r="N26" s="25"/>
      <c r="O26" s="25"/>
      <c r="P26" s="25">
        <v>200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68">
        <f t="shared" si="1"/>
        <v>844</v>
      </c>
      <c r="AB26" s="26">
        <v>59626</v>
      </c>
      <c r="AC26" s="26"/>
      <c r="AD26" s="26"/>
      <c r="AE26" s="26"/>
      <c r="AF26" s="26"/>
      <c r="AG26" s="26"/>
      <c r="AH26" s="26"/>
      <c r="AI26" s="26"/>
      <c r="AJ26" s="26"/>
      <c r="AK26" s="68">
        <f t="shared" si="2"/>
        <v>59626</v>
      </c>
      <c r="AL26" s="68">
        <f t="shared" si="3"/>
        <v>60470</v>
      </c>
    </row>
    <row r="27" spans="1:38" ht="15.75">
      <c r="A27" s="65">
        <v>19</v>
      </c>
      <c r="B27" s="94" t="s">
        <v>57</v>
      </c>
      <c r="C27" s="25"/>
      <c r="D27" s="25"/>
      <c r="E27" s="25"/>
      <c r="F27" s="25"/>
      <c r="G27" s="25">
        <v>335</v>
      </c>
      <c r="H27" s="25">
        <v>3838</v>
      </c>
      <c r="I27" s="25">
        <v>0</v>
      </c>
      <c r="J27" s="68">
        <f t="shared" si="0"/>
        <v>4173</v>
      </c>
      <c r="K27" s="25">
        <v>11850</v>
      </c>
      <c r="L27" s="25"/>
      <c r="M27" s="25"/>
      <c r="N27" s="25"/>
      <c r="O27" s="25">
        <v>0</v>
      </c>
      <c r="P27" s="25">
        <v>11879</v>
      </c>
      <c r="Q27" s="25">
        <v>0</v>
      </c>
      <c r="R27" s="25"/>
      <c r="S27" s="25"/>
      <c r="T27" s="25">
        <v>28</v>
      </c>
      <c r="U27" s="25"/>
      <c r="V27" s="25"/>
      <c r="W27" s="25"/>
      <c r="X27" s="25"/>
      <c r="Y27" s="25"/>
      <c r="Z27" s="25"/>
      <c r="AA27" s="68">
        <f t="shared" si="1"/>
        <v>23757</v>
      </c>
      <c r="AB27" s="26">
        <v>14930</v>
      </c>
      <c r="AC27" s="26">
        <v>0</v>
      </c>
      <c r="AD27" s="26"/>
      <c r="AE27" s="26"/>
      <c r="AF27" s="26"/>
      <c r="AG27" s="26"/>
      <c r="AH27" s="26"/>
      <c r="AI27" s="26">
        <v>0</v>
      </c>
      <c r="AJ27" s="26">
        <v>5511</v>
      </c>
      <c r="AK27" s="68">
        <f t="shared" si="2"/>
        <v>20441</v>
      </c>
      <c r="AL27" s="68">
        <f t="shared" si="3"/>
        <v>48371</v>
      </c>
    </row>
    <row r="28" spans="1:38" ht="15.75">
      <c r="A28" s="65">
        <v>20</v>
      </c>
      <c r="B28" s="94" t="s">
        <v>67</v>
      </c>
      <c r="C28" s="25"/>
      <c r="D28" s="25"/>
      <c r="E28" s="25"/>
      <c r="F28" s="25"/>
      <c r="G28" s="25">
        <v>2417</v>
      </c>
      <c r="H28" s="25">
        <v>13460</v>
      </c>
      <c r="I28" s="25"/>
      <c r="J28" s="68">
        <f t="shared" si="0"/>
        <v>15877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68">
        <f t="shared" si="1"/>
        <v>0</v>
      </c>
      <c r="AB28" s="26">
        <v>6366</v>
      </c>
      <c r="AC28" s="26"/>
      <c r="AD28" s="26"/>
      <c r="AE28" s="26"/>
      <c r="AF28" s="26"/>
      <c r="AG28" s="26"/>
      <c r="AH28" s="26"/>
      <c r="AI28" s="26"/>
      <c r="AJ28" s="26">
        <v>23012</v>
      </c>
      <c r="AK28" s="68">
        <f t="shared" si="2"/>
        <v>29378</v>
      </c>
      <c r="AL28" s="68">
        <f t="shared" si="3"/>
        <v>45255</v>
      </c>
    </row>
    <row r="29" spans="1:38" ht="15.75">
      <c r="A29" s="65">
        <v>21</v>
      </c>
      <c r="B29" s="94" t="s">
        <v>63</v>
      </c>
      <c r="C29" s="25"/>
      <c r="D29" s="25"/>
      <c r="E29" s="25"/>
      <c r="F29" s="25"/>
      <c r="G29" s="25">
        <v>271</v>
      </c>
      <c r="H29" s="25"/>
      <c r="I29" s="25">
        <v>401</v>
      </c>
      <c r="J29" s="68">
        <f t="shared" si="0"/>
        <v>672</v>
      </c>
      <c r="K29" s="25">
        <v>8879</v>
      </c>
      <c r="L29" s="25"/>
      <c r="M29" s="25"/>
      <c r="N29" s="25"/>
      <c r="O29" s="25"/>
      <c r="P29" s="25"/>
      <c r="Q29" s="25"/>
      <c r="R29" s="25"/>
      <c r="S29" s="25"/>
      <c r="T29" s="25">
        <v>48</v>
      </c>
      <c r="U29" s="25"/>
      <c r="V29" s="25"/>
      <c r="W29" s="25"/>
      <c r="X29" s="25"/>
      <c r="Y29" s="25"/>
      <c r="Z29" s="25"/>
      <c r="AA29" s="68">
        <f t="shared" si="1"/>
        <v>8927</v>
      </c>
      <c r="AB29" s="26">
        <v>988</v>
      </c>
      <c r="AC29" s="26"/>
      <c r="AD29" s="26"/>
      <c r="AE29" s="26"/>
      <c r="AF29" s="26">
        <v>954</v>
      </c>
      <c r="AG29" s="26"/>
      <c r="AH29" s="26"/>
      <c r="AI29" s="26"/>
      <c r="AJ29" s="26">
        <v>16404</v>
      </c>
      <c r="AK29" s="68">
        <f t="shared" si="2"/>
        <v>18346</v>
      </c>
      <c r="AL29" s="68">
        <f t="shared" si="3"/>
        <v>27945</v>
      </c>
    </row>
    <row r="30" spans="1:38" ht="15.75">
      <c r="A30" s="65">
        <v>22</v>
      </c>
      <c r="B30" s="94" t="s">
        <v>64</v>
      </c>
      <c r="C30" s="25"/>
      <c r="D30" s="25"/>
      <c r="E30" s="25"/>
      <c r="F30" s="25"/>
      <c r="G30" s="25">
        <v>541</v>
      </c>
      <c r="H30" s="25"/>
      <c r="I30" s="25"/>
      <c r="J30" s="68">
        <f t="shared" si="0"/>
        <v>541</v>
      </c>
      <c r="K30" s="25">
        <v>338</v>
      </c>
      <c r="L30" s="25"/>
      <c r="M30" s="25"/>
      <c r="N30" s="25"/>
      <c r="O30" s="25"/>
      <c r="P30" s="25">
        <v>66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68">
        <f t="shared" si="1"/>
        <v>404</v>
      </c>
      <c r="AB30" s="26">
        <v>23836</v>
      </c>
      <c r="AC30" s="26"/>
      <c r="AD30" s="26"/>
      <c r="AE30" s="26"/>
      <c r="AF30" s="26"/>
      <c r="AG30" s="26"/>
      <c r="AH30" s="26"/>
      <c r="AI30" s="26"/>
      <c r="AJ30" s="26">
        <v>2054</v>
      </c>
      <c r="AK30" s="68">
        <f t="shared" si="2"/>
        <v>25890</v>
      </c>
      <c r="AL30" s="68">
        <f t="shared" si="3"/>
        <v>26835</v>
      </c>
    </row>
    <row r="31" spans="1:38" ht="15.75">
      <c r="A31" s="65">
        <v>23</v>
      </c>
      <c r="B31" s="94" t="s">
        <v>65</v>
      </c>
      <c r="C31" s="25"/>
      <c r="D31" s="25"/>
      <c r="E31" s="25"/>
      <c r="F31" s="25"/>
      <c r="G31" s="25">
        <v>1394</v>
      </c>
      <c r="H31" s="25"/>
      <c r="I31" s="25"/>
      <c r="J31" s="68">
        <f t="shared" si="0"/>
        <v>1394</v>
      </c>
      <c r="K31" s="25">
        <v>2426</v>
      </c>
      <c r="L31" s="25"/>
      <c r="M31" s="25"/>
      <c r="N31" s="25"/>
      <c r="O31" s="25">
        <v>1095</v>
      </c>
      <c r="P31" s="25">
        <v>235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68">
        <f t="shared" si="1"/>
        <v>3756</v>
      </c>
      <c r="AB31" s="26">
        <v>19955</v>
      </c>
      <c r="AC31" s="26"/>
      <c r="AD31" s="26"/>
      <c r="AE31" s="26"/>
      <c r="AF31" s="26"/>
      <c r="AG31" s="26"/>
      <c r="AH31" s="26"/>
      <c r="AI31" s="26"/>
      <c r="AJ31" s="26">
        <v>638</v>
      </c>
      <c r="AK31" s="68">
        <f t="shared" si="2"/>
        <v>20593</v>
      </c>
      <c r="AL31" s="68">
        <f t="shared" si="3"/>
        <v>25743</v>
      </c>
    </row>
    <row r="32" spans="1:38" ht="31.5">
      <c r="A32" s="65">
        <v>24</v>
      </c>
      <c r="B32" s="94" t="s">
        <v>76</v>
      </c>
      <c r="C32" s="25">
        <v>1014</v>
      </c>
      <c r="D32" s="25">
        <v>19242</v>
      </c>
      <c r="E32" s="25"/>
      <c r="F32" s="25"/>
      <c r="G32" s="25"/>
      <c r="H32" s="25"/>
      <c r="I32" s="25"/>
      <c r="J32" s="68">
        <f t="shared" si="0"/>
        <v>20256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68">
        <f t="shared" si="1"/>
        <v>0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68">
        <f t="shared" si="2"/>
        <v>0</v>
      </c>
      <c r="AL32" s="68">
        <f t="shared" si="3"/>
        <v>20256</v>
      </c>
    </row>
    <row r="33" spans="1:38" ht="15.75">
      <c r="A33" s="65">
        <v>25</v>
      </c>
      <c r="B33" s="94" t="s">
        <v>61</v>
      </c>
      <c r="C33" s="25"/>
      <c r="D33" s="25"/>
      <c r="E33" s="25"/>
      <c r="F33" s="25"/>
      <c r="G33" s="25">
        <v>168</v>
      </c>
      <c r="H33" s="25"/>
      <c r="I33" s="25"/>
      <c r="J33" s="68">
        <f t="shared" si="0"/>
        <v>168</v>
      </c>
      <c r="K33" s="25">
        <v>1140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68">
        <f t="shared" si="1"/>
        <v>1140</v>
      </c>
      <c r="AB33" s="26">
        <v>23078</v>
      </c>
      <c r="AC33" s="26"/>
      <c r="AD33" s="26">
        <v>-241</v>
      </c>
      <c r="AE33" s="26"/>
      <c r="AF33" s="26"/>
      <c r="AG33" s="26"/>
      <c r="AH33" s="26"/>
      <c r="AI33" s="26"/>
      <c r="AJ33" s="26">
        <v>-4353</v>
      </c>
      <c r="AK33" s="68">
        <f t="shared" si="2"/>
        <v>18484</v>
      </c>
      <c r="AL33" s="68">
        <f t="shared" si="3"/>
        <v>19792</v>
      </c>
    </row>
    <row r="34" spans="1:38" ht="15.75">
      <c r="A34" s="65">
        <v>26</v>
      </c>
      <c r="B34" s="94" t="s">
        <v>70</v>
      </c>
      <c r="C34" s="25"/>
      <c r="D34" s="25"/>
      <c r="E34" s="25"/>
      <c r="F34" s="25"/>
      <c r="G34" s="25">
        <v>36</v>
      </c>
      <c r="H34" s="25">
        <v>12</v>
      </c>
      <c r="I34" s="25"/>
      <c r="J34" s="68">
        <f t="shared" si="0"/>
        <v>48</v>
      </c>
      <c r="K34" s="25">
        <v>3025</v>
      </c>
      <c r="L34" s="25"/>
      <c r="M34" s="25"/>
      <c r="N34" s="25"/>
      <c r="O34" s="25">
        <v>64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68">
        <f t="shared" si="1"/>
        <v>3089</v>
      </c>
      <c r="AB34" s="26">
        <v>7178</v>
      </c>
      <c r="AC34" s="26"/>
      <c r="AD34" s="26"/>
      <c r="AE34" s="26"/>
      <c r="AF34" s="26"/>
      <c r="AG34" s="26"/>
      <c r="AH34" s="26"/>
      <c r="AI34" s="26"/>
      <c r="AJ34" s="26">
        <v>8253</v>
      </c>
      <c r="AK34" s="68">
        <f t="shared" si="2"/>
        <v>15431</v>
      </c>
      <c r="AL34" s="68">
        <f t="shared" si="3"/>
        <v>18568</v>
      </c>
    </row>
    <row r="35" spans="1:38" ht="15.75">
      <c r="A35" s="65">
        <v>27</v>
      </c>
      <c r="B35" s="94" t="s">
        <v>73</v>
      </c>
      <c r="C35" s="25"/>
      <c r="D35" s="25"/>
      <c r="E35" s="25"/>
      <c r="F35" s="25"/>
      <c r="G35" s="25"/>
      <c r="H35" s="25">
        <v>10350</v>
      </c>
      <c r="I35" s="25"/>
      <c r="J35" s="68">
        <f t="shared" si="0"/>
        <v>10350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68">
        <f t="shared" si="1"/>
        <v>0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68">
        <f t="shared" si="2"/>
        <v>0</v>
      </c>
      <c r="AL35" s="68">
        <f t="shared" si="3"/>
        <v>10350</v>
      </c>
    </row>
    <row r="36" spans="1:38" ht="31.5">
      <c r="A36" s="65">
        <v>28</v>
      </c>
      <c r="B36" s="94" t="s">
        <v>68</v>
      </c>
      <c r="C36" s="25"/>
      <c r="D36" s="25"/>
      <c r="E36" s="25"/>
      <c r="F36" s="25"/>
      <c r="G36" s="25"/>
      <c r="H36" s="25"/>
      <c r="I36" s="25"/>
      <c r="J36" s="68">
        <f t="shared" si="0"/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68">
        <f t="shared" si="1"/>
        <v>0</v>
      </c>
      <c r="AB36" s="26">
        <v>7316</v>
      </c>
      <c r="AC36" s="26"/>
      <c r="AD36" s="26"/>
      <c r="AE36" s="26"/>
      <c r="AF36" s="26"/>
      <c r="AG36" s="26"/>
      <c r="AH36" s="26"/>
      <c r="AI36" s="26"/>
      <c r="AJ36" s="26"/>
      <c r="AK36" s="68">
        <f t="shared" si="2"/>
        <v>7316</v>
      </c>
      <c r="AL36" s="68">
        <f t="shared" si="3"/>
        <v>7316</v>
      </c>
    </row>
    <row r="37" spans="1:38" ht="15.75">
      <c r="A37" s="65">
        <v>29</v>
      </c>
      <c r="B37" s="94" t="s">
        <v>75</v>
      </c>
      <c r="C37" s="25"/>
      <c r="D37" s="25"/>
      <c r="E37" s="25"/>
      <c r="F37" s="25"/>
      <c r="G37" s="25"/>
      <c r="H37" s="25">
        <v>2125</v>
      </c>
      <c r="I37" s="25"/>
      <c r="J37" s="68">
        <f t="shared" si="0"/>
        <v>2125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68">
        <f t="shared" si="1"/>
        <v>0</v>
      </c>
      <c r="AB37" s="26">
        <v>4085</v>
      </c>
      <c r="AC37" s="26"/>
      <c r="AD37" s="26"/>
      <c r="AE37" s="26"/>
      <c r="AF37" s="26"/>
      <c r="AG37" s="26"/>
      <c r="AH37" s="26"/>
      <c r="AI37" s="26"/>
      <c r="AJ37" s="26"/>
      <c r="AK37" s="68">
        <f t="shared" si="2"/>
        <v>4085</v>
      </c>
      <c r="AL37" s="68">
        <f t="shared" si="3"/>
        <v>6210</v>
      </c>
    </row>
    <row r="38" spans="1:38" ht="15.75">
      <c r="A38" s="65">
        <v>30</v>
      </c>
      <c r="B38" s="94" t="s">
        <v>72</v>
      </c>
      <c r="C38" s="25">
        <v>117</v>
      </c>
      <c r="D38" s="25">
        <v>5705</v>
      </c>
      <c r="E38" s="25"/>
      <c r="F38" s="25"/>
      <c r="G38" s="25"/>
      <c r="H38" s="25"/>
      <c r="I38" s="25"/>
      <c r="J38" s="68">
        <f t="shared" si="0"/>
        <v>5822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68">
        <f t="shared" si="1"/>
        <v>0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68">
        <f t="shared" si="2"/>
        <v>0</v>
      </c>
      <c r="AL38" s="68">
        <f t="shared" si="3"/>
        <v>5822</v>
      </c>
    </row>
    <row r="39" spans="1:38" ht="15.75">
      <c r="A39" s="65">
        <v>31</v>
      </c>
      <c r="B39" s="94" t="s">
        <v>74</v>
      </c>
      <c r="C39" s="25"/>
      <c r="D39" s="25"/>
      <c r="E39" s="25"/>
      <c r="F39" s="25"/>
      <c r="G39" s="25">
        <v>1447</v>
      </c>
      <c r="H39" s="25"/>
      <c r="I39" s="25"/>
      <c r="J39" s="68">
        <f t="shared" si="0"/>
        <v>1447</v>
      </c>
      <c r="K39" s="25">
        <v>488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68">
        <f t="shared" si="1"/>
        <v>488</v>
      </c>
      <c r="AB39" s="26">
        <v>3195</v>
      </c>
      <c r="AC39" s="26"/>
      <c r="AD39" s="26"/>
      <c r="AE39" s="26"/>
      <c r="AF39" s="26"/>
      <c r="AG39" s="26"/>
      <c r="AH39" s="26"/>
      <c r="AI39" s="26"/>
      <c r="AJ39" s="26"/>
      <c r="AK39" s="68">
        <f t="shared" si="2"/>
        <v>3195</v>
      </c>
      <c r="AL39" s="68">
        <f t="shared" si="3"/>
        <v>5130</v>
      </c>
    </row>
    <row r="40" spans="1:38" ht="31.5">
      <c r="A40" s="65">
        <v>32</v>
      </c>
      <c r="B40" s="94" t="s">
        <v>62</v>
      </c>
      <c r="C40" s="25"/>
      <c r="D40" s="25"/>
      <c r="E40" s="25"/>
      <c r="F40" s="25"/>
      <c r="G40" s="25"/>
      <c r="H40" s="25"/>
      <c r="I40" s="25"/>
      <c r="J40" s="68">
        <f t="shared" si="0"/>
        <v>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68">
        <f t="shared" si="1"/>
        <v>0</v>
      </c>
      <c r="AB40" s="26">
        <v>786</v>
      </c>
      <c r="AC40" s="26"/>
      <c r="AD40" s="26">
        <v>3413</v>
      </c>
      <c r="AE40" s="26"/>
      <c r="AF40" s="26"/>
      <c r="AG40" s="26"/>
      <c r="AH40" s="26"/>
      <c r="AI40" s="26"/>
      <c r="AJ40" s="26">
        <v>206</v>
      </c>
      <c r="AK40" s="68">
        <f t="shared" si="2"/>
        <v>4405</v>
      </c>
      <c r="AL40" s="68">
        <f t="shared" si="3"/>
        <v>4405</v>
      </c>
    </row>
    <row r="41" spans="1:38" ht="15.75">
      <c r="A41" s="65">
        <v>33</v>
      </c>
      <c r="B41" s="94" t="s">
        <v>69</v>
      </c>
      <c r="C41" s="25"/>
      <c r="D41" s="25"/>
      <c r="E41" s="25"/>
      <c r="F41" s="25"/>
      <c r="G41" s="25"/>
      <c r="H41" s="25"/>
      <c r="I41" s="25"/>
      <c r="J41" s="68">
        <f t="shared" si="0"/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68">
        <f t="shared" si="1"/>
        <v>0</v>
      </c>
      <c r="AB41" s="26">
        <v>4391</v>
      </c>
      <c r="AC41" s="26"/>
      <c r="AD41" s="26"/>
      <c r="AE41" s="26"/>
      <c r="AF41" s="26"/>
      <c r="AG41" s="26"/>
      <c r="AH41" s="26"/>
      <c r="AI41" s="26"/>
      <c r="AJ41" s="26"/>
      <c r="AK41" s="68">
        <f t="shared" si="2"/>
        <v>4391</v>
      </c>
      <c r="AL41" s="68">
        <f t="shared" si="3"/>
        <v>4391</v>
      </c>
    </row>
    <row r="42" spans="1:38" ht="31.5">
      <c r="A42" s="65">
        <v>34</v>
      </c>
      <c r="B42" s="94" t="s">
        <v>78</v>
      </c>
      <c r="C42" s="25"/>
      <c r="D42" s="25"/>
      <c r="E42" s="25"/>
      <c r="F42" s="25"/>
      <c r="G42" s="25"/>
      <c r="H42" s="25"/>
      <c r="I42" s="25"/>
      <c r="J42" s="68">
        <f t="shared" si="0"/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68">
        <f t="shared" si="1"/>
        <v>0</v>
      </c>
      <c r="AB42" s="26"/>
      <c r="AC42" s="26"/>
      <c r="AD42" s="26"/>
      <c r="AE42" s="26"/>
      <c r="AF42" s="26"/>
      <c r="AG42" s="26"/>
      <c r="AH42" s="26"/>
      <c r="AI42" s="26"/>
      <c r="AJ42" s="26">
        <v>4073</v>
      </c>
      <c r="AK42" s="68">
        <f t="shared" si="2"/>
        <v>4073</v>
      </c>
      <c r="AL42" s="68">
        <f t="shared" si="3"/>
        <v>4073</v>
      </c>
    </row>
    <row r="43" spans="1:38" ht="15.75">
      <c r="A43" s="65">
        <v>35</v>
      </c>
      <c r="B43" s="94" t="s">
        <v>77</v>
      </c>
      <c r="C43" s="25"/>
      <c r="D43" s="25"/>
      <c r="E43" s="25"/>
      <c r="F43" s="25"/>
      <c r="G43" s="25"/>
      <c r="H43" s="25"/>
      <c r="I43" s="25"/>
      <c r="J43" s="68">
        <f t="shared" si="0"/>
        <v>0</v>
      </c>
      <c r="K43" s="25">
        <v>1528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8">
        <f t="shared" si="1"/>
        <v>1528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68">
        <f t="shared" si="2"/>
        <v>0</v>
      </c>
      <c r="AL43" s="68">
        <f t="shared" si="3"/>
        <v>1528</v>
      </c>
    </row>
    <row r="44" spans="1:38" ht="15.75">
      <c r="A44" s="65">
        <v>36</v>
      </c>
      <c r="B44" s="94" t="s">
        <v>79</v>
      </c>
      <c r="C44" s="25"/>
      <c r="D44" s="25">
        <v>1447</v>
      </c>
      <c r="E44" s="25"/>
      <c r="F44" s="25"/>
      <c r="G44" s="25"/>
      <c r="H44" s="25"/>
      <c r="I44" s="25"/>
      <c r="J44" s="68">
        <f t="shared" si="0"/>
        <v>1447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68">
        <f t="shared" si="1"/>
        <v>0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68">
        <f t="shared" si="2"/>
        <v>0</v>
      </c>
      <c r="AL44" s="68">
        <f t="shared" si="3"/>
        <v>1447</v>
      </c>
    </row>
    <row r="45" spans="1:38" ht="15.75">
      <c r="A45" s="65">
        <v>37</v>
      </c>
      <c r="B45" s="94" t="s">
        <v>53</v>
      </c>
      <c r="C45" s="25"/>
      <c r="D45" s="25"/>
      <c r="E45" s="25"/>
      <c r="F45" s="25"/>
      <c r="G45" s="25">
        <v>992</v>
      </c>
      <c r="H45" s="25">
        <v>321</v>
      </c>
      <c r="I45" s="25"/>
      <c r="J45" s="68">
        <f t="shared" si="0"/>
        <v>1313</v>
      </c>
      <c r="K45" s="25"/>
      <c r="L45" s="25"/>
      <c r="M45" s="25"/>
      <c r="N45" s="25"/>
      <c r="O45" s="25"/>
      <c r="P45" s="25"/>
      <c r="Q45" s="25"/>
      <c r="R45" s="25"/>
      <c r="S45" s="25"/>
      <c r="T45" s="25">
        <v>40</v>
      </c>
      <c r="U45" s="25"/>
      <c r="V45" s="25"/>
      <c r="W45" s="25"/>
      <c r="X45" s="25"/>
      <c r="Y45" s="25"/>
      <c r="Z45" s="25"/>
      <c r="AA45" s="68">
        <f t="shared" si="1"/>
        <v>40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68">
        <f t="shared" si="2"/>
        <v>0</v>
      </c>
      <c r="AL45" s="68">
        <f t="shared" si="3"/>
        <v>1353</v>
      </c>
    </row>
    <row r="46" spans="1:38" ht="15.75">
      <c r="A46" s="65">
        <v>38</v>
      </c>
      <c r="B46" s="94" t="s">
        <v>83</v>
      </c>
      <c r="C46" s="25"/>
      <c r="D46" s="25">
        <v>204</v>
      </c>
      <c r="E46" s="25"/>
      <c r="F46" s="25"/>
      <c r="G46" s="25"/>
      <c r="H46" s="25"/>
      <c r="I46" s="25"/>
      <c r="J46" s="68">
        <f t="shared" si="0"/>
        <v>204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68">
        <f t="shared" si="1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68">
        <f t="shared" si="2"/>
        <v>0</v>
      </c>
      <c r="AL46" s="68">
        <f t="shared" si="3"/>
        <v>204</v>
      </c>
    </row>
    <row r="47" spans="1:38" ht="15.75">
      <c r="A47" s="65">
        <v>39</v>
      </c>
      <c r="B47" s="94" t="s">
        <v>80</v>
      </c>
      <c r="C47" s="25"/>
      <c r="D47" s="25"/>
      <c r="E47" s="25"/>
      <c r="F47" s="25"/>
      <c r="G47" s="25"/>
      <c r="H47" s="25"/>
      <c r="I47" s="25"/>
      <c r="J47" s="68">
        <f t="shared" si="0"/>
        <v>0</v>
      </c>
      <c r="K47" s="25"/>
      <c r="L47" s="25"/>
      <c r="M47" s="25"/>
      <c r="N47" s="25"/>
      <c r="O47" s="25">
        <v>23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68"/>
      <c r="AB47" s="26"/>
      <c r="AC47" s="26"/>
      <c r="AD47" s="26"/>
      <c r="AE47" s="26"/>
      <c r="AF47" s="26"/>
      <c r="AG47" s="26"/>
      <c r="AH47" s="26"/>
      <c r="AI47" s="26"/>
      <c r="AJ47" s="26"/>
      <c r="AK47" s="68">
        <f t="shared" si="2"/>
        <v>0</v>
      </c>
      <c r="AL47" s="68">
        <f t="shared" si="3"/>
        <v>0</v>
      </c>
    </row>
    <row r="48" spans="1:38" ht="15.75">
      <c r="A48" s="65">
        <v>40</v>
      </c>
      <c r="B48" s="94" t="s">
        <v>81</v>
      </c>
      <c r="C48" s="25"/>
      <c r="D48" s="25"/>
      <c r="E48" s="25"/>
      <c r="F48" s="25"/>
      <c r="G48" s="25"/>
      <c r="H48" s="25"/>
      <c r="I48" s="25"/>
      <c r="J48" s="68">
        <f t="shared" si="0"/>
        <v>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68">
        <f t="shared" si="1"/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68">
        <f t="shared" si="2"/>
        <v>0</v>
      </c>
      <c r="AL48" s="68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5" bestFit="1" customWidth="1"/>
    <col min="2" max="2" width="45.00390625" style="32" customWidth="1"/>
    <col min="3" max="3" width="16.7109375" style="20" customWidth="1"/>
    <col min="4" max="4" width="15.140625" style="20" customWidth="1"/>
    <col min="5" max="5" width="16.57421875" style="20" customWidth="1"/>
    <col min="6" max="6" width="17.140625" style="20" customWidth="1"/>
    <col min="7" max="7" width="13.57421875" style="20" customWidth="1"/>
    <col min="8" max="8" width="15.140625" style="20" customWidth="1"/>
    <col min="9" max="9" width="12.28125" style="20" customWidth="1"/>
    <col min="10" max="10" width="13.8515625" style="20" customWidth="1"/>
    <col min="11" max="11" width="9.421875" style="20" bestFit="1" customWidth="1"/>
    <col min="12" max="12" width="9.140625" style="20" customWidth="1"/>
    <col min="13" max="13" width="13.140625" style="20" customWidth="1"/>
    <col min="14" max="14" width="9.140625" style="20" customWidth="1"/>
    <col min="15" max="15" width="9.57421875" style="20" bestFit="1" customWidth="1"/>
    <col min="16" max="16" width="12.8515625" style="20" customWidth="1"/>
    <col min="17" max="17" width="9.421875" style="20" bestFit="1" customWidth="1"/>
    <col min="18" max="19" width="9.140625" style="20" customWidth="1"/>
    <col min="20" max="20" width="18.57421875" style="20" customWidth="1"/>
    <col min="21" max="21" width="9.140625" style="20" customWidth="1"/>
    <col min="22" max="22" width="14.28125" style="20" customWidth="1"/>
    <col min="23" max="23" width="16.421875" style="20" customWidth="1"/>
    <col min="24" max="24" width="14.28125" style="20" customWidth="1"/>
    <col min="25" max="25" width="13.00390625" style="20" customWidth="1"/>
    <col min="26" max="26" width="14.8515625" style="20" customWidth="1"/>
    <col min="27" max="27" width="11.421875" style="20" bestFit="1" customWidth="1"/>
    <col min="28" max="28" width="14.421875" style="20" customWidth="1"/>
    <col min="29" max="29" width="15.57421875" style="20" customWidth="1"/>
    <col min="30" max="30" width="19.57421875" style="20" customWidth="1"/>
    <col min="31" max="31" width="9.140625" style="20" customWidth="1"/>
    <col min="32" max="32" width="16.28125" style="20" customWidth="1"/>
    <col min="33" max="33" width="15.140625" style="20" customWidth="1"/>
    <col min="34" max="34" width="18.57421875" style="20" customWidth="1"/>
    <col min="35" max="35" width="19.421875" style="20" customWidth="1"/>
    <col min="36" max="36" width="18.421875" style="20" customWidth="1"/>
    <col min="37" max="37" width="15.140625" style="20" customWidth="1"/>
    <col min="38" max="38" width="15.57421875" style="20" customWidth="1"/>
    <col min="39" max="16384" width="9.140625" style="20" customWidth="1"/>
  </cols>
  <sheetData>
    <row r="1" spans="1:38" ht="15.75">
      <c r="A1" s="33"/>
      <c r="B1" s="30"/>
      <c r="C1" s="16"/>
      <c r="D1" s="16"/>
      <c r="E1" s="16"/>
      <c r="F1" s="16"/>
      <c r="G1" s="16"/>
      <c r="H1" s="15"/>
      <c r="I1" s="15"/>
      <c r="J1" s="15"/>
      <c r="K1" s="17"/>
      <c r="L1" s="17"/>
      <c r="M1" s="17"/>
      <c r="N1" s="15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</row>
    <row r="2" spans="1:38" ht="18">
      <c r="A2" s="33"/>
      <c r="B2" s="30"/>
      <c r="C2" s="16"/>
      <c r="D2" s="16"/>
      <c r="E2" s="16"/>
      <c r="F2" s="16"/>
      <c r="G2" s="16"/>
      <c r="H2" s="15"/>
      <c r="I2" s="15"/>
      <c r="J2" s="15"/>
      <c r="K2" s="15"/>
      <c r="L2" s="27"/>
      <c r="M2" s="28" t="s">
        <v>0</v>
      </c>
      <c r="N2" s="28"/>
      <c r="O2" s="28"/>
      <c r="P2" s="28"/>
      <c r="Q2" s="28"/>
      <c r="R2" s="28"/>
      <c r="S2" s="28"/>
      <c r="T2" s="28"/>
      <c r="U2" s="28"/>
      <c r="V2" s="28"/>
      <c r="W2" s="15"/>
      <c r="X2" s="15"/>
      <c r="Y2" s="15"/>
      <c r="Z2" s="15"/>
      <c r="AA2" s="15"/>
      <c r="AB2" s="15"/>
      <c r="AC2" s="15"/>
      <c r="AD2" s="15"/>
      <c r="AE2" s="15"/>
      <c r="AF2" s="18"/>
      <c r="AG2" s="19"/>
      <c r="AH2" s="19"/>
      <c r="AI2" s="19"/>
      <c r="AJ2" s="19"/>
      <c r="AK2" s="19"/>
      <c r="AL2" s="19"/>
    </row>
    <row r="3" spans="1:38" ht="18">
      <c r="A3" s="33"/>
      <c r="B3" s="30"/>
      <c r="C3" s="16"/>
      <c r="D3" s="16"/>
      <c r="E3" s="16"/>
      <c r="F3" s="16"/>
      <c r="G3" s="16"/>
      <c r="H3" s="15"/>
      <c r="I3" s="15"/>
      <c r="J3" s="15"/>
      <c r="K3" s="17"/>
      <c r="L3" s="28" t="s">
        <v>84</v>
      </c>
      <c r="M3" s="28"/>
      <c r="N3" s="28"/>
      <c r="O3" s="28"/>
      <c r="P3" s="28"/>
      <c r="Q3" s="28"/>
      <c r="R3" s="28"/>
      <c r="S3" s="28"/>
      <c r="T3" s="28"/>
      <c r="U3" s="28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9"/>
      <c r="AL3" s="19"/>
    </row>
    <row r="4" spans="1:38" ht="15.75">
      <c r="A4" s="33"/>
      <c r="B4" s="30"/>
      <c r="C4" s="16"/>
      <c r="D4" s="16"/>
      <c r="E4" s="16"/>
      <c r="F4" s="16"/>
      <c r="G4" s="16"/>
      <c r="H4" s="15"/>
      <c r="I4" s="15"/>
      <c r="J4" s="15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</row>
    <row r="5" spans="1:38" ht="16.5" thickBot="1">
      <c r="A5" s="34"/>
      <c r="B5" s="31"/>
      <c r="C5" s="22"/>
      <c r="D5" s="22"/>
      <c r="E5" s="22"/>
      <c r="F5" s="22"/>
      <c r="G5" s="22"/>
      <c r="H5" s="21"/>
      <c r="I5" s="21"/>
      <c r="J5" s="21"/>
      <c r="K5" s="17"/>
      <c r="L5" s="17"/>
      <c r="M5" s="17"/>
      <c r="N5" s="21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9"/>
      <c r="AI5" s="19"/>
      <c r="AJ5" s="19"/>
      <c r="AK5" s="62" t="s">
        <v>2</v>
      </c>
      <c r="AL5" s="62"/>
    </row>
    <row r="6" spans="1:38" ht="15.75">
      <c r="A6" s="23" t="s">
        <v>3</v>
      </c>
      <c r="B6" s="72" t="s">
        <v>4</v>
      </c>
      <c r="C6" s="73" t="s">
        <v>5</v>
      </c>
      <c r="D6" s="73"/>
      <c r="E6" s="73"/>
      <c r="F6" s="73"/>
      <c r="G6" s="73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7</v>
      </c>
    </row>
    <row r="7" spans="1:38" ht="15.75">
      <c r="A7" s="24"/>
      <c r="B7" s="63"/>
      <c r="C7" s="64" t="s">
        <v>8</v>
      </c>
      <c r="D7" s="64"/>
      <c r="E7" s="64"/>
      <c r="F7" s="64"/>
      <c r="G7" s="64"/>
      <c r="H7" s="64"/>
      <c r="I7" s="64"/>
      <c r="J7" s="64"/>
      <c r="K7" s="64" t="s">
        <v>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 t="s">
        <v>10</v>
      </c>
      <c r="AC7" s="64"/>
      <c r="AD7" s="64"/>
      <c r="AE7" s="64"/>
      <c r="AF7" s="64"/>
      <c r="AG7" s="64"/>
      <c r="AH7" s="64"/>
      <c r="AI7" s="64"/>
      <c r="AJ7" s="64"/>
      <c r="AK7" s="64"/>
      <c r="AL7" s="75"/>
    </row>
    <row r="8" spans="1:38" ht="142.5" thickBot="1">
      <c r="A8" s="76"/>
      <c r="B8" s="77"/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9" t="s">
        <v>16</v>
      </c>
      <c r="I8" s="79" t="s">
        <v>17</v>
      </c>
      <c r="J8" s="80" t="s">
        <v>18</v>
      </c>
      <c r="K8" s="79" t="s">
        <v>19</v>
      </c>
      <c r="L8" s="79" t="s">
        <v>20</v>
      </c>
      <c r="M8" s="79" t="s">
        <v>21</v>
      </c>
      <c r="N8" s="79" t="s">
        <v>22</v>
      </c>
      <c r="O8" s="79" t="s">
        <v>23</v>
      </c>
      <c r="P8" s="79" t="s">
        <v>24</v>
      </c>
      <c r="Q8" s="79" t="s">
        <v>25</v>
      </c>
      <c r="R8" s="79" t="s">
        <v>26</v>
      </c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32</v>
      </c>
      <c r="Y8" s="79" t="s">
        <v>33</v>
      </c>
      <c r="Z8" s="79" t="s">
        <v>17</v>
      </c>
      <c r="AA8" s="80" t="s">
        <v>18</v>
      </c>
      <c r="AB8" s="79" t="s">
        <v>34</v>
      </c>
      <c r="AC8" s="79" t="s">
        <v>35</v>
      </c>
      <c r="AD8" s="79" t="s">
        <v>36</v>
      </c>
      <c r="AE8" s="79" t="s">
        <v>37</v>
      </c>
      <c r="AF8" s="79" t="s">
        <v>38</v>
      </c>
      <c r="AG8" s="78" t="s">
        <v>39</v>
      </c>
      <c r="AH8" s="78" t="s">
        <v>40</v>
      </c>
      <c r="AI8" s="78" t="s">
        <v>41</v>
      </c>
      <c r="AJ8" s="79" t="s">
        <v>42</v>
      </c>
      <c r="AK8" s="81" t="s">
        <v>18</v>
      </c>
      <c r="AL8" s="82"/>
    </row>
    <row r="9" spans="1:38" ht="15.75">
      <c r="A9" s="69">
        <v>1</v>
      </c>
      <c r="B9" s="97" t="s">
        <v>45</v>
      </c>
      <c r="C9" s="100"/>
      <c r="D9" s="100"/>
      <c r="E9" s="100"/>
      <c r="F9" s="100"/>
      <c r="G9" s="100">
        <v>546</v>
      </c>
      <c r="H9" s="100">
        <v>8269</v>
      </c>
      <c r="I9" s="100"/>
      <c r="J9" s="71">
        <f>C9+D9+E9+F9+G9+H9+I9</f>
        <v>8815</v>
      </c>
      <c r="K9" s="100">
        <v>99838</v>
      </c>
      <c r="L9" s="100"/>
      <c r="M9" s="100"/>
      <c r="N9" s="100"/>
      <c r="O9" s="100">
        <v>67</v>
      </c>
      <c r="P9" s="100">
        <v>132</v>
      </c>
      <c r="Q9" s="100">
        <v>158</v>
      </c>
      <c r="R9" s="100"/>
      <c r="S9" s="100"/>
      <c r="T9" s="100">
        <v>423</v>
      </c>
      <c r="U9" s="100"/>
      <c r="V9" s="100"/>
      <c r="W9" s="100"/>
      <c r="X9" s="100">
        <v>3468200</v>
      </c>
      <c r="Y9" s="100"/>
      <c r="Z9" s="100"/>
      <c r="AA9" s="71">
        <f>K9+L9+M9+N9+O9+P9+Q9+R9+S9+T9+U9+V9+W9+X9+Y9+Z9</f>
        <v>3568818</v>
      </c>
      <c r="AB9" s="99">
        <v>17637</v>
      </c>
      <c r="AC9" s="99"/>
      <c r="AD9" s="99">
        <v>89260</v>
      </c>
      <c r="AE9" s="99"/>
      <c r="AF9" s="99"/>
      <c r="AG9" s="99"/>
      <c r="AH9" s="99"/>
      <c r="AI9" s="99"/>
      <c r="AJ9" s="99"/>
      <c r="AK9" s="71">
        <f>SUM(AB9:AJ9)</f>
        <v>106897</v>
      </c>
      <c r="AL9" s="71">
        <f>J9+AA9+AK9</f>
        <v>3684530</v>
      </c>
    </row>
    <row r="10" spans="1:38" ht="15.75">
      <c r="A10" s="65">
        <v>2</v>
      </c>
      <c r="B10" s="94" t="s">
        <v>43</v>
      </c>
      <c r="C10" s="25"/>
      <c r="D10" s="25"/>
      <c r="E10" s="25"/>
      <c r="F10" s="25"/>
      <c r="G10" s="25">
        <v>14358</v>
      </c>
      <c r="H10" s="25">
        <v>7810</v>
      </c>
      <c r="I10" s="25"/>
      <c r="J10" s="68">
        <f aca="true" t="shared" si="0" ref="J10:J48">C10+D10+E10+F10+G10+H10+I10</f>
        <v>22168</v>
      </c>
      <c r="K10" s="25">
        <v>19072</v>
      </c>
      <c r="L10" s="25"/>
      <c r="M10" s="25"/>
      <c r="N10" s="25"/>
      <c r="O10" s="25"/>
      <c r="P10" s="25">
        <v>80</v>
      </c>
      <c r="Q10" s="25"/>
      <c r="R10" s="25"/>
      <c r="S10" s="25"/>
      <c r="T10" s="25"/>
      <c r="U10" s="25"/>
      <c r="V10" s="25"/>
      <c r="W10" s="25"/>
      <c r="X10" s="25">
        <v>717002</v>
      </c>
      <c r="Y10" s="25"/>
      <c r="Z10" s="25"/>
      <c r="AA10" s="68">
        <f aca="true" t="shared" si="1" ref="AA10:AA48">K10+L10+M10+N10+O10+P10+Q10+R10+S10+T10+U10+V10+W10+X10+Y10+Z10</f>
        <v>736154</v>
      </c>
      <c r="AB10" s="26">
        <v>462</v>
      </c>
      <c r="AC10" s="26"/>
      <c r="AD10" s="26"/>
      <c r="AE10" s="26"/>
      <c r="AF10" s="26"/>
      <c r="AG10" s="26"/>
      <c r="AH10" s="26"/>
      <c r="AI10" s="26"/>
      <c r="AJ10" s="26">
        <v>308</v>
      </c>
      <c r="AK10" s="68">
        <f aca="true" t="shared" si="2" ref="AK10:AK48">SUM(AB10:AJ10)</f>
        <v>770</v>
      </c>
      <c r="AL10" s="68">
        <f aca="true" t="shared" si="3" ref="AL10:AL48">J10+AA10+AK10</f>
        <v>759092</v>
      </c>
    </row>
    <row r="11" spans="1:38" ht="15.75">
      <c r="A11" s="65">
        <v>3</v>
      </c>
      <c r="B11" s="94" t="s">
        <v>44</v>
      </c>
      <c r="C11" s="25"/>
      <c r="D11" s="25"/>
      <c r="E11" s="25"/>
      <c r="F11" s="25"/>
      <c r="G11" s="25">
        <v>424</v>
      </c>
      <c r="H11" s="25">
        <v>26494</v>
      </c>
      <c r="I11" s="25"/>
      <c r="J11" s="68">
        <f t="shared" si="0"/>
        <v>26918</v>
      </c>
      <c r="K11" s="25">
        <v>10315</v>
      </c>
      <c r="L11" s="25"/>
      <c r="M11" s="25"/>
      <c r="N11" s="25"/>
      <c r="O11" s="25">
        <v>262836</v>
      </c>
      <c r="P11" s="25">
        <v>1946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68">
        <f t="shared" si="1"/>
        <v>275097</v>
      </c>
      <c r="AB11" s="26">
        <v>1324</v>
      </c>
      <c r="AC11" s="26"/>
      <c r="AD11" s="26"/>
      <c r="AE11" s="26"/>
      <c r="AF11" s="26"/>
      <c r="AG11" s="26"/>
      <c r="AH11" s="26"/>
      <c r="AI11" s="26"/>
      <c r="AJ11" s="26">
        <v>77516</v>
      </c>
      <c r="AK11" s="68">
        <f t="shared" si="2"/>
        <v>78840</v>
      </c>
      <c r="AL11" s="68">
        <f t="shared" si="3"/>
        <v>380855</v>
      </c>
    </row>
    <row r="12" spans="1:38" ht="15.75">
      <c r="A12" s="65">
        <v>4</v>
      </c>
      <c r="B12" s="94" t="s">
        <v>46</v>
      </c>
      <c r="C12" s="25"/>
      <c r="D12" s="25"/>
      <c r="E12" s="25"/>
      <c r="F12" s="25"/>
      <c r="G12" s="25">
        <v>12587</v>
      </c>
      <c r="H12" s="25">
        <v>196620</v>
      </c>
      <c r="I12" s="25"/>
      <c r="J12" s="68">
        <f t="shared" si="0"/>
        <v>209207</v>
      </c>
      <c r="K12" s="25">
        <v>23970</v>
      </c>
      <c r="L12" s="25"/>
      <c r="M12" s="25"/>
      <c r="N12" s="25"/>
      <c r="O12" s="25"/>
      <c r="P12" s="25">
        <v>936</v>
      </c>
      <c r="Q12" s="25"/>
      <c r="R12" s="25"/>
      <c r="S12" s="25"/>
      <c r="T12" s="25">
        <v>14805</v>
      </c>
      <c r="U12" s="25"/>
      <c r="V12" s="25"/>
      <c r="W12" s="25"/>
      <c r="X12" s="25">
        <v>1132</v>
      </c>
      <c r="Y12" s="25"/>
      <c r="Z12" s="25"/>
      <c r="AA12" s="68">
        <f t="shared" si="1"/>
        <v>40843</v>
      </c>
      <c r="AB12" s="26">
        <v>76422</v>
      </c>
      <c r="AC12" s="26"/>
      <c r="AD12" s="26"/>
      <c r="AE12" s="26"/>
      <c r="AF12" s="26"/>
      <c r="AG12" s="26"/>
      <c r="AH12" s="26"/>
      <c r="AI12" s="26"/>
      <c r="AJ12" s="26">
        <v>7473</v>
      </c>
      <c r="AK12" s="68">
        <f t="shared" si="2"/>
        <v>83895</v>
      </c>
      <c r="AL12" s="68">
        <f t="shared" si="3"/>
        <v>333945</v>
      </c>
    </row>
    <row r="13" spans="1:38" ht="15.75">
      <c r="A13" s="65">
        <v>5</v>
      </c>
      <c r="B13" s="94" t="s">
        <v>49</v>
      </c>
      <c r="C13" s="25"/>
      <c r="D13" s="25"/>
      <c r="E13" s="25"/>
      <c r="F13" s="25"/>
      <c r="G13" s="25">
        <v>91</v>
      </c>
      <c r="H13" s="25">
        <v>2864</v>
      </c>
      <c r="I13" s="25"/>
      <c r="J13" s="68">
        <f t="shared" si="0"/>
        <v>2955</v>
      </c>
      <c r="K13" s="25">
        <v>9750</v>
      </c>
      <c r="L13" s="25"/>
      <c r="M13" s="25"/>
      <c r="N13" s="25"/>
      <c r="O13" s="25">
        <v>42</v>
      </c>
      <c r="P13" s="25"/>
      <c r="Q13" s="25"/>
      <c r="R13" s="25"/>
      <c r="S13" s="25"/>
      <c r="T13" s="25">
        <v>5340</v>
      </c>
      <c r="U13" s="25"/>
      <c r="V13" s="25"/>
      <c r="W13" s="25"/>
      <c r="X13" s="25"/>
      <c r="Y13" s="25"/>
      <c r="Z13" s="25"/>
      <c r="AA13" s="68">
        <f t="shared" si="1"/>
        <v>15132</v>
      </c>
      <c r="AB13" s="26">
        <v>194287</v>
      </c>
      <c r="AC13" s="26"/>
      <c r="AD13" s="26"/>
      <c r="AE13" s="26"/>
      <c r="AF13" s="26"/>
      <c r="AG13" s="26"/>
      <c r="AH13" s="26"/>
      <c r="AI13" s="26"/>
      <c r="AJ13" s="26">
        <v>18406</v>
      </c>
      <c r="AK13" s="68">
        <f t="shared" si="2"/>
        <v>212693</v>
      </c>
      <c r="AL13" s="68">
        <f t="shared" si="3"/>
        <v>230780</v>
      </c>
    </row>
    <row r="14" spans="1:38" ht="15.75">
      <c r="A14" s="65">
        <v>6</v>
      </c>
      <c r="B14" s="94" t="s">
        <v>50</v>
      </c>
      <c r="C14" s="25"/>
      <c r="D14" s="25"/>
      <c r="E14" s="25"/>
      <c r="F14" s="25"/>
      <c r="G14" s="25">
        <v>14074</v>
      </c>
      <c r="H14" s="25">
        <v>57196</v>
      </c>
      <c r="I14" s="25"/>
      <c r="J14" s="68">
        <f t="shared" si="0"/>
        <v>71270</v>
      </c>
      <c r="K14" s="25">
        <v>47287</v>
      </c>
      <c r="L14" s="25"/>
      <c r="M14" s="25"/>
      <c r="N14" s="25"/>
      <c r="O14" s="25">
        <v>10038</v>
      </c>
      <c r="P14" s="25">
        <v>1404</v>
      </c>
      <c r="Q14" s="25"/>
      <c r="R14" s="25"/>
      <c r="S14" s="25"/>
      <c r="T14" s="25">
        <v>12089</v>
      </c>
      <c r="U14" s="25"/>
      <c r="V14" s="25"/>
      <c r="W14" s="25"/>
      <c r="X14" s="25"/>
      <c r="Y14" s="25"/>
      <c r="Z14" s="25"/>
      <c r="AA14" s="68">
        <f t="shared" si="1"/>
        <v>70818</v>
      </c>
      <c r="AB14" s="26">
        <v>61566</v>
      </c>
      <c r="AC14" s="26"/>
      <c r="AD14" s="26"/>
      <c r="AE14" s="26"/>
      <c r="AF14" s="26"/>
      <c r="AG14" s="26"/>
      <c r="AH14" s="26"/>
      <c r="AI14" s="26"/>
      <c r="AJ14" s="26">
        <v>4886</v>
      </c>
      <c r="AK14" s="68">
        <f t="shared" si="2"/>
        <v>66452</v>
      </c>
      <c r="AL14" s="68">
        <f t="shared" si="3"/>
        <v>208540</v>
      </c>
    </row>
    <row r="15" spans="1:38" ht="15.75">
      <c r="A15" s="65">
        <v>7</v>
      </c>
      <c r="B15" s="94" t="s">
        <v>48</v>
      </c>
      <c r="C15" s="25"/>
      <c r="D15" s="25"/>
      <c r="E15" s="25"/>
      <c r="F15" s="25"/>
      <c r="G15" s="25">
        <v>6124</v>
      </c>
      <c r="H15" s="25">
        <v>10813</v>
      </c>
      <c r="I15" s="25"/>
      <c r="J15" s="68">
        <f t="shared" si="0"/>
        <v>16937</v>
      </c>
      <c r="K15" s="25">
        <v>44349</v>
      </c>
      <c r="L15" s="25"/>
      <c r="M15" s="25"/>
      <c r="N15" s="25"/>
      <c r="O15" s="25">
        <v>3254</v>
      </c>
      <c r="P15" s="25">
        <v>10390</v>
      </c>
      <c r="Q15" s="25">
        <v>143</v>
      </c>
      <c r="R15" s="25"/>
      <c r="S15" s="25"/>
      <c r="T15" s="25">
        <v>5500</v>
      </c>
      <c r="U15" s="25"/>
      <c r="V15" s="25"/>
      <c r="W15" s="25"/>
      <c r="X15" s="25"/>
      <c r="Y15" s="25"/>
      <c r="Z15" s="25"/>
      <c r="AA15" s="68">
        <f t="shared" si="1"/>
        <v>63636</v>
      </c>
      <c r="AB15" s="26">
        <v>25690</v>
      </c>
      <c r="AC15" s="26">
        <v>139</v>
      </c>
      <c r="AD15" s="26"/>
      <c r="AE15" s="26"/>
      <c r="AF15" s="26"/>
      <c r="AG15" s="26"/>
      <c r="AH15" s="26">
        <v>63</v>
      </c>
      <c r="AI15" s="26"/>
      <c r="AJ15" s="26">
        <v>85034</v>
      </c>
      <c r="AK15" s="68">
        <f t="shared" si="2"/>
        <v>110926</v>
      </c>
      <c r="AL15" s="68">
        <f t="shared" si="3"/>
        <v>191499</v>
      </c>
    </row>
    <row r="16" spans="1:38" ht="15.75">
      <c r="A16" s="65">
        <v>8</v>
      </c>
      <c r="B16" s="94" t="s">
        <v>51</v>
      </c>
      <c r="C16" s="25"/>
      <c r="D16" s="25"/>
      <c r="E16" s="25"/>
      <c r="F16" s="25"/>
      <c r="G16" s="25"/>
      <c r="H16" s="25">
        <v>336</v>
      </c>
      <c r="I16" s="25">
        <v>474</v>
      </c>
      <c r="J16" s="68">
        <f t="shared" si="0"/>
        <v>810</v>
      </c>
      <c r="K16" s="25">
        <v>74168</v>
      </c>
      <c r="L16" s="25"/>
      <c r="M16" s="25"/>
      <c r="N16" s="25"/>
      <c r="O16" s="25"/>
      <c r="P16" s="25">
        <v>856</v>
      </c>
      <c r="Q16" s="25"/>
      <c r="R16" s="25"/>
      <c r="S16" s="25"/>
      <c r="T16" s="25">
        <v>82</v>
      </c>
      <c r="U16" s="25"/>
      <c r="V16" s="25"/>
      <c r="W16" s="25"/>
      <c r="X16" s="25">
        <v>54689</v>
      </c>
      <c r="Y16" s="25"/>
      <c r="Z16" s="25"/>
      <c r="AA16" s="68">
        <f t="shared" si="1"/>
        <v>129795</v>
      </c>
      <c r="AB16" s="26">
        <v>20473</v>
      </c>
      <c r="AC16" s="26"/>
      <c r="AD16" s="26"/>
      <c r="AE16" s="26"/>
      <c r="AF16" s="26"/>
      <c r="AG16" s="26"/>
      <c r="AH16" s="26"/>
      <c r="AI16" s="26"/>
      <c r="AJ16" s="26">
        <v>24093</v>
      </c>
      <c r="AK16" s="68">
        <f t="shared" si="2"/>
        <v>44566</v>
      </c>
      <c r="AL16" s="68">
        <f t="shared" si="3"/>
        <v>175171</v>
      </c>
    </row>
    <row r="17" spans="1:38" ht="15.75">
      <c r="A17" s="65">
        <v>9</v>
      </c>
      <c r="B17" s="94" t="s">
        <v>52</v>
      </c>
      <c r="C17" s="25"/>
      <c r="D17" s="25"/>
      <c r="E17" s="25"/>
      <c r="F17" s="25"/>
      <c r="G17" s="25">
        <v>67</v>
      </c>
      <c r="H17" s="25">
        <v>25242</v>
      </c>
      <c r="I17" s="25"/>
      <c r="J17" s="68">
        <f t="shared" si="0"/>
        <v>25309</v>
      </c>
      <c r="K17" s="25">
        <v>15523</v>
      </c>
      <c r="L17" s="25"/>
      <c r="M17" s="25"/>
      <c r="N17" s="25"/>
      <c r="O17" s="25">
        <v>10813</v>
      </c>
      <c r="P17" s="25">
        <v>253</v>
      </c>
      <c r="Q17" s="25"/>
      <c r="R17" s="25"/>
      <c r="S17" s="25"/>
      <c r="T17" s="25">
        <v>5205</v>
      </c>
      <c r="U17" s="25"/>
      <c r="V17" s="25"/>
      <c r="W17" s="25"/>
      <c r="X17" s="25"/>
      <c r="Y17" s="25"/>
      <c r="Z17" s="25"/>
      <c r="AA17" s="68">
        <f t="shared" si="1"/>
        <v>31794</v>
      </c>
      <c r="AB17" s="26">
        <v>84049</v>
      </c>
      <c r="AC17" s="26"/>
      <c r="AD17" s="26"/>
      <c r="AE17" s="26"/>
      <c r="AF17" s="26"/>
      <c r="AG17" s="26"/>
      <c r="AH17" s="26"/>
      <c r="AI17" s="26"/>
      <c r="AJ17" s="26">
        <v>16508</v>
      </c>
      <c r="AK17" s="68">
        <f t="shared" si="2"/>
        <v>100557</v>
      </c>
      <c r="AL17" s="68">
        <f t="shared" si="3"/>
        <v>157660</v>
      </c>
    </row>
    <row r="18" spans="1:38" ht="31.5">
      <c r="A18" s="65">
        <v>10</v>
      </c>
      <c r="B18" s="94" t="s">
        <v>56</v>
      </c>
      <c r="C18" s="25"/>
      <c r="D18" s="25"/>
      <c r="E18" s="25"/>
      <c r="F18" s="25"/>
      <c r="G18" s="25">
        <v>60</v>
      </c>
      <c r="H18" s="25">
        <v>69248</v>
      </c>
      <c r="I18" s="25"/>
      <c r="J18" s="68">
        <f t="shared" si="0"/>
        <v>69308</v>
      </c>
      <c r="K18" s="25"/>
      <c r="L18" s="25"/>
      <c r="M18" s="25"/>
      <c r="N18" s="25"/>
      <c r="O18" s="25"/>
      <c r="P18" s="25"/>
      <c r="Q18" s="25"/>
      <c r="R18" s="25"/>
      <c r="S18" s="25"/>
      <c r="T18" s="25">
        <v>609</v>
      </c>
      <c r="U18" s="25"/>
      <c r="V18" s="25"/>
      <c r="W18" s="25"/>
      <c r="X18" s="25"/>
      <c r="Y18" s="25"/>
      <c r="Z18" s="25"/>
      <c r="AA18" s="68">
        <f t="shared" si="1"/>
        <v>609</v>
      </c>
      <c r="AB18" s="26">
        <v>66</v>
      </c>
      <c r="AC18" s="26"/>
      <c r="AD18" s="26"/>
      <c r="AE18" s="26"/>
      <c r="AF18" s="26"/>
      <c r="AG18" s="26"/>
      <c r="AH18" s="26"/>
      <c r="AI18" s="26"/>
      <c r="AJ18" s="26">
        <v>71490</v>
      </c>
      <c r="AK18" s="68">
        <f t="shared" si="2"/>
        <v>71556</v>
      </c>
      <c r="AL18" s="68">
        <f t="shared" si="3"/>
        <v>141473</v>
      </c>
    </row>
    <row r="19" spans="1:38" ht="15.75">
      <c r="A19" s="65">
        <v>11</v>
      </c>
      <c r="B19" s="94" t="s">
        <v>54</v>
      </c>
      <c r="C19" s="25"/>
      <c r="D19" s="25"/>
      <c r="E19" s="25"/>
      <c r="F19" s="25"/>
      <c r="G19" s="25">
        <v>650</v>
      </c>
      <c r="H19" s="25">
        <v>90984</v>
      </c>
      <c r="I19" s="25"/>
      <c r="J19" s="68">
        <f t="shared" si="0"/>
        <v>91634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68">
        <f t="shared" si="1"/>
        <v>0</v>
      </c>
      <c r="AB19" s="26">
        <v>3600</v>
      </c>
      <c r="AC19" s="26"/>
      <c r="AD19" s="26"/>
      <c r="AE19" s="26"/>
      <c r="AF19" s="26"/>
      <c r="AG19" s="26"/>
      <c r="AH19" s="26"/>
      <c r="AI19" s="26"/>
      <c r="AJ19" s="26">
        <v>7554</v>
      </c>
      <c r="AK19" s="68">
        <f t="shared" si="2"/>
        <v>11154</v>
      </c>
      <c r="AL19" s="68">
        <f t="shared" si="3"/>
        <v>102788</v>
      </c>
    </row>
    <row r="20" spans="1:38" ht="15.75">
      <c r="A20" s="65">
        <v>12</v>
      </c>
      <c r="B20" s="94" t="s">
        <v>71</v>
      </c>
      <c r="C20" s="25"/>
      <c r="D20" s="25"/>
      <c r="E20" s="25"/>
      <c r="F20" s="25"/>
      <c r="G20" s="25">
        <v>174</v>
      </c>
      <c r="H20" s="25">
        <v>24</v>
      </c>
      <c r="I20" s="25"/>
      <c r="J20" s="68">
        <f t="shared" si="0"/>
        <v>198</v>
      </c>
      <c r="K20" s="25">
        <v>13422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>
        <v>77280</v>
      </c>
      <c r="Y20" s="25"/>
      <c r="Z20" s="25"/>
      <c r="AA20" s="68">
        <f t="shared" si="1"/>
        <v>90702</v>
      </c>
      <c r="AB20" s="26">
        <v>491</v>
      </c>
      <c r="AC20" s="26"/>
      <c r="AD20" s="26"/>
      <c r="AE20" s="26"/>
      <c r="AF20" s="26"/>
      <c r="AG20" s="26"/>
      <c r="AH20" s="26"/>
      <c r="AI20" s="26"/>
      <c r="AJ20" s="26"/>
      <c r="AK20" s="68">
        <f t="shared" si="2"/>
        <v>491</v>
      </c>
      <c r="AL20" s="68">
        <f t="shared" si="3"/>
        <v>91391</v>
      </c>
    </row>
    <row r="21" spans="1:38" ht="15.75">
      <c r="A21" s="65">
        <v>13</v>
      </c>
      <c r="B21" s="94" t="s">
        <v>55</v>
      </c>
      <c r="C21" s="25"/>
      <c r="D21" s="25"/>
      <c r="E21" s="25"/>
      <c r="F21" s="25"/>
      <c r="G21" s="25">
        <v>8309</v>
      </c>
      <c r="H21" s="25">
        <v>43887</v>
      </c>
      <c r="I21" s="25"/>
      <c r="J21" s="68">
        <f t="shared" si="0"/>
        <v>52196</v>
      </c>
      <c r="K21" s="25">
        <v>7487</v>
      </c>
      <c r="L21" s="25"/>
      <c r="M21" s="25">
        <v>873</v>
      </c>
      <c r="N21" s="25"/>
      <c r="O21" s="25">
        <v>7040</v>
      </c>
      <c r="P21" s="25">
        <v>35</v>
      </c>
      <c r="Q21" s="25">
        <v>95</v>
      </c>
      <c r="R21" s="25"/>
      <c r="S21" s="25"/>
      <c r="T21" s="25">
        <v>1271</v>
      </c>
      <c r="U21" s="25"/>
      <c r="V21" s="25"/>
      <c r="W21" s="25"/>
      <c r="X21" s="25"/>
      <c r="Y21" s="25"/>
      <c r="Z21" s="25"/>
      <c r="AA21" s="68">
        <f t="shared" si="1"/>
        <v>16801</v>
      </c>
      <c r="AB21" s="26">
        <v>2012</v>
      </c>
      <c r="AC21" s="26"/>
      <c r="AD21" s="26"/>
      <c r="AE21" s="26"/>
      <c r="AF21" s="26"/>
      <c r="AG21" s="26"/>
      <c r="AH21" s="26"/>
      <c r="AI21" s="26"/>
      <c r="AJ21" s="26">
        <v>18515</v>
      </c>
      <c r="AK21" s="68">
        <f t="shared" si="2"/>
        <v>20527</v>
      </c>
      <c r="AL21" s="68">
        <f t="shared" si="3"/>
        <v>89524</v>
      </c>
    </row>
    <row r="22" spans="1:38" ht="15.75">
      <c r="A22" s="65">
        <v>14</v>
      </c>
      <c r="B22" s="94" t="s">
        <v>47</v>
      </c>
      <c r="C22" s="25"/>
      <c r="D22" s="25"/>
      <c r="E22" s="25"/>
      <c r="F22" s="25"/>
      <c r="G22" s="25">
        <v>1961</v>
      </c>
      <c r="H22" s="25"/>
      <c r="I22" s="25"/>
      <c r="J22" s="68">
        <f t="shared" si="0"/>
        <v>1961</v>
      </c>
      <c r="K22" s="25">
        <v>2961</v>
      </c>
      <c r="L22" s="25"/>
      <c r="M22" s="25"/>
      <c r="N22" s="25"/>
      <c r="O22" s="25"/>
      <c r="P22" s="25">
        <v>26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68">
        <f t="shared" si="1"/>
        <v>2987</v>
      </c>
      <c r="AB22" s="26">
        <v>51960</v>
      </c>
      <c r="AC22" s="26"/>
      <c r="AD22" s="26">
        <v>19476</v>
      </c>
      <c r="AE22" s="26"/>
      <c r="AF22" s="26"/>
      <c r="AG22" s="26"/>
      <c r="AH22" s="26"/>
      <c r="AI22" s="26"/>
      <c r="AJ22" s="26">
        <v>1950</v>
      </c>
      <c r="AK22" s="68">
        <f t="shared" si="2"/>
        <v>73386</v>
      </c>
      <c r="AL22" s="68">
        <f t="shared" si="3"/>
        <v>78334</v>
      </c>
    </row>
    <row r="23" spans="1:38" ht="47.25">
      <c r="A23" s="65">
        <v>15</v>
      </c>
      <c r="B23" s="94" t="s">
        <v>58</v>
      </c>
      <c r="C23" s="25">
        <v>40038</v>
      </c>
      <c r="D23" s="25">
        <v>26015</v>
      </c>
      <c r="E23" s="25"/>
      <c r="F23" s="25"/>
      <c r="G23" s="25">
        <v>2413</v>
      </c>
      <c r="H23" s="25"/>
      <c r="I23" s="25"/>
      <c r="J23" s="68">
        <f t="shared" si="0"/>
        <v>68466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68">
        <f t="shared" si="1"/>
        <v>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68">
        <f t="shared" si="2"/>
        <v>0</v>
      </c>
      <c r="AL23" s="68">
        <f t="shared" si="3"/>
        <v>68466</v>
      </c>
    </row>
    <row r="24" spans="1:38" ht="15.75">
      <c r="A24" s="65">
        <v>16</v>
      </c>
      <c r="B24" s="94" t="s">
        <v>66</v>
      </c>
      <c r="C24" s="25"/>
      <c r="D24" s="25"/>
      <c r="E24" s="25"/>
      <c r="F24" s="25"/>
      <c r="G24" s="25">
        <v>143</v>
      </c>
      <c r="H24" s="25">
        <v>3191</v>
      </c>
      <c r="I24" s="25"/>
      <c r="J24" s="68">
        <f t="shared" si="0"/>
        <v>3334</v>
      </c>
      <c r="K24" s="25">
        <v>11284</v>
      </c>
      <c r="L24" s="25"/>
      <c r="M24" s="25"/>
      <c r="N24" s="25"/>
      <c r="O24" s="25">
        <v>354</v>
      </c>
      <c r="P24" s="25">
        <v>3835</v>
      </c>
      <c r="Q24" s="25"/>
      <c r="R24" s="25"/>
      <c r="S24" s="25"/>
      <c r="T24" s="25">
        <v>32105</v>
      </c>
      <c r="U24" s="25"/>
      <c r="V24" s="25"/>
      <c r="W24" s="25"/>
      <c r="X24" s="25"/>
      <c r="Y24" s="25"/>
      <c r="Z24" s="25"/>
      <c r="AA24" s="68">
        <f t="shared" si="1"/>
        <v>47578</v>
      </c>
      <c r="AB24" s="26">
        <v>5839</v>
      </c>
      <c r="AC24" s="26"/>
      <c r="AD24" s="26"/>
      <c r="AE24" s="26"/>
      <c r="AF24" s="26">
        <v>177</v>
      </c>
      <c r="AG24" s="26"/>
      <c r="AH24" s="26"/>
      <c r="AI24" s="26"/>
      <c r="AJ24" s="26">
        <v>8814</v>
      </c>
      <c r="AK24" s="68">
        <f t="shared" si="2"/>
        <v>14830</v>
      </c>
      <c r="AL24" s="68">
        <f t="shared" si="3"/>
        <v>65742</v>
      </c>
    </row>
    <row r="25" spans="1:38" ht="15.75">
      <c r="A25" s="65">
        <v>17</v>
      </c>
      <c r="B25" s="94" t="s">
        <v>59</v>
      </c>
      <c r="C25" s="25"/>
      <c r="D25" s="25"/>
      <c r="E25" s="25"/>
      <c r="F25" s="25"/>
      <c r="G25" s="25">
        <v>97</v>
      </c>
      <c r="H25" s="25"/>
      <c r="I25" s="25"/>
      <c r="J25" s="68">
        <f t="shared" si="0"/>
        <v>97</v>
      </c>
      <c r="K25" s="25">
        <v>12050</v>
      </c>
      <c r="L25" s="25"/>
      <c r="M25" s="25"/>
      <c r="N25" s="25"/>
      <c r="O25" s="25"/>
      <c r="P25" s="25">
        <v>168</v>
      </c>
      <c r="Q25" s="25"/>
      <c r="R25" s="25"/>
      <c r="S25" s="25"/>
      <c r="T25" s="25">
        <v>4000</v>
      </c>
      <c r="U25" s="25"/>
      <c r="V25" s="25"/>
      <c r="W25" s="25"/>
      <c r="X25" s="25">
        <v>1171</v>
      </c>
      <c r="Y25" s="25"/>
      <c r="Z25" s="25"/>
      <c r="AA25" s="68">
        <f t="shared" si="1"/>
        <v>17389</v>
      </c>
      <c r="AB25" s="26">
        <v>37907</v>
      </c>
      <c r="AC25" s="26">
        <v>2</v>
      </c>
      <c r="AD25" s="26"/>
      <c r="AE25" s="26"/>
      <c r="AF25" s="26"/>
      <c r="AG25" s="26"/>
      <c r="AH25" s="26"/>
      <c r="AI25" s="26"/>
      <c r="AJ25" s="26">
        <v>10267</v>
      </c>
      <c r="AK25" s="68">
        <f t="shared" si="2"/>
        <v>48176</v>
      </c>
      <c r="AL25" s="68">
        <f t="shared" si="3"/>
        <v>65662</v>
      </c>
    </row>
    <row r="26" spans="1:38" ht="15.75">
      <c r="A26" s="65">
        <v>18</v>
      </c>
      <c r="B26" s="94" t="s">
        <v>60</v>
      </c>
      <c r="C26" s="25"/>
      <c r="D26" s="25"/>
      <c r="E26" s="25"/>
      <c r="F26" s="25"/>
      <c r="G26" s="25"/>
      <c r="H26" s="25"/>
      <c r="I26" s="25"/>
      <c r="J26" s="68">
        <f t="shared" si="0"/>
        <v>0</v>
      </c>
      <c r="K26" s="25">
        <v>644</v>
      </c>
      <c r="L26" s="25"/>
      <c r="M26" s="25"/>
      <c r="N26" s="25"/>
      <c r="O26" s="25"/>
      <c r="P26" s="25">
        <v>200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68">
        <f t="shared" si="1"/>
        <v>844</v>
      </c>
      <c r="AB26" s="26">
        <v>59626</v>
      </c>
      <c r="AC26" s="26"/>
      <c r="AD26" s="26"/>
      <c r="AE26" s="26"/>
      <c r="AF26" s="26"/>
      <c r="AG26" s="26"/>
      <c r="AH26" s="26"/>
      <c r="AI26" s="26"/>
      <c r="AJ26" s="26"/>
      <c r="AK26" s="68">
        <f t="shared" si="2"/>
        <v>59626</v>
      </c>
      <c r="AL26" s="68">
        <f t="shared" si="3"/>
        <v>60470</v>
      </c>
    </row>
    <row r="27" spans="1:38" ht="15.75">
      <c r="A27" s="65">
        <v>19</v>
      </c>
      <c r="B27" s="94" t="s">
        <v>57</v>
      </c>
      <c r="C27" s="25"/>
      <c r="D27" s="25"/>
      <c r="E27" s="25"/>
      <c r="F27" s="25"/>
      <c r="G27" s="25">
        <v>335</v>
      </c>
      <c r="H27" s="25">
        <v>3838</v>
      </c>
      <c r="I27" s="25">
        <v>0</v>
      </c>
      <c r="J27" s="68">
        <f t="shared" si="0"/>
        <v>4173</v>
      </c>
      <c r="K27" s="25">
        <v>11850</v>
      </c>
      <c r="L27" s="25"/>
      <c r="M27" s="25"/>
      <c r="N27" s="25"/>
      <c r="O27" s="25">
        <v>0</v>
      </c>
      <c r="P27" s="25">
        <v>11879</v>
      </c>
      <c r="Q27" s="25">
        <v>0</v>
      </c>
      <c r="R27" s="25"/>
      <c r="S27" s="25"/>
      <c r="T27" s="25">
        <v>28</v>
      </c>
      <c r="U27" s="25"/>
      <c r="V27" s="25"/>
      <c r="W27" s="25"/>
      <c r="X27" s="25"/>
      <c r="Y27" s="25"/>
      <c r="Z27" s="25"/>
      <c r="AA27" s="68">
        <f t="shared" si="1"/>
        <v>23757</v>
      </c>
      <c r="AB27" s="26">
        <v>14930</v>
      </c>
      <c r="AC27" s="26">
        <v>0</v>
      </c>
      <c r="AD27" s="26"/>
      <c r="AE27" s="26"/>
      <c r="AF27" s="26"/>
      <c r="AG27" s="26"/>
      <c r="AH27" s="26"/>
      <c r="AI27" s="26">
        <v>0</v>
      </c>
      <c r="AJ27" s="26">
        <v>5511</v>
      </c>
      <c r="AK27" s="68">
        <f t="shared" si="2"/>
        <v>20441</v>
      </c>
      <c r="AL27" s="68">
        <f t="shared" si="3"/>
        <v>48371</v>
      </c>
    </row>
    <row r="28" spans="1:38" ht="15.75">
      <c r="A28" s="65">
        <v>20</v>
      </c>
      <c r="B28" s="94" t="s">
        <v>67</v>
      </c>
      <c r="C28" s="25"/>
      <c r="D28" s="25"/>
      <c r="E28" s="25"/>
      <c r="F28" s="25"/>
      <c r="G28" s="25">
        <v>2417</v>
      </c>
      <c r="H28" s="25">
        <v>13460</v>
      </c>
      <c r="I28" s="25"/>
      <c r="J28" s="68">
        <f t="shared" si="0"/>
        <v>15877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68">
        <f t="shared" si="1"/>
        <v>0</v>
      </c>
      <c r="AB28" s="26">
        <v>6366</v>
      </c>
      <c r="AC28" s="26"/>
      <c r="AD28" s="26"/>
      <c r="AE28" s="26"/>
      <c r="AF28" s="26"/>
      <c r="AG28" s="26"/>
      <c r="AH28" s="26"/>
      <c r="AI28" s="26"/>
      <c r="AJ28" s="26">
        <v>23012</v>
      </c>
      <c r="AK28" s="68">
        <f t="shared" si="2"/>
        <v>29378</v>
      </c>
      <c r="AL28" s="68">
        <f t="shared" si="3"/>
        <v>45255</v>
      </c>
    </row>
    <row r="29" spans="1:38" ht="15.75">
      <c r="A29" s="65">
        <v>21</v>
      </c>
      <c r="B29" s="94" t="s">
        <v>63</v>
      </c>
      <c r="C29" s="25"/>
      <c r="D29" s="25"/>
      <c r="E29" s="25"/>
      <c r="F29" s="25"/>
      <c r="G29" s="25">
        <v>271</v>
      </c>
      <c r="H29" s="25"/>
      <c r="I29" s="25">
        <v>401</v>
      </c>
      <c r="J29" s="68">
        <f t="shared" si="0"/>
        <v>672</v>
      </c>
      <c r="K29" s="25">
        <v>8879</v>
      </c>
      <c r="L29" s="25"/>
      <c r="M29" s="25"/>
      <c r="N29" s="25"/>
      <c r="O29" s="25"/>
      <c r="P29" s="25"/>
      <c r="Q29" s="25"/>
      <c r="R29" s="25"/>
      <c r="S29" s="25"/>
      <c r="T29" s="25">
        <v>48</v>
      </c>
      <c r="U29" s="25"/>
      <c r="V29" s="25"/>
      <c r="W29" s="25"/>
      <c r="X29" s="25"/>
      <c r="Y29" s="25"/>
      <c r="Z29" s="25"/>
      <c r="AA29" s="68">
        <f t="shared" si="1"/>
        <v>8927</v>
      </c>
      <c r="AB29" s="26">
        <v>988</v>
      </c>
      <c r="AC29" s="26"/>
      <c r="AD29" s="26"/>
      <c r="AE29" s="26"/>
      <c r="AF29" s="26">
        <v>954</v>
      </c>
      <c r="AG29" s="26"/>
      <c r="AH29" s="26"/>
      <c r="AI29" s="26"/>
      <c r="AJ29" s="26">
        <v>16404</v>
      </c>
      <c r="AK29" s="68">
        <f t="shared" si="2"/>
        <v>18346</v>
      </c>
      <c r="AL29" s="68">
        <f t="shared" si="3"/>
        <v>27945</v>
      </c>
    </row>
    <row r="30" spans="1:38" ht="15.75">
      <c r="A30" s="65">
        <v>22</v>
      </c>
      <c r="B30" s="94" t="s">
        <v>64</v>
      </c>
      <c r="C30" s="25"/>
      <c r="D30" s="25"/>
      <c r="E30" s="25"/>
      <c r="F30" s="25"/>
      <c r="G30" s="25">
        <v>541</v>
      </c>
      <c r="H30" s="25"/>
      <c r="I30" s="25"/>
      <c r="J30" s="68">
        <f t="shared" si="0"/>
        <v>541</v>
      </c>
      <c r="K30" s="25">
        <v>338</v>
      </c>
      <c r="L30" s="25"/>
      <c r="M30" s="25"/>
      <c r="N30" s="25"/>
      <c r="O30" s="25"/>
      <c r="P30" s="25">
        <v>66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68">
        <f t="shared" si="1"/>
        <v>404</v>
      </c>
      <c r="AB30" s="26">
        <v>23836</v>
      </c>
      <c r="AC30" s="26"/>
      <c r="AD30" s="26"/>
      <c r="AE30" s="26"/>
      <c r="AF30" s="26"/>
      <c r="AG30" s="26"/>
      <c r="AH30" s="26"/>
      <c r="AI30" s="26"/>
      <c r="AJ30" s="26">
        <v>2054</v>
      </c>
      <c r="AK30" s="68">
        <f t="shared" si="2"/>
        <v>25890</v>
      </c>
      <c r="AL30" s="68">
        <f t="shared" si="3"/>
        <v>26835</v>
      </c>
    </row>
    <row r="31" spans="1:38" ht="15.75">
      <c r="A31" s="65">
        <v>23</v>
      </c>
      <c r="B31" s="94" t="s">
        <v>65</v>
      </c>
      <c r="C31" s="25"/>
      <c r="D31" s="25"/>
      <c r="E31" s="25"/>
      <c r="F31" s="25"/>
      <c r="G31" s="25">
        <v>1394</v>
      </c>
      <c r="H31" s="25"/>
      <c r="I31" s="25"/>
      <c r="J31" s="68">
        <f t="shared" si="0"/>
        <v>1394</v>
      </c>
      <c r="K31" s="25">
        <v>2426</v>
      </c>
      <c r="L31" s="25"/>
      <c r="M31" s="25"/>
      <c r="N31" s="25"/>
      <c r="O31" s="25">
        <v>1095</v>
      </c>
      <c r="P31" s="25">
        <v>235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68">
        <f t="shared" si="1"/>
        <v>3756</v>
      </c>
      <c r="AB31" s="26">
        <v>19955</v>
      </c>
      <c r="AC31" s="26"/>
      <c r="AD31" s="26"/>
      <c r="AE31" s="26"/>
      <c r="AF31" s="26"/>
      <c r="AG31" s="26"/>
      <c r="AH31" s="26"/>
      <c r="AI31" s="26"/>
      <c r="AJ31" s="26">
        <v>638</v>
      </c>
      <c r="AK31" s="68">
        <f t="shared" si="2"/>
        <v>20593</v>
      </c>
      <c r="AL31" s="68">
        <f t="shared" si="3"/>
        <v>25743</v>
      </c>
    </row>
    <row r="32" spans="1:38" ht="31.5">
      <c r="A32" s="65">
        <v>24</v>
      </c>
      <c r="B32" s="94" t="s">
        <v>76</v>
      </c>
      <c r="C32" s="25">
        <v>1014</v>
      </c>
      <c r="D32" s="25">
        <v>19242</v>
      </c>
      <c r="E32" s="25"/>
      <c r="F32" s="25"/>
      <c r="G32" s="25"/>
      <c r="H32" s="25"/>
      <c r="I32" s="25"/>
      <c r="J32" s="68">
        <f t="shared" si="0"/>
        <v>20256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68">
        <f t="shared" si="1"/>
        <v>0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68">
        <f t="shared" si="2"/>
        <v>0</v>
      </c>
      <c r="AL32" s="68">
        <f t="shared" si="3"/>
        <v>20256</v>
      </c>
    </row>
    <row r="33" spans="1:38" ht="15.75">
      <c r="A33" s="65">
        <v>25</v>
      </c>
      <c r="B33" s="94" t="s">
        <v>61</v>
      </c>
      <c r="C33" s="25"/>
      <c r="D33" s="25"/>
      <c r="E33" s="25"/>
      <c r="F33" s="25"/>
      <c r="G33" s="25">
        <v>168</v>
      </c>
      <c r="H33" s="25"/>
      <c r="I33" s="25"/>
      <c r="J33" s="68">
        <f t="shared" si="0"/>
        <v>168</v>
      </c>
      <c r="K33" s="25">
        <v>1140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68">
        <f t="shared" si="1"/>
        <v>1140</v>
      </c>
      <c r="AB33" s="26">
        <v>23078</v>
      </c>
      <c r="AC33" s="26"/>
      <c r="AD33" s="26">
        <v>-241</v>
      </c>
      <c r="AE33" s="26"/>
      <c r="AF33" s="26"/>
      <c r="AG33" s="26"/>
      <c r="AH33" s="26"/>
      <c r="AI33" s="26"/>
      <c r="AJ33" s="26">
        <v>-4353</v>
      </c>
      <c r="AK33" s="68">
        <f t="shared" si="2"/>
        <v>18484</v>
      </c>
      <c r="AL33" s="68">
        <f t="shared" si="3"/>
        <v>19792</v>
      </c>
    </row>
    <row r="34" spans="1:38" ht="15.75">
      <c r="A34" s="65">
        <v>26</v>
      </c>
      <c r="B34" s="94" t="s">
        <v>70</v>
      </c>
      <c r="C34" s="25"/>
      <c r="D34" s="25"/>
      <c r="E34" s="25"/>
      <c r="F34" s="25"/>
      <c r="G34" s="25">
        <v>36</v>
      </c>
      <c r="H34" s="25">
        <v>12</v>
      </c>
      <c r="I34" s="25"/>
      <c r="J34" s="68">
        <f t="shared" si="0"/>
        <v>48</v>
      </c>
      <c r="K34" s="25">
        <v>3025</v>
      </c>
      <c r="L34" s="25"/>
      <c r="M34" s="25"/>
      <c r="N34" s="25"/>
      <c r="O34" s="25">
        <v>64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68">
        <f t="shared" si="1"/>
        <v>3089</v>
      </c>
      <c r="AB34" s="26">
        <v>7178</v>
      </c>
      <c r="AC34" s="26"/>
      <c r="AD34" s="26"/>
      <c r="AE34" s="26"/>
      <c r="AF34" s="26"/>
      <c r="AG34" s="26"/>
      <c r="AH34" s="26"/>
      <c r="AI34" s="26"/>
      <c r="AJ34" s="26">
        <v>8253</v>
      </c>
      <c r="AK34" s="68">
        <f t="shared" si="2"/>
        <v>15431</v>
      </c>
      <c r="AL34" s="68">
        <f t="shared" si="3"/>
        <v>18568</v>
      </c>
    </row>
    <row r="35" spans="1:38" ht="15.75">
      <c r="A35" s="65">
        <v>27</v>
      </c>
      <c r="B35" s="94" t="s">
        <v>73</v>
      </c>
      <c r="C35" s="25"/>
      <c r="D35" s="25"/>
      <c r="E35" s="25"/>
      <c r="F35" s="25"/>
      <c r="G35" s="25"/>
      <c r="H35" s="25">
        <v>10350</v>
      </c>
      <c r="I35" s="25"/>
      <c r="J35" s="68">
        <f t="shared" si="0"/>
        <v>10350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68">
        <f t="shared" si="1"/>
        <v>0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68">
        <f t="shared" si="2"/>
        <v>0</v>
      </c>
      <c r="AL35" s="68">
        <f t="shared" si="3"/>
        <v>10350</v>
      </c>
    </row>
    <row r="36" spans="1:38" ht="15.75">
      <c r="A36" s="65">
        <v>28</v>
      </c>
      <c r="B36" s="94" t="s">
        <v>68</v>
      </c>
      <c r="C36" s="25"/>
      <c r="D36" s="25"/>
      <c r="E36" s="25"/>
      <c r="F36" s="25"/>
      <c r="G36" s="25"/>
      <c r="H36" s="25"/>
      <c r="I36" s="25"/>
      <c r="J36" s="68">
        <f t="shared" si="0"/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68">
        <f t="shared" si="1"/>
        <v>0</v>
      </c>
      <c r="AB36" s="26">
        <v>7316</v>
      </c>
      <c r="AC36" s="26"/>
      <c r="AD36" s="26"/>
      <c r="AE36" s="26"/>
      <c r="AF36" s="26"/>
      <c r="AG36" s="26"/>
      <c r="AH36" s="26"/>
      <c r="AI36" s="26"/>
      <c r="AJ36" s="26"/>
      <c r="AK36" s="68">
        <f t="shared" si="2"/>
        <v>7316</v>
      </c>
      <c r="AL36" s="68">
        <f t="shared" si="3"/>
        <v>7316</v>
      </c>
    </row>
    <row r="37" spans="1:38" ht="15.75">
      <c r="A37" s="65">
        <v>29</v>
      </c>
      <c r="B37" s="94" t="s">
        <v>75</v>
      </c>
      <c r="C37" s="25"/>
      <c r="D37" s="25"/>
      <c r="E37" s="25"/>
      <c r="F37" s="25"/>
      <c r="G37" s="25"/>
      <c r="H37" s="25">
        <v>2125</v>
      </c>
      <c r="I37" s="25"/>
      <c r="J37" s="68">
        <f t="shared" si="0"/>
        <v>2125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68">
        <f t="shared" si="1"/>
        <v>0</v>
      </c>
      <c r="AB37" s="26">
        <v>4085</v>
      </c>
      <c r="AC37" s="26"/>
      <c r="AD37" s="26"/>
      <c r="AE37" s="26"/>
      <c r="AF37" s="26"/>
      <c r="AG37" s="26"/>
      <c r="AH37" s="26"/>
      <c r="AI37" s="26"/>
      <c r="AJ37" s="26"/>
      <c r="AK37" s="68">
        <f t="shared" si="2"/>
        <v>4085</v>
      </c>
      <c r="AL37" s="68">
        <f t="shared" si="3"/>
        <v>6210</v>
      </c>
    </row>
    <row r="38" spans="1:38" ht="15.75">
      <c r="A38" s="65">
        <v>30</v>
      </c>
      <c r="B38" s="94" t="s">
        <v>72</v>
      </c>
      <c r="C38" s="25">
        <v>117</v>
      </c>
      <c r="D38" s="25">
        <v>5705</v>
      </c>
      <c r="E38" s="25"/>
      <c r="F38" s="25"/>
      <c r="G38" s="25"/>
      <c r="H38" s="25"/>
      <c r="I38" s="25"/>
      <c r="J38" s="68">
        <f t="shared" si="0"/>
        <v>5822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68">
        <f t="shared" si="1"/>
        <v>0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68">
        <f t="shared" si="2"/>
        <v>0</v>
      </c>
      <c r="AL38" s="68">
        <f t="shared" si="3"/>
        <v>5822</v>
      </c>
    </row>
    <row r="39" spans="1:38" ht="15.75">
      <c r="A39" s="65">
        <v>31</v>
      </c>
      <c r="B39" s="94" t="s">
        <v>74</v>
      </c>
      <c r="C39" s="25"/>
      <c r="D39" s="25"/>
      <c r="E39" s="25"/>
      <c r="F39" s="25"/>
      <c r="G39" s="25">
        <v>1447</v>
      </c>
      <c r="H39" s="25"/>
      <c r="I39" s="25"/>
      <c r="J39" s="68">
        <f t="shared" si="0"/>
        <v>1447</v>
      </c>
      <c r="K39" s="25">
        <v>488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68">
        <f t="shared" si="1"/>
        <v>488</v>
      </c>
      <c r="AB39" s="26">
        <v>3195</v>
      </c>
      <c r="AC39" s="26"/>
      <c r="AD39" s="26"/>
      <c r="AE39" s="26"/>
      <c r="AF39" s="26"/>
      <c r="AG39" s="26"/>
      <c r="AH39" s="26"/>
      <c r="AI39" s="26"/>
      <c r="AJ39" s="26"/>
      <c r="AK39" s="68">
        <f t="shared" si="2"/>
        <v>3195</v>
      </c>
      <c r="AL39" s="68">
        <f t="shared" si="3"/>
        <v>5130</v>
      </c>
    </row>
    <row r="40" spans="1:38" ht="15.75">
      <c r="A40" s="65">
        <v>32</v>
      </c>
      <c r="B40" s="94" t="s">
        <v>62</v>
      </c>
      <c r="C40" s="25"/>
      <c r="D40" s="25"/>
      <c r="E40" s="25"/>
      <c r="F40" s="25"/>
      <c r="G40" s="25"/>
      <c r="H40" s="25"/>
      <c r="I40" s="25"/>
      <c r="J40" s="68">
        <f t="shared" si="0"/>
        <v>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68">
        <f t="shared" si="1"/>
        <v>0</v>
      </c>
      <c r="AB40" s="26">
        <v>786</v>
      </c>
      <c r="AC40" s="26"/>
      <c r="AD40" s="26">
        <v>3413</v>
      </c>
      <c r="AE40" s="26"/>
      <c r="AF40" s="26"/>
      <c r="AG40" s="26"/>
      <c r="AH40" s="26"/>
      <c r="AI40" s="26"/>
      <c r="AJ40" s="26">
        <v>206</v>
      </c>
      <c r="AK40" s="68">
        <f t="shared" si="2"/>
        <v>4405</v>
      </c>
      <c r="AL40" s="68">
        <f t="shared" si="3"/>
        <v>4405</v>
      </c>
    </row>
    <row r="41" spans="1:38" ht="15.75">
      <c r="A41" s="65">
        <v>33</v>
      </c>
      <c r="B41" s="94" t="s">
        <v>69</v>
      </c>
      <c r="C41" s="25"/>
      <c r="D41" s="25"/>
      <c r="E41" s="25"/>
      <c r="F41" s="25"/>
      <c r="G41" s="25"/>
      <c r="H41" s="25"/>
      <c r="I41" s="25"/>
      <c r="J41" s="68">
        <f t="shared" si="0"/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68">
        <f t="shared" si="1"/>
        <v>0</v>
      </c>
      <c r="AB41" s="26">
        <v>4391</v>
      </c>
      <c r="AC41" s="26"/>
      <c r="AD41" s="26"/>
      <c r="AE41" s="26"/>
      <c r="AF41" s="26"/>
      <c r="AG41" s="26"/>
      <c r="AH41" s="26"/>
      <c r="AI41" s="26"/>
      <c r="AJ41" s="26"/>
      <c r="AK41" s="68">
        <f t="shared" si="2"/>
        <v>4391</v>
      </c>
      <c r="AL41" s="68">
        <f t="shared" si="3"/>
        <v>4391</v>
      </c>
    </row>
    <row r="42" spans="1:38" ht="31.5">
      <c r="A42" s="65">
        <v>34</v>
      </c>
      <c r="B42" s="94" t="s">
        <v>78</v>
      </c>
      <c r="C42" s="25"/>
      <c r="D42" s="25"/>
      <c r="E42" s="25"/>
      <c r="F42" s="25"/>
      <c r="G42" s="25"/>
      <c r="H42" s="25"/>
      <c r="I42" s="25"/>
      <c r="J42" s="68">
        <f t="shared" si="0"/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68">
        <f t="shared" si="1"/>
        <v>0</v>
      </c>
      <c r="AB42" s="26"/>
      <c r="AC42" s="26"/>
      <c r="AD42" s="26"/>
      <c r="AE42" s="26"/>
      <c r="AF42" s="26"/>
      <c r="AG42" s="26"/>
      <c r="AH42" s="26"/>
      <c r="AI42" s="26"/>
      <c r="AJ42" s="26">
        <v>4073</v>
      </c>
      <c r="AK42" s="68">
        <f t="shared" si="2"/>
        <v>4073</v>
      </c>
      <c r="AL42" s="68">
        <f t="shared" si="3"/>
        <v>4073</v>
      </c>
    </row>
    <row r="43" spans="1:38" ht="15.75">
      <c r="A43" s="65">
        <v>35</v>
      </c>
      <c r="B43" s="94" t="s">
        <v>77</v>
      </c>
      <c r="C43" s="25"/>
      <c r="D43" s="25"/>
      <c r="E43" s="25"/>
      <c r="F43" s="25"/>
      <c r="G43" s="25"/>
      <c r="H43" s="25"/>
      <c r="I43" s="25"/>
      <c r="J43" s="68">
        <f t="shared" si="0"/>
        <v>0</v>
      </c>
      <c r="K43" s="25">
        <v>1528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8">
        <f t="shared" si="1"/>
        <v>1528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68">
        <f t="shared" si="2"/>
        <v>0</v>
      </c>
      <c r="AL43" s="68">
        <f t="shared" si="3"/>
        <v>1528</v>
      </c>
    </row>
    <row r="44" spans="1:38" ht="15.75">
      <c r="A44" s="65">
        <v>36</v>
      </c>
      <c r="B44" s="94" t="s">
        <v>79</v>
      </c>
      <c r="C44" s="25"/>
      <c r="D44" s="25">
        <v>1447</v>
      </c>
      <c r="E44" s="25"/>
      <c r="F44" s="25"/>
      <c r="G44" s="25"/>
      <c r="H44" s="25"/>
      <c r="I44" s="25"/>
      <c r="J44" s="68">
        <f t="shared" si="0"/>
        <v>1447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68">
        <f t="shared" si="1"/>
        <v>0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68">
        <f t="shared" si="2"/>
        <v>0</v>
      </c>
      <c r="AL44" s="68">
        <f t="shared" si="3"/>
        <v>1447</v>
      </c>
    </row>
    <row r="45" spans="1:38" ht="15.75">
      <c r="A45" s="65">
        <v>37</v>
      </c>
      <c r="B45" s="94" t="s">
        <v>53</v>
      </c>
      <c r="C45" s="25"/>
      <c r="D45" s="25"/>
      <c r="E45" s="25"/>
      <c r="F45" s="25"/>
      <c r="G45" s="25">
        <v>992</v>
      </c>
      <c r="H45" s="25">
        <v>321</v>
      </c>
      <c r="I45" s="25"/>
      <c r="J45" s="68">
        <f t="shared" si="0"/>
        <v>1313</v>
      </c>
      <c r="K45" s="25"/>
      <c r="L45" s="25"/>
      <c r="M45" s="25"/>
      <c r="N45" s="25"/>
      <c r="O45" s="25"/>
      <c r="P45" s="25"/>
      <c r="Q45" s="25"/>
      <c r="R45" s="25"/>
      <c r="S45" s="25"/>
      <c r="T45" s="25">
        <v>40</v>
      </c>
      <c r="U45" s="25"/>
      <c r="V45" s="25"/>
      <c r="W45" s="25"/>
      <c r="X45" s="25"/>
      <c r="Y45" s="25"/>
      <c r="Z45" s="25"/>
      <c r="AA45" s="68">
        <f t="shared" si="1"/>
        <v>40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68">
        <f t="shared" si="2"/>
        <v>0</v>
      </c>
      <c r="AL45" s="68">
        <f t="shared" si="3"/>
        <v>1353</v>
      </c>
    </row>
    <row r="46" spans="1:38" ht="15.75">
      <c r="A46" s="65">
        <v>38</v>
      </c>
      <c r="B46" s="94" t="s">
        <v>83</v>
      </c>
      <c r="C46" s="25"/>
      <c r="D46" s="25">
        <v>204</v>
      </c>
      <c r="E46" s="25"/>
      <c r="F46" s="25"/>
      <c r="G46" s="25"/>
      <c r="H46" s="25"/>
      <c r="I46" s="25"/>
      <c r="J46" s="68">
        <f t="shared" si="0"/>
        <v>204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68">
        <f t="shared" si="1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68">
        <f t="shared" si="2"/>
        <v>0</v>
      </c>
      <c r="AL46" s="68">
        <f t="shared" si="3"/>
        <v>204</v>
      </c>
    </row>
    <row r="47" spans="1:38" ht="15.75">
      <c r="A47" s="65">
        <v>39</v>
      </c>
      <c r="B47" s="94" t="s">
        <v>80</v>
      </c>
      <c r="C47" s="25"/>
      <c r="D47" s="25"/>
      <c r="E47" s="25"/>
      <c r="F47" s="25"/>
      <c r="G47" s="25"/>
      <c r="H47" s="25"/>
      <c r="I47" s="25"/>
      <c r="J47" s="68">
        <f t="shared" si="0"/>
        <v>0</v>
      </c>
      <c r="K47" s="25"/>
      <c r="L47" s="25"/>
      <c r="M47" s="25"/>
      <c r="N47" s="25"/>
      <c r="O47" s="25">
        <v>23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68"/>
      <c r="AB47" s="26"/>
      <c r="AC47" s="26"/>
      <c r="AD47" s="26"/>
      <c r="AE47" s="26"/>
      <c r="AF47" s="26"/>
      <c r="AG47" s="26"/>
      <c r="AH47" s="26"/>
      <c r="AI47" s="26"/>
      <c r="AJ47" s="26"/>
      <c r="AK47" s="68">
        <f t="shared" si="2"/>
        <v>0</v>
      </c>
      <c r="AL47" s="68">
        <f t="shared" si="3"/>
        <v>0</v>
      </c>
    </row>
    <row r="48" spans="1:38" ht="15.75">
      <c r="A48" s="65">
        <v>40</v>
      </c>
      <c r="B48" s="94" t="s">
        <v>81</v>
      </c>
      <c r="C48" s="25"/>
      <c r="D48" s="25"/>
      <c r="E48" s="25"/>
      <c r="F48" s="25"/>
      <c r="G48" s="25"/>
      <c r="H48" s="25"/>
      <c r="I48" s="25"/>
      <c r="J48" s="68">
        <f t="shared" si="0"/>
        <v>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68">
        <f t="shared" si="1"/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68">
        <f t="shared" si="2"/>
        <v>0</v>
      </c>
      <c r="AL48" s="68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5" bestFit="1" customWidth="1"/>
    <col min="2" max="2" width="39.8515625" style="32" customWidth="1"/>
    <col min="3" max="3" width="16.421875" style="20" customWidth="1"/>
    <col min="4" max="4" width="16.00390625" style="20" customWidth="1"/>
    <col min="5" max="5" width="19.28125" style="20" customWidth="1"/>
    <col min="6" max="6" width="16.7109375" style="20" customWidth="1"/>
    <col min="7" max="7" width="14.140625" style="20" customWidth="1"/>
    <col min="8" max="8" width="13.7109375" style="20" customWidth="1"/>
    <col min="9" max="9" width="14.57421875" style="20" customWidth="1"/>
    <col min="10" max="10" width="13.28125" style="20" customWidth="1"/>
    <col min="11" max="11" width="9.57421875" style="20" bestFit="1" customWidth="1"/>
    <col min="12" max="12" width="9.421875" style="20" bestFit="1" customWidth="1"/>
    <col min="13" max="13" width="14.00390625" style="20" customWidth="1"/>
    <col min="14" max="14" width="9.140625" style="20" customWidth="1"/>
    <col min="15" max="15" width="9.57421875" style="20" bestFit="1" customWidth="1"/>
    <col min="16" max="16" width="13.140625" style="20" customWidth="1"/>
    <col min="17" max="17" width="9.421875" style="20" bestFit="1" customWidth="1"/>
    <col min="18" max="19" width="9.140625" style="20" customWidth="1"/>
    <col min="20" max="20" width="19.28125" style="20" customWidth="1"/>
    <col min="21" max="21" width="9.140625" style="20" customWidth="1"/>
    <col min="22" max="22" width="14.00390625" style="20" customWidth="1"/>
    <col min="23" max="23" width="18.7109375" style="20" customWidth="1"/>
    <col min="24" max="24" width="14.8515625" style="20" customWidth="1"/>
    <col min="25" max="25" width="11.8515625" style="20" customWidth="1"/>
    <col min="26" max="26" width="12.8515625" style="20" customWidth="1"/>
    <col min="27" max="27" width="17.57421875" style="20" customWidth="1"/>
    <col min="28" max="28" width="12.8515625" style="20" customWidth="1"/>
    <col min="29" max="29" width="14.57421875" style="20" customWidth="1"/>
    <col min="30" max="30" width="18.8515625" style="20" customWidth="1"/>
    <col min="31" max="31" width="9.140625" style="20" customWidth="1"/>
    <col min="32" max="32" width="15.8515625" style="20" customWidth="1"/>
    <col min="33" max="33" width="15.28125" style="20" customWidth="1"/>
    <col min="34" max="34" width="16.28125" style="20" customWidth="1"/>
    <col min="35" max="35" width="16.7109375" style="20" customWidth="1"/>
    <col min="36" max="36" width="17.28125" style="20" customWidth="1"/>
    <col min="37" max="37" width="14.7109375" style="20" customWidth="1"/>
    <col min="38" max="38" width="15.28125" style="20" customWidth="1"/>
    <col min="39" max="16384" width="9.140625" style="20" customWidth="1"/>
  </cols>
  <sheetData>
    <row r="1" spans="1:38" ht="15.75">
      <c r="A1" s="33"/>
      <c r="B1" s="30"/>
      <c r="C1" s="16"/>
      <c r="D1" s="16"/>
      <c r="E1" s="16"/>
      <c r="F1" s="16"/>
      <c r="G1" s="16"/>
      <c r="H1" s="15"/>
      <c r="I1" s="15"/>
      <c r="J1" s="15"/>
      <c r="K1" s="17"/>
      <c r="L1" s="17"/>
      <c r="M1" s="17"/>
      <c r="N1" s="15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</row>
    <row r="2" spans="1:38" ht="18">
      <c r="A2" s="33"/>
      <c r="B2" s="30"/>
      <c r="C2" s="16"/>
      <c r="D2" s="16"/>
      <c r="E2" s="16"/>
      <c r="F2" s="16"/>
      <c r="G2" s="16"/>
      <c r="H2" s="15"/>
      <c r="I2" s="15"/>
      <c r="J2" s="15"/>
      <c r="K2" s="15"/>
      <c r="L2" s="27"/>
      <c r="M2" s="28" t="s">
        <v>0</v>
      </c>
      <c r="N2" s="28"/>
      <c r="O2" s="28"/>
      <c r="P2" s="28"/>
      <c r="Q2" s="28"/>
      <c r="R2" s="28"/>
      <c r="S2" s="28"/>
      <c r="T2" s="28"/>
      <c r="U2" s="28"/>
      <c r="V2" s="28"/>
      <c r="W2" s="15"/>
      <c r="X2" s="15"/>
      <c r="Y2" s="15"/>
      <c r="Z2" s="15"/>
      <c r="AA2" s="15"/>
      <c r="AB2" s="15"/>
      <c r="AC2" s="15"/>
      <c r="AD2" s="15"/>
      <c r="AE2" s="15"/>
      <c r="AF2" s="18"/>
      <c r="AG2" s="19"/>
      <c r="AH2" s="19"/>
      <c r="AI2" s="19"/>
      <c r="AJ2" s="19"/>
      <c r="AK2" s="19"/>
      <c r="AL2" s="19"/>
    </row>
    <row r="3" spans="1:38" ht="18">
      <c r="A3" s="33"/>
      <c r="B3" s="30"/>
      <c r="C3" s="16"/>
      <c r="D3" s="16"/>
      <c r="E3" s="16"/>
      <c r="F3" s="16"/>
      <c r="G3" s="16"/>
      <c r="H3" s="15"/>
      <c r="I3" s="15"/>
      <c r="J3" s="15"/>
      <c r="K3" s="17"/>
      <c r="L3" s="28" t="s">
        <v>85</v>
      </c>
      <c r="M3" s="28"/>
      <c r="N3" s="28"/>
      <c r="O3" s="28"/>
      <c r="P3" s="28"/>
      <c r="Q3" s="28"/>
      <c r="R3" s="28"/>
      <c r="S3" s="28"/>
      <c r="T3" s="28"/>
      <c r="U3" s="28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9"/>
      <c r="AL3" s="19"/>
    </row>
    <row r="4" spans="1:38" ht="15.75">
      <c r="A4" s="33"/>
      <c r="B4" s="30"/>
      <c r="C4" s="16"/>
      <c r="D4" s="16"/>
      <c r="E4" s="16"/>
      <c r="F4" s="16"/>
      <c r="G4" s="16"/>
      <c r="H4" s="15"/>
      <c r="I4" s="15"/>
      <c r="J4" s="15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</row>
    <row r="5" spans="1:38" ht="16.5" thickBot="1">
      <c r="A5" s="34"/>
      <c r="B5" s="31"/>
      <c r="C5" s="22"/>
      <c r="D5" s="22"/>
      <c r="E5" s="22"/>
      <c r="F5" s="22"/>
      <c r="G5" s="22"/>
      <c r="H5" s="21"/>
      <c r="I5" s="21"/>
      <c r="J5" s="21"/>
      <c r="K5" s="17"/>
      <c r="L5" s="17"/>
      <c r="M5" s="17"/>
      <c r="N5" s="21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9"/>
      <c r="AI5" s="19"/>
      <c r="AJ5" s="19"/>
      <c r="AK5" s="62" t="s">
        <v>2</v>
      </c>
      <c r="AL5" s="62"/>
    </row>
    <row r="6" spans="1:38" ht="15.75">
      <c r="A6" s="23" t="s">
        <v>3</v>
      </c>
      <c r="B6" s="72" t="s">
        <v>4</v>
      </c>
      <c r="C6" s="73" t="s">
        <v>5</v>
      </c>
      <c r="D6" s="73"/>
      <c r="E6" s="73"/>
      <c r="F6" s="73"/>
      <c r="G6" s="73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7</v>
      </c>
    </row>
    <row r="7" spans="1:38" ht="15.75">
      <c r="A7" s="24"/>
      <c r="B7" s="63"/>
      <c r="C7" s="64" t="s">
        <v>8</v>
      </c>
      <c r="D7" s="64"/>
      <c r="E7" s="64"/>
      <c r="F7" s="64"/>
      <c r="G7" s="64"/>
      <c r="H7" s="64"/>
      <c r="I7" s="64"/>
      <c r="J7" s="64"/>
      <c r="K7" s="64" t="s">
        <v>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 t="s">
        <v>10</v>
      </c>
      <c r="AC7" s="64"/>
      <c r="AD7" s="64"/>
      <c r="AE7" s="64"/>
      <c r="AF7" s="64"/>
      <c r="AG7" s="64"/>
      <c r="AH7" s="64"/>
      <c r="AI7" s="64"/>
      <c r="AJ7" s="64"/>
      <c r="AK7" s="64"/>
      <c r="AL7" s="75"/>
    </row>
    <row r="8" spans="1:38" ht="174" thickBot="1">
      <c r="A8" s="76"/>
      <c r="B8" s="77"/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9" t="s">
        <v>16</v>
      </c>
      <c r="I8" s="79" t="s">
        <v>17</v>
      </c>
      <c r="J8" s="80" t="s">
        <v>18</v>
      </c>
      <c r="K8" s="79" t="s">
        <v>19</v>
      </c>
      <c r="L8" s="79" t="s">
        <v>20</v>
      </c>
      <c r="M8" s="79" t="s">
        <v>21</v>
      </c>
      <c r="N8" s="79" t="s">
        <v>22</v>
      </c>
      <c r="O8" s="79" t="s">
        <v>23</v>
      </c>
      <c r="P8" s="79" t="s">
        <v>24</v>
      </c>
      <c r="Q8" s="79" t="s">
        <v>25</v>
      </c>
      <c r="R8" s="79" t="s">
        <v>26</v>
      </c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32</v>
      </c>
      <c r="Y8" s="79" t="s">
        <v>33</v>
      </c>
      <c r="Z8" s="79" t="s">
        <v>17</v>
      </c>
      <c r="AA8" s="80" t="s">
        <v>18</v>
      </c>
      <c r="AB8" s="79" t="s">
        <v>34</v>
      </c>
      <c r="AC8" s="79" t="s">
        <v>35</v>
      </c>
      <c r="AD8" s="79" t="s">
        <v>36</v>
      </c>
      <c r="AE8" s="79" t="s">
        <v>37</v>
      </c>
      <c r="AF8" s="79" t="s">
        <v>38</v>
      </c>
      <c r="AG8" s="78" t="s">
        <v>39</v>
      </c>
      <c r="AH8" s="78" t="s">
        <v>40</v>
      </c>
      <c r="AI8" s="78" t="s">
        <v>41</v>
      </c>
      <c r="AJ8" s="79" t="s">
        <v>42</v>
      </c>
      <c r="AK8" s="81" t="s">
        <v>18</v>
      </c>
      <c r="AL8" s="82"/>
    </row>
    <row r="9" spans="1:38" ht="15.75">
      <c r="A9" s="69">
        <v>1</v>
      </c>
      <c r="B9" s="97" t="s">
        <v>45</v>
      </c>
      <c r="C9" s="100"/>
      <c r="D9" s="100"/>
      <c r="E9" s="100"/>
      <c r="F9" s="100"/>
      <c r="G9" s="100">
        <v>987</v>
      </c>
      <c r="H9" s="100">
        <v>11325</v>
      </c>
      <c r="I9" s="100"/>
      <c r="J9" s="71">
        <f>C9+D9+E9+F9+G9+H9+I9</f>
        <v>12312</v>
      </c>
      <c r="K9" s="100">
        <v>129410</v>
      </c>
      <c r="L9" s="100"/>
      <c r="M9" s="100"/>
      <c r="N9" s="100"/>
      <c r="O9" s="100">
        <v>67</v>
      </c>
      <c r="P9" s="100">
        <v>144</v>
      </c>
      <c r="Q9" s="100">
        <v>158</v>
      </c>
      <c r="R9" s="100"/>
      <c r="S9" s="100"/>
      <c r="T9" s="100">
        <v>423</v>
      </c>
      <c r="U9" s="100"/>
      <c r="V9" s="100"/>
      <c r="W9" s="100"/>
      <c r="X9" s="100">
        <v>4481918</v>
      </c>
      <c r="Y9" s="100"/>
      <c r="Z9" s="100"/>
      <c r="AA9" s="71">
        <f>K9+L9+M9+N9+O9+P9+Q9+R9+S9+T9+U9+V9+W9+X9+Y9+Z9</f>
        <v>4612120</v>
      </c>
      <c r="AB9" s="99">
        <v>24711</v>
      </c>
      <c r="AC9" s="99"/>
      <c r="AD9" s="99">
        <v>98009</v>
      </c>
      <c r="AE9" s="99"/>
      <c r="AF9" s="99"/>
      <c r="AG9" s="99"/>
      <c r="AH9" s="99"/>
      <c r="AI9" s="99"/>
      <c r="AJ9" s="99"/>
      <c r="AK9" s="71">
        <f>SUM(AB9:AJ9)</f>
        <v>122720</v>
      </c>
      <c r="AL9" s="71">
        <f>J9+AA9+AK9</f>
        <v>4747152</v>
      </c>
    </row>
    <row r="10" spans="1:38" ht="15.75">
      <c r="A10" s="65">
        <v>2</v>
      </c>
      <c r="B10" s="94" t="s">
        <v>43</v>
      </c>
      <c r="C10" s="25"/>
      <c r="D10" s="25"/>
      <c r="E10" s="25"/>
      <c r="F10" s="25"/>
      <c r="G10" s="25">
        <v>15660</v>
      </c>
      <c r="H10" s="25">
        <v>8378</v>
      </c>
      <c r="I10" s="25"/>
      <c r="J10" s="68">
        <f aca="true" t="shared" si="0" ref="J10:J48">C10+D10+E10+F10+G10+H10+I10</f>
        <v>24038</v>
      </c>
      <c r="K10" s="25">
        <v>26530</v>
      </c>
      <c r="L10" s="25"/>
      <c r="M10" s="25"/>
      <c r="N10" s="25"/>
      <c r="O10" s="25"/>
      <c r="P10" s="25">
        <v>2284</v>
      </c>
      <c r="Q10" s="25"/>
      <c r="R10" s="25"/>
      <c r="S10" s="25"/>
      <c r="T10" s="25"/>
      <c r="U10" s="25"/>
      <c r="V10" s="25"/>
      <c r="W10" s="25"/>
      <c r="X10" s="25">
        <v>887920</v>
      </c>
      <c r="Y10" s="25"/>
      <c r="Z10" s="25"/>
      <c r="AA10" s="68">
        <f aca="true" t="shared" si="1" ref="AA10:AA48">K10+L10+M10+N10+O10+P10+Q10+R10+S10+T10+U10+V10+W10+X10+Y10+Z10</f>
        <v>916734</v>
      </c>
      <c r="AB10" s="26">
        <v>797</v>
      </c>
      <c r="AC10" s="26"/>
      <c r="AD10" s="26"/>
      <c r="AE10" s="26"/>
      <c r="AF10" s="26"/>
      <c r="AG10" s="26"/>
      <c r="AH10" s="26"/>
      <c r="AI10" s="26"/>
      <c r="AJ10" s="26">
        <v>603</v>
      </c>
      <c r="AK10" s="68">
        <f aca="true" t="shared" si="2" ref="AK10:AK48">SUM(AB10:AJ10)</f>
        <v>1400</v>
      </c>
      <c r="AL10" s="68">
        <f aca="true" t="shared" si="3" ref="AL10:AL48">J10+AA10+AK10</f>
        <v>942172</v>
      </c>
    </row>
    <row r="11" spans="1:38" ht="15.75">
      <c r="A11" s="65">
        <v>3</v>
      </c>
      <c r="B11" s="94" t="s">
        <v>44</v>
      </c>
      <c r="C11" s="25"/>
      <c r="D11" s="25"/>
      <c r="E11" s="25"/>
      <c r="F11" s="25"/>
      <c r="G11" s="25">
        <v>7971</v>
      </c>
      <c r="H11" s="25">
        <v>36278</v>
      </c>
      <c r="I11" s="25"/>
      <c r="J11" s="68">
        <f t="shared" si="0"/>
        <v>44249</v>
      </c>
      <c r="K11" s="25">
        <v>14422</v>
      </c>
      <c r="L11" s="25">
        <v>15613</v>
      </c>
      <c r="M11" s="25"/>
      <c r="N11" s="25"/>
      <c r="O11" s="25">
        <v>329240</v>
      </c>
      <c r="P11" s="25">
        <v>7123</v>
      </c>
      <c r="Q11" s="25"/>
      <c r="R11" s="25"/>
      <c r="S11" s="25"/>
      <c r="T11" s="25">
        <v>253</v>
      </c>
      <c r="U11" s="25"/>
      <c r="V11" s="25"/>
      <c r="W11" s="25"/>
      <c r="X11" s="25">
        <v>43391</v>
      </c>
      <c r="Y11" s="25"/>
      <c r="Z11" s="25"/>
      <c r="AA11" s="68">
        <f t="shared" si="1"/>
        <v>410042</v>
      </c>
      <c r="AB11" s="26">
        <v>1659</v>
      </c>
      <c r="AC11" s="26"/>
      <c r="AD11" s="26"/>
      <c r="AE11" s="26"/>
      <c r="AF11" s="26"/>
      <c r="AG11" s="26"/>
      <c r="AH11" s="26"/>
      <c r="AI11" s="26"/>
      <c r="AJ11" s="26">
        <v>110486</v>
      </c>
      <c r="AK11" s="68">
        <f t="shared" si="2"/>
        <v>112145</v>
      </c>
      <c r="AL11" s="68">
        <f t="shared" si="3"/>
        <v>566436</v>
      </c>
    </row>
    <row r="12" spans="1:38" ht="15.75">
      <c r="A12" s="65">
        <v>4</v>
      </c>
      <c r="B12" s="94" t="s">
        <v>46</v>
      </c>
      <c r="C12" s="25"/>
      <c r="D12" s="25"/>
      <c r="E12" s="25"/>
      <c r="F12" s="25"/>
      <c r="G12" s="25">
        <v>13193</v>
      </c>
      <c r="H12" s="25">
        <v>267491</v>
      </c>
      <c r="I12" s="25"/>
      <c r="J12" s="68">
        <f t="shared" si="0"/>
        <v>280684</v>
      </c>
      <c r="K12" s="25">
        <v>35761</v>
      </c>
      <c r="L12" s="25"/>
      <c r="M12" s="25"/>
      <c r="N12" s="25"/>
      <c r="O12" s="25"/>
      <c r="P12" s="25">
        <v>936</v>
      </c>
      <c r="Q12" s="25"/>
      <c r="R12" s="25"/>
      <c r="S12" s="25"/>
      <c r="T12" s="25">
        <v>14956</v>
      </c>
      <c r="U12" s="25"/>
      <c r="V12" s="25"/>
      <c r="W12" s="25"/>
      <c r="X12" s="25">
        <v>10427</v>
      </c>
      <c r="Y12" s="25"/>
      <c r="Z12" s="25"/>
      <c r="AA12" s="68">
        <f t="shared" si="1"/>
        <v>62080</v>
      </c>
      <c r="AB12" s="26">
        <v>100419</v>
      </c>
      <c r="AC12" s="26"/>
      <c r="AD12" s="26"/>
      <c r="AE12" s="26"/>
      <c r="AF12" s="26"/>
      <c r="AG12" s="26"/>
      <c r="AH12" s="26"/>
      <c r="AI12" s="26"/>
      <c r="AJ12" s="26">
        <v>42290</v>
      </c>
      <c r="AK12" s="68">
        <f t="shared" si="2"/>
        <v>142709</v>
      </c>
      <c r="AL12" s="68">
        <f t="shared" si="3"/>
        <v>485473</v>
      </c>
    </row>
    <row r="13" spans="1:38" ht="15.75">
      <c r="A13" s="65">
        <v>5</v>
      </c>
      <c r="B13" s="94" t="s">
        <v>49</v>
      </c>
      <c r="C13" s="25"/>
      <c r="D13" s="25"/>
      <c r="E13" s="25"/>
      <c r="F13" s="25"/>
      <c r="G13" s="25">
        <v>172</v>
      </c>
      <c r="H13" s="25">
        <v>4588</v>
      </c>
      <c r="I13" s="25"/>
      <c r="J13" s="68">
        <f t="shared" si="0"/>
        <v>4760</v>
      </c>
      <c r="K13" s="25">
        <v>13258</v>
      </c>
      <c r="L13" s="25"/>
      <c r="M13" s="25"/>
      <c r="N13" s="25"/>
      <c r="O13" s="25">
        <v>42</v>
      </c>
      <c r="P13" s="25"/>
      <c r="Q13" s="25"/>
      <c r="R13" s="25"/>
      <c r="S13" s="25"/>
      <c r="T13" s="25">
        <v>5304</v>
      </c>
      <c r="U13" s="25"/>
      <c r="V13" s="25"/>
      <c r="W13" s="25"/>
      <c r="X13" s="25"/>
      <c r="Y13" s="25"/>
      <c r="Z13" s="25"/>
      <c r="AA13" s="68">
        <f t="shared" si="1"/>
        <v>18604</v>
      </c>
      <c r="AB13" s="26">
        <v>272576</v>
      </c>
      <c r="AC13" s="26"/>
      <c r="AD13" s="26"/>
      <c r="AE13" s="26"/>
      <c r="AF13" s="26"/>
      <c r="AG13" s="26"/>
      <c r="AH13" s="26"/>
      <c r="AI13" s="26"/>
      <c r="AJ13" s="26">
        <v>21346</v>
      </c>
      <c r="AK13" s="68">
        <f t="shared" si="2"/>
        <v>293922</v>
      </c>
      <c r="AL13" s="68">
        <f t="shared" si="3"/>
        <v>317286</v>
      </c>
    </row>
    <row r="14" spans="1:38" ht="31.5">
      <c r="A14" s="65">
        <v>6</v>
      </c>
      <c r="B14" s="94" t="s">
        <v>50</v>
      </c>
      <c r="C14" s="25"/>
      <c r="D14" s="25"/>
      <c r="E14" s="25"/>
      <c r="F14" s="25"/>
      <c r="G14" s="25">
        <v>18501</v>
      </c>
      <c r="H14" s="25">
        <v>76819</v>
      </c>
      <c r="I14" s="25"/>
      <c r="J14" s="68">
        <f t="shared" si="0"/>
        <v>95320</v>
      </c>
      <c r="K14" s="25">
        <v>61167</v>
      </c>
      <c r="L14" s="25"/>
      <c r="M14" s="25"/>
      <c r="N14" s="25"/>
      <c r="O14" s="25">
        <v>10475</v>
      </c>
      <c r="P14" s="25">
        <v>1992</v>
      </c>
      <c r="Q14" s="25">
        <v>523</v>
      </c>
      <c r="R14" s="25"/>
      <c r="S14" s="25"/>
      <c r="T14" s="25">
        <v>13138</v>
      </c>
      <c r="U14" s="25"/>
      <c r="V14" s="25"/>
      <c r="W14" s="25"/>
      <c r="X14" s="25"/>
      <c r="Y14" s="25"/>
      <c r="Z14" s="25"/>
      <c r="AA14" s="68">
        <f t="shared" si="1"/>
        <v>87295</v>
      </c>
      <c r="AB14" s="26">
        <v>84651</v>
      </c>
      <c r="AC14" s="26"/>
      <c r="AD14" s="26"/>
      <c r="AE14" s="26"/>
      <c r="AF14" s="26"/>
      <c r="AG14" s="26"/>
      <c r="AH14" s="26"/>
      <c r="AI14" s="26">
        <v>16733</v>
      </c>
      <c r="AJ14" s="26">
        <v>5560</v>
      </c>
      <c r="AK14" s="68">
        <f t="shared" si="2"/>
        <v>106944</v>
      </c>
      <c r="AL14" s="68">
        <f t="shared" si="3"/>
        <v>289559</v>
      </c>
    </row>
    <row r="15" spans="1:38" ht="15.75">
      <c r="A15" s="65">
        <v>7</v>
      </c>
      <c r="B15" s="94" t="s">
        <v>48</v>
      </c>
      <c r="C15" s="25"/>
      <c r="D15" s="25"/>
      <c r="E15" s="25"/>
      <c r="F15" s="25"/>
      <c r="G15" s="25">
        <v>10540</v>
      </c>
      <c r="H15" s="25">
        <v>24123</v>
      </c>
      <c r="I15" s="25"/>
      <c r="J15" s="68">
        <f t="shared" si="0"/>
        <v>34663</v>
      </c>
      <c r="K15" s="25">
        <v>64216</v>
      </c>
      <c r="L15" s="25"/>
      <c r="M15" s="25"/>
      <c r="N15" s="25"/>
      <c r="O15" s="25">
        <v>3254</v>
      </c>
      <c r="P15" s="25">
        <v>10391</v>
      </c>
      <c r="Q15" s="25">
        <v>218</v>
      </c>
      <c r="R15" s="25"/>
      <c r="S15" s="25"/>
      <c r="T15" s="25">
        <v>8259</v>
      </c>
      <c r="U15" s="25"/>
      <c r="V15" s="25"/>
      <c r="W15" s="25"/>
      <c r="X15" s="25"/>
      <c r="Y15" s="25"/>
      <c r="Z15" s="25"/>
      <c r="AA15" s="68">
        <f t="shared" si="1"/>
        <v>86338</v>
      </c>
      <c r="AB15" s="26">
        <v>37699</v>
      </c>
      <c r="AC15" s="26">
        <v>172</v>
      </c>
      <c r="AD15" s="26"/>
      <c r="AE15" s="26"/>
      <c r="AF15" s="26"/>
      <c r="AG15" s="26"/>
      <c r="AH15" s="26">
        <v>63</v>
      </c>
      <c r="AI15" s="26"/>
      <c r="AJ15" s="26">
        <v>115314</v>
      </c>
      <c r="AK15" s="68">
        <f t="shared" si="2"/>
        <v>153248</v>
      </c>
      <c r="AL15" s="68">
        <f t="shared" si="3"/>
        <v>274249</v>
      </c>
    </row>
    <row r="16" spans="1:38" ht="15.75">
      <c r="A16" s="65">
        <v>8</v>
      </c>
      <c r="B16" s="94" t="s">
        <v>51</v>
      </c>
      <c r="C16" s="25"/>
      <c r="D16" s="25"/>
      <c r="E16" s="25"/>
      <c r="F16" s="25"/>
      <c r="G16" s="25"/>
      <c r="H16" s="25">
        <v>533</v>
      </c>
      <c r="I16" s="25">
        <v>484</v>
      </c>
      <c r="J16" s="68">
        <f t="shared" si="0"/>
        <v>1017</v>
      </c>
      <c r="K16" s="25">
        <v>103891</v>
      </c>
      <c r="L16" s="25"/>
      <c r="M16" s="25"/>
      <c r="N16" s="25"/>
      <c r="O16" s="25">
        <v>7068</v>
      </c>
      <c r="P16" s="25">
        <v>7518</v>
      </c>
      <c r="Q16" s="25"/>
      <c r="R16" s="25"/>
      <c r="S16" s="25"/>
      <c r="T16" s="25">
        <v>2376</v>
      </c>
      <c r="U16" s="25"/>
      <c r="V16" s="25"/>
      <c r="W16" s="25"/>
      <c r="X16" s="25">
        <v>54689</v>
      </c>
      <c r="Y16" s="25"/>
      <c r="Z16" s="25"/>
      <c r="AA16" s="68">
        <f t="shared" si="1"/>
        <v>175542</v>
      </c>
      <c r="AB16" s="26">
        <v>25925</v>
      </c>
      <c r="AC16" s="26"/>
      <c r="AD16" s="26"/>
      <c r="AE16" s="26"/>
      <c r="AF16" s="26"/>
      <c r="AG16" s="26"/>
      <c r="AH16" s="26"/>
      <c r="AI16" s="26"/>
      <c r="AJ16" s="26">
        <v>68848</v>
      </c>
      <c r="AK16" s="68">
        <f t="shared" si="2"/>
        <v>94773</v>
      </c>
      <c r="AL16" s="68">
        <f t="shared" si="3"/>
        <v>271332</v>
      </c>
    </row>
    <row r="17" spans="1:38" ht="15.75">
      <c r="A17" s="65">
        <v>9</v>
      </c>
      <c r="B17" s="94" t="s">
        <v>52</v>
      </c>
      <c r="C17" s="25"/>
      <c r="D17" s="25"/>
      <c r="E17" s="25"/>
      <c r="F17" s="25"/>
      <c r="G17" s="25">
        <v>67</v>
      </c>
      <c r="H17" s="25">
        <v>32259</v>
      </c>
      <c r="I17" s="25"/>
      <c r="J17" s="68">
        <f t="shared" si="0"/>
        <v>32326</v>
      </c>
      <c r="K17" s="25">
        <v>22508</v>
      </c>
      <c r="L17" s="25"/>
      <c r="M17" s="25"/>
      <c r="N17" s="25"/>
      <c r="O17" s="25">
        <v>18019</v>
      </c>
      <c r="P17" s="25">
        <v>253</v>
      </c>
      <c r="Q17" s="25"/>
      <c r="R17" s="25"/>
      <c r="S17" s="25"/>
      <c r="T17" s="25">
        <v>5287</v>
      </c>
      <c r="U17" s="25"/>
      <c r="V17" s="25"/>
      <c r="W17" s="25"/>
      <c r="X17" s="25"/>
      <c r="Y17" s="25"/>
      <c r="Z17" s="25"/>
      <c r="AA17" s="68">
        <f t="shared" si="1"/>
        <v>46067</v>
      </c>
      <c r="AB17" s="26">
        <v>109400</v>
      </c>
      <c r="AC17" s="26"/>
      <c r="AD17" s="26"/>
      <c r="AE17" s="26"/>
      <c r="AF17" s="26"/>
      <c r="AG17" s="26"/>
      <c r="AH17" s="26"/>
      <c r="AI17" s="26"/>
      <c r="AJ17" s="26">
        <v>17762</v>
      </c>
      <c r="AK17" s="68">
        <f t="shared" si="2"/>
        <v>127162</v>
      </c>
      <c r="AL17" s="68">
        <f t="shared" si="3"/>
        <v>205555</v>
      </c>
    </row>
    <row r="18" spans="1:38" ht="31.5">
      <c r="A18" s="65">
        <v>10</v>
      </c>
      <c r="B18" s="94" t="s">
        <v>56</v>
      </c>
      <c r="C18" s="25"/>
      <c r="D18" s="25"/>
      <c r="E18" s="25"/>
      <c r="F18" s="25"/>
      <c r="G18" s="25">
        <v>120</v>
      </c>
      <c r="H18" s="25">
        <v>104754</v>
      </c>
      <c r="I18" s="25"/>
      <c r="J18" s="68">
        <f t="shared" si="0"/>
        <v>104874</v>
      </c>
      <c r="K18" s="25"/>
      <c r="L18" s="25"/>
      <c r="M18" s="25"/>
      <c r="N18" s="25"/>
      <c r="O18" s="25"/>
      <c r="P18" s="25"/>
      <c r="Q18" s="25"/>
      <c r="R18" s="25"/>
      <c r="S18" s="25"/>
      <c r="T18" s="25">
        <v>896</v>
      </c>
      <c r="U18" s="25"/>
      <c r="V18" s="25"/>
      <c r="W18" s="25"/>
      <c r="X18" s="25"/>
      <c r="Y18" s="25"/>
      <c r="Z18" s="25"/>
      <c r="AA18" s="68">
        <f t="shared" si="1"/>
        <v>896</v>
      </c>
      <c r="AB18" s="26">
        <v>66</v>
      </c>
      <c r="AC18" s="26"/>
      <c r="AD18" s="26"/>
      <c r="AE18" s="26"/>
      <c r="AF18" s="26"/>
      <c r="AG18" s="26"/>
      <c r="AH18" s="26"/>
      <c r="AI18" s="26"/>
      <c r="AJ18" s="26">
        <v>87691</v>
      </c>
      <c r="AK18" s="68">
        <f t="shared" si="2"/>
        <v>87757</v>
      </c>
      <c r="AL18" s="68">
        <f t="shared" si="3"/>
        <v>193527</v>
      </c>
    </row>
    <row r="19" spans="1:38" ht="15.75">
      <c r="A19" s="65">
        <v>11</v>
      </c>
      <c r="B19" s="94" t="s">
        <v>55</v>
      </c>
      <c r="C19" s="25"/>
      <c r="D19" s="25"/>
      <c r="E19" s="25"/>
      <c r="F19" s="25"/>
      <c r="G19" s="25">
        <v>32463</v>
      </c>
      <c r="H19" s="25">
        <v>51053</v>
      </c>
      <c r="I19" s="25"/>
      <c r="J19" s="68">
        <f t="shared" si="0"/>
        <v>83516</v>
      </c>
      <c r="K19" s="25">
        <v>13454</v>
      </c>
      <c r="L19" s="25"/>
      <c r="M19" s="25">
        <v>873</v>
      </c>
      <c r="N19" s="25"/>
      <c r="O19" s="25">
        <v>7040</v>
      </c>
      <c r="P19" s="25">
        <v>104</v>
      </c>
      <c r="Q19" s="25">
        <v>95</v>
      </c>
      <c r="R19" s="25"/>
      <c r="S19" s="25"/>
      <c r="T19" s="25">
        <v>1976</v>
      </c>
      <c r="U19" s="25"/>
      <c r="V19" s="25"/>
      <c r="W19" s="25"/>
      <c r="X19" s="25"/>
      <c r="Y19" s="25"/>
      <c r="Z19" s="25"/>
      <c r="AA19" s="68">
        <f t="shared" si="1"/>
        <v>23542</v>
      </c>
      <c r="AB19" s="26">
        <v>2457</v>
      </c>
      <c r="AC19" s="26"/>
      <c r="AD19" s="26"/>
      <c r="AE19" s="26"/>
      <c r="AF19" s="26"/>
      <c r="AG19" s="26"/>
      <c r="AH19" s="26"/>
      <c r="AI19" s="26"/>
      <c r="AJ19" s="26">
        <v>52678</v>
      </c>
      <c r="AK19" s="68">
        <f t="shared" si="2"/>
        <v>55135</v>
      </c>
      <c r="AL19" s="68">
        <f t="shared" si="3"/>
        <v>162193</v>
      </c>
    </row>
    <row r="20" spans="1:38" ht="15.75">
      <c r="A20" s="65">
        <v>12</v>
      </c>
      <c r="B20" s="94" t="s">
        <v>54</v>
      </c>
      <c r="C20" s="25"/>
      <c r="D20" s="25"/>
      <c r="E20" s="25"/>
      <c r="F20" s="25"/>
      <c r="G20" s="25">
        <v>650</v>
      </c>
      <c r="H20" s="25">
        <v>116757</v>
      </c>
      <c r="I20" s="25"/>
      <c r="J20" s="68">
        <f t="shared" si="0"/>
        <v>117407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68">
        <f t="shared" si="1"/>
        <v>0</v>
      </c>
      <c r="AB20" s="26">
        <v>5635</v>
      </c>
      <c r="AC20" s="26"/>
      <c r="AD20" s="26"/>
      <c r="AE20" s="26"/>
      <c r="AF20" s="26"/>
      <c r="AG20" s="26"/>
      <c r="AH20" s="26"/>
      <c r="AI20" s="26"/>
      <c r="AJ20" s="26">
        <v>17925</v>
      </c>
      <c r="AK20" s="68">
        <f t="shared" si="2"/>
        <v>23560</v>
      </c>
      <c r="AL20" s="68">
        <f t="shared" si="3"/>
        <v>140967</v>
      </c>
    </row>
    <row r="21" spans="1:38" ht="31.5">
      <c r="A21" s="65">
        <v>13</v>
      </c>
      <c r="B21" s="94" t="s">
        <v>71</v>
      </c>
      <c r="C21" s="25"/>
      <c r="D21" s="25"/>
      <c r="E21" s="25"/>
      <c r="F21" s="25"/>
      <c r="G21" s="25">
        <v>1208</v>
      </c>
      <c r="H21" s="25">
        <v>462</v>
      </c>
      <c r="I21" s="25"/>
      <c r="J21" s="68">
        <f t="shared" si="0"/>
        <v>1670</v>
      </c>
      <c r="K21" s="25">
        <v>13910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>
        <v>97685</v>
      </c>
      <c r="Y21" s="25"/>
      <c r="Z21" s="25"/>
      <c r="AA21" s="68">
        <f t="shared" si="1"/>
        <v>111595</v>
      </c>
      <c r="AB21" s="26">
        <v>491</v>
      </c>
      <c r="AC21" s="26"/>
      <c r="AD21" s="26"/>
      <c r="AE21" s="26"/>
      <c r="AF21" s="26"/>
      <c r="AG21" s="26"/>
      <c r="AH21" s="26"/>
      <c r="AI21" s="26"/>
      <c r="AJ21" s="26"/>
      <c r="AK21" s="68">
        <f t="shared" si="2"/>
        <v>491</v>
      </c>
      <c r="AL21" s="68">
        <f t="shared" si="3"/>
        <v>113756</v>
      </c>
    </row>
    <row r="22" spans="1:38" ht="47.25">
      <c r="A22" s="65">
        <v>14</v>
      </c>
      <c r="B22" s="94" t="s">
        <v>58</v>
      </c>
      <c r="C22" s="25">
        <v>46344</v>
      </c>
      <c r="D22" s="25">
        <v>38048</v>
      </c>
      <c r="E22" s="25"/>
      <c r="F22" s="25"/>
      <c r="G22" s="25">
        <v>11413</v>
      </c>
      <c r="H22" s="25"/>
      <c r="I22" s="25"/>
      <c r="J22" s="68">
        <f t="shared" si="0"/>
        <v>95805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68">
        <f t="shared" si="1"/>
        <v>0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68">
        <f t="shared" si="2"/>
        <v>0</v>
      </c>
      <c r="AL22" s="68">
        <f t="shared" si="3"/>
        <v>95805</v>
      </c>
    </row>
    <row r="23" spans="1:38" ht="15.75">
      <c r="A23" s="65">
        <v>15</v>
      </c>
      <c r="B23" s="94" t="s">
        <v>47</v>
      </c>
      <c r="C23" s="25"/>
      <c r="D23" s="25"/>
      <c r="E23" s="25"/>
      <c r="F23" s="25"/>
      <c r="G23" s="25">
        <v>2579</v>
      </c>
      <c r="H23" s="25"/>
      <c r="I23" s="25"/>
      <c r="J23" s="68">
        <f t="shared" si="0"/>
        <v>2579</v>
      </c>
      <c r="K23" s="25">
        <v>3669</v>
      </c>
      <c r="L23" s="25"/>
      <c r="M23" s="25"/>
      <c r="N23" s="25"/>
      <c r="O23" s="25"/>
      <c r="P23" s="25">
        <v>26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68">
        <f t="shared" si="1"/>
        <v>3695</v>
      </c>
      <c r="AB23" s="26">
        <v>70083</v>
      </c>
      <c r="AC23" s="26"/>
      <c r="AD23" s="26">
        <v>16900</v>
      </c>
      <c r="AE23" s="26"/>
      <c r="AF23" s="26"/>
      <c r="AG23" s="26"/>
      <c r="AH23" s="26"/>
      <c r="AI23" s="26"/>
      <c r="AJ23" s="26">
        <v>2204</v>
      </c>
      <c r="AK23" s="68">
        <f t="shared" si="2"/>
        <v>89187</v>
      </c>
      <c r="AL23" s="68">
        <f t="shared" si="3"/>
        <v>95461</v>
      </c>
    </row>
    <row r="24" spans="1:38" ht="15.75">
      <c r="A24" s="65">
        <v>16</v>
      </c>
      <c r="B24" s="94" t="s">
        <v>67</v>
      </c>
      <c r="C24" s="25"/>
      <c r="D24" s="25"/>
      <c r="E24" s="25"/>
      <c r="F24" s="25"/>
      <c r="G24" s="25">
        <v>3329</v>
      </c>
      <c r="H24" s="25">
        <v>17939</v>
      </c>
      <c r="I24" s="25"/>
      <c r="J24" s="68">
        <f t="shared" si="0"/>
        <v>21268</v>
      </c>
      <c r="K24" s="25">
        <v>67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68">
        <f t="shared" si="1"/>
        <v>67</v>
      </c>
      <c r="AB24" s="26">
        <v>9221</v>
      </c>
      <c r="AC24" s="26"/>
      <c r="AD24" s="26"/>
      <c r="AE24" s="26"/>
      <c r="AF24" s="26"/>
      <c r="AG24" s="26"/>
      <c r="AH24" s="26"/>
      <c r="AI24" s="26"/>
      <c r="AJ24" s="26">
        <v>61184</v>
      </c>
      <c r="AK24" s="68">
        <f t="shared" si="2"/>
        <v>70405</v>
      </c>
      <c r="AL24" s="68">
        <f t="shared" si="3"/>
        <v>91740</v>
      </c>
    </row>
    <row r="25" spans="1:38" ht="15.75">
      <c r="A25" s="65">
        <v>17</v>
      </c>
      <c r="B25" s="94" t="s">
        <v>66</v>
      </c>
      <c r="C25" s="25"/>
      <c r="D25" s="25"/>
      <c r="E25" s="25"/>
      <c r="F25" s="25"/>
      <c r="G25" s="25">
        <v>968</v>
      </c>
      <c r="H25" s="25">
        <v>6527</v>
      </c>
      <c r="I25" s="25"/>
      <c r="J25" s="68">
        <f t="shared" si="0"/>
        <v>7495</v>
      </c>
      <c r="K25" s="25">
        <v>13239</v>
      </c>
      <c r="L25" s="25"/>
      <c r="M25" s="25"/>
      <c r="N25" s="25"/>
      <c r="O25" s="25">
        <v>354</v>
      </c>
      <c r="P25" s="25">
        <v>3951</v>
      </c>
      <c r="Q25" s="25"/>
      <c r="R25" s="25"/>
      <c r="S25" s="25"/>
      <c r="T25" s="25">
        <v>31988</v>
      </c>
      <c r="U25" s="25"/>
      <c r="V25" s="25"/>
      <c r="W25" s="25"/>
      <c r="X25" s="25"/>
      <c r="Y25" s="25"/>
      <c r="Z25" s="25"/>
      <c r="AA25" s="68">
        <f t="shared" si="1"/>
        <v>49532</v>
      </c>
      <c r="AB25" s="26">
        <v>10783</v>
      </c>
      <c r="AC25" s="26"/>
      <c r="AD25" s="26"/>
      <c r="AE25" s="26"/>
      <c r="AF25" s="26">
        <v>177</v>
      </c>
      <c r="AG25" s="26"/>
      <c r="AH25" s="26"/>
      <c r="AI25" s="26"/>
      <c r="AJ25" s="26">
        <v>22825</v>
      </c>
      <c r="AK25" s="68">
        <f t="shared" si="2"/>
        <v>33785</v>
      </c>
      <c r="AL25" s="68">
        <f t="shared" si="3"/>
        <v>90812</v>
      </c>
    </row>
    <row r="26" spans="1:38" ht="15.75">
      <c r="A26" s="65">
        <v>18</v>
      </c>
      <c r="B26" s="94" t="s">
        <v>59</v>
      </c>
      <c r="C26" s="25"/>
      <c r="D26" s="25"/>
      <c r="E26" s="25"/>
      <c r="F26" s="25"/>
      <c r="G26" s="25">
        <v>154</v>
      </c>
      <c r="H26" s="25"/>
      <c r="I26" s="25"/>
      <c r="J26" s="68">
        <f t="shared" si="0"/>
        <v>154</v>
      </c>
      <c r="K26" s="25">
        <v>17686</v>
      </c>
      <c r="L26" s="25"/>
      <c r="M26" s="25"/>
      <c r="N26" s="25"/>
      <c r="O26" s="25"/>
      <c r="P26" s="25">
        <v>182</v>
      </c>
      <c r="Q26" s="25"/>
      <c r="R26" s="25"/>
      <c r="S26" s="25"/>
      <c r="T26" s="25">
        <v>4000</v>
      </c>
      <c r="U26" s="25"/>
      <c r="V26" s="25"/>
      <c r="W26" s="25"/>
      <c r="X26" s="25">
        <v>2178</v>
      </c>
      <c r="Y26" s="25"/>
      <c r="Z26" s="25"/>
      <c r="AA26" s="68">
        <f t="shared" si="1"/>
        <v>24046</v>
      </c>
      <c r="AB26" s="26">
        <v>51202</v>
      </c>
      <c r="AC26" s="26">
        <v>2</v>
      </c>
      <c r="AD26" s="26"/>
      <c r="AE26" s="26"/>
      <c r="AF26" s="26"/>
      <c r="AG26" s="26"/>
      <c r="AH26" s="26"/>
      <c r="AI26" s="26"/>
      <c r="AJ26" s="26">
        <v>10390</v>
      </c>
      <c r="AK26" s="68">
        <f t="shared" si="2"/>
        <v>61594</v>
      </c>
      <c r="AL26" s="68">
        <f t="shared" si="3"/>
        <v>85794</v>
      </c>
    </row>
    <row r="27" spans="1:38" ht="15.75">
      <c r="A27" s="65">
        <v>19</v>
      </c>
      <c r="B27" s="94" t="s">
        <v>60</v>
      </c>
      <c r="C27" s="25"/>
      <c r="D27" s="25"/>
      <c r="E27" s="25"/>
      <c r="F27" s="25"/>
      <c r="G27" s="25"/>
      <c r="H27" s="25"/>
      <c r="I27" s="25"/>
      <c r="J27" s="68">
        <f t="shared" si="0"/>
        <v>0</v>
      </c>
      <c r="K27" s="25">
        <v>689</v>
      </c>
      <c r="L27" s="25"/>
      <c r="M27" s="25"/>
      <c r="N27" s="25"/>
      <c r="O27" s="25"/>
      <c r="P27" s="25">
        <v>200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68">
        <f t="shared" si="1"/>
        <v>889</v>
      </c>
      <c r="AB27" s="26">
        <v>74437</v>
      </c>
      <c r="AC27" s="26"/>
      <c r="AD27" s="26"/>
      <c r="AE27" s="26"/>
      <c r="AF27" s="26"/>
      <c r="AG27" s="26"/>
      <c r="AH27" s="26"/>
      <c r="AI27" s="26"/>
      <c r="AJ27" s="26"/>
      <c r="AK27" s="68">
        <f t="shared" si="2"/>
        <v>74437</v>
      </c>
      <c r="AL27" s="68">
        <f t="shared" si="3"/>
        <v>75326</v>
      </c>
    </row>
    <row r="28" spans="1:38" ht="15.75">
      <c r="A28" s="65">
        <v>20</v>
      </c>
      <c r="B28" s="94" t="s">
        <v>57</v>
      </c>
      <c r="C28" s="25"/>
      <c r="D28" s="25"/>
      <c r="E28" s="25"/>
      <c r="F28" s="25"/>
      <c r="G28" s="25">
        <v>3556</v>
      </c>
      <c r="H28" s="25">
        <v>6077</v>
      </c>
      <c r="I28" s="25">
        <v>0</v>
      </c>
      <c r="J28" s="68">
        <f t="shared" si="0"/>
        <v>9633</v>
      </c>
      <c r="K28" s="25">
        <v>17422</v>
      </c>
      <c r="L28" s="25"/>
      <c r="M28" s="25"/>
      <c r="N28" s="25"/>
      <c r="O28" s="25">
        <v>0</v>
      </c>
      <c r="P28" s="25">
        <v>11878</v>
      </c>
      <c r="Q28" s="25">
        <v>0</v>
      </c>
      <c r="R28" s="25"/>
      <c r="S28" s="25"/>
      <c r="T28" s="25">
        <v>6357</v>
      </c>
      <c r="U28" s="25"/>
      <c r="V28" s="25"/>
      <c r="W28" s="25"/>
      <c r="X28" s="25"/>
      <c r="Y28" s="25"/>
      <c r="Z28" s="25"/>
      <c r="AA28" s="68">
        <f t="shared" si="1"/>
        <v>35657</v>
      </c>
      <c r="AB28" s="26">
        <v>20057</v>
      </c>
      <c r="AC28" s="26">
        <v>436</v>
      </c>
      <c r="AD28" s="26"/>
      <c r="AE28" s="26"/>
      <c r="AF28" s="26"/>
      <c r="AG28" s="26"/>
      <c r="AH28" s="26"/>
      <c r="AI28" s="26">
        <v>0</v>
      </c>
      <c r="AJ28" s="26">
        <v>5511</v>
      </c>
      <c r="AK28" s="68">
        <f t="shared" si="2"/>
        <v>26004</v>
      </c>
      <c r="AL28" s="68">
        <f t="shared" si="3"/>
        <v>71294</v>
      </c>
    </row>
    <row r="29" spans="1:38" ht="15.75">
      <c r="A29" s="65">
        <v>21</v>
      </c>
      <c r="B29" s="94" t="s">
        <v>64</v>
      </c>
      <c r="C29" s="25"/>
      <c r="D29" s="25"/>
      <c r="E29" s="25"/>
      <c r="F29" s="25"/>
      <c r="G29" s="25">
        <v>795</v>
      </c>
      <c r="H29" s="25"/>
      <c r="I29" s="25"/>
      <c r="J29" s="68">
        <f t="shared" si="0"/>
        <v>795</v>
      </c>
      <c r="K29" s="25">
        <v>705</v>
      </c>
      <c r="L29" s="25"/>
      <c r="M29" s="25"/>
      <c r="N29" s="25"/>
      <c r="O29" s="25"/>
      <c r="P29" s="25">
        <v>66</v>
      </c>
      <c r="Q29" s="25"/>
      <c r="R29" s="25"/>
      <c r="S29" s="25"/>
      <c r="T29" s="25">
        <v>4</v>
      </c>
      <c r="U29" s="25"/>
      <c r="V29" s="25"/>
      <c r="W29" s="25"/>
      <c r="X29" s="25"/>
      <c r="Y29" s="25"/>
      <c r="Z29" s="25"/>
      <c r="AA29" s="68">
        <f t="shared" si="1"/>
        <v>775</v>
      </c>
      <c r="AB29" s="26">
        <v>29829</v>
      </c>
      <c r="AC29" s="26"/>
      <c r="AD29" s="26"/>
      <c r="AE29" s="26"/>
      <c r="AF29" s="26"/>
      <c r="AG29" s="26"/>
      <c r="AH29" s="26"/>
      <c r="AI29" s="26"/>
      <c r="AJ29" s="26">
        <v>5397</v>
      </c>
      <c r="AK29" s="68">
        <f t="shared" si="2"/>
        <v>35226</v>
      </c>
      <c r="AL29" s="68">
        <f t="shared" si="3"/>
        <v>36796</v>
      </c>
    </row>
    <row r="30" spans="1:38" ht="15.75">
      <c r="A30" s="65">
        <v>22</v>
      </c>
      <c r="B30" s="94" t="s">
        <v>63</v>
      </c>
      <c r="C30" s="25"/>
      <c r="D30" s="25"/>
      <c r="E30" s="25"/>
      <c r="F30" s="25"/>
      <c r="G30" s="25">
        <v>321</v>
      </c>
      <c r="H30" s="25"/>
      <c r="I30" s="25">
        <v>432</v>
      </c>
      <c r="J30" s="68">
        <f t="shared" si="0"/>
        <v>753</v>
      </c>
      <c r="K30" s="25">
        <v>12911</v>
      </c>
      <c r="L30" s="25"/>
      <c r="M30" s="25"/>
      <c r="N30" s="25"/>
      <c r="O30" s="25"/>
      <c r="P30" s="25"/>
      <c r="Q30" s="25">
        <v>363</v>
      </c>
      <c r="R30" s="25"/>
      <c r="S30" s="25"/>
      <c r="T30" s="25">
        <v>48</v>
      </c>
      <c r="U30" s="25"/>
      <c r="V30" s="25"/>
      <c r="W30" s="25"/>
      <c r="X30" s="25"/>
      <c r="Y30" s="25"/>
      <c r="Z30" s="25"/>
      <c r="AA30" s="68">
        <f t="shared" si="1"/>
        <v>13322</v>
      </c>
      <c r="AB30" s="26">
        <v>1440</v>
      </c>
      <c r="AC30" s="26"/>
      <c r="AD30" s="26"/>
      <c r="AE30" s="26"/>
      <c r="AF30" s="26">
        <v>954</v>
      </c>
      <c r="AG30" s="26"/>
      <c r="AH30" s="26"/>
      <c r="AI30" s="26"/>
      <c r="AJ30" s="26">
        <v>19142</v>
      </c>
      <c r="AK30" s="68">
        <f t="shared" si="2"/>
        <v>21536</v>
      </c>
      <c r="AL30" s="68">
        <f t="shared" si="3"/>
        <v>35611</v>
      </c>
    </row>
    <row r="31" spans="1:38" ht="15.75">
      <c r="A31" s="65">
        <v>23</v>
      </c>
      <c r="B31" s="94" t="s">
        <v>65</v>
      </c>
      <c r="C31" s="25"/>
      <c r="D31" s="25"/>
      <c r="E31" s="25"/>
      <c r="F31" s="25"/>
      <c r="G31" s="25">
        <v>1773</v>
      </c>
      <c r="H31" s="25"/>
      <c r="I31" s="25"/>
      <c r="J31" s="68">
        <f t="shared" si="0"/>
        <v>1773</v>
      </c>
      <c r="K31" s="25">
        <v>3464</v>
      </c>
      <c r="L31" s="25"/>
      <c r="M31" s="25"/>
      <c r="N31" s="25"/>
      <c r="O31" s="25">
        <v>2803</v>
      </c>
      <c r="P31" s="25">
        <v>234</v>
      </c>
      <c r="Q31" s="25"/>
      <c r="R31" s="25"/>
      <c r="S31" s="25"/>
      <c r="T31" s="25"/>
      <c r="U31" s="25"/>
      <c r="V31" s="25"/>
      <c r="W31" s="25"/>
      <c r="X31" s="25"/>
      <c r="Y31" s="25"/>
      <c r="Z31" s="25">
        <v>108</v>
      </c>
      <c r="AA31" s="68">
        <f t="shared" si="1"/>
        <v>6609</v>
      </c>
      <c r="AB31" s="26">
        <v>25410</v>
      </c>
      <c r="AC31" s="26"/>
      <c r="AD31" s="26"/>
      <c r="AE31" s="26"/>
      <c r="AF31" s="26"/>
      <c r="AG31" s="26"/>
      <c r="AH31" s="26"/>
      <c r="AI31" s="26"/>
      <c r="AJ31" s="26">
        <v>950</v>
      </c>
      <c r="AK31" s="68">
        <f t="shared" si="2"/>
        <v>26360</v>
      </c>
      <c r="AL31" s="68">
        <f t="shared" si="3"/>
        <v>34742</v>
      </c>
    </row>
    <row r="32" spans="1:38" ht="31.5">
      <c r="A32" s="65">
        <v>24</v>
      </c>
      <c r="B32" s="94" t="s">
        <v>76</v>
      </c>
      <c r="C32" s="25">
        <v>1014</v>
      </c>
      <c r="D32" s="25">
        <v>28892</v>
      </c>
      <c r="E32" s="25"/>
      <c r="F32" s="25"/>
      <c r="G32" s="25"/>
      <c r="H32" s="25"/>
      <c r="I32" s="25"/>
      <c r="J32" s="68">
        <f t="shared" si="0"/>
        <v>29906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68">
        <f t="shared" si="1"/>
        <v>0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68">
        <f t="shared" si="2"/>
        <v>0</v>
      </c>
      <c r="AL32" s="68">
        <f t="shared" si="3"/>
        <v>29906</v>
      </c>
    </row>
    <row r="33" spans="1:38" ht="15.75">
      <c r="A33" s="65">
        <v>25</v>
      </c>
      <c r="B33" s="94" t="s">
        <v>61</v>
      </c>
      <c r="C33" s="25"/>
      <c r="D33" s="25"/>
      <c r="E33" s="25"/>
      <c r="F33" s="25"/>
      <c r="G33" s="25">
        <v>217</v>
      </c>
      <c r="H33" s="25"/>
      <c r="I33" s="25"/>
      <c r="J33" s="68">
        <f t="shared" si="0"/>
        <v>217</v>
      </c>
      <c r="K33" s="25">
        <v>1232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68">
        <f t="shared" si="1"/>
        <v>1232</v>
      </c>
      <c r="AB33" s="26">
        <v>25017</v>
      </c>
      <c r="AC33" s="26"/>
      <c r="AD33" s="26">
        <v>-241</v>
      </c>
      <c r="AE33" s="26"/>
      <c r="AF33" s="26"/>
      <c r="AG33" s="26"/>
      <c r="AH33" s="26"/>
      <c r="AI33" s="26"/>
      <c r="AJ33" s="26">
        <v>0</v>
      </c>
      <c r="AK33" s="68">
        <f t="shared" si="2"/>
        <v>24776</v>
      </c>
      <c r="AL33" s="68">
        <f t="shared" si="3"/>
        <v>26225</v>
      </c>
    </row>
    <row r="34" spans="1:38" ht="15.75">
      <c r="A34" s="65">
        <v>26</v>
      </c>
      <c r="B34" s="94" t="s">
        <v>70</v>
      </c>
      <c r="C34" s="25"/>
      <c r="D34" s="25"/>
      <c r="E34" s="25"/>
      <c r="F34" s="25"/>
      <c r="G34" s="25">
        <v>36</v>
      </c>
      <c r="H34" s="25">
        <v>12</v>
      </c>
      <c r="I34" s="25"/>
      <c r="J34" s="68">
        <f t="shared" si="0"/>
        <v>48</v>
      </c>
      <c r="K34" s="25">
        <v>3941</v>
      </c>
      <c r="L34" s="25"/>
      <c r="M34" s="25"/>
      <c r="N34" s="25"/>
      <c r="O34" s="25">
        <v>700</v>
      </c>
      <c r="P34" s="25"/>
      <c r="Q34" s="25"/>
      <c r="R34" s="25"/>
      <c r="S34" s="25"/>
      <c r="T34" s="25">
        <v>224</v>
      </c>
      <c r="U34" s="25"/>
      <c r="V34" s="25"/>
      <c r="W34" s="25"/>
      <c r="X34" s="25"/>
      <c r="Y34" s="25"/>
      <c r="Z34" s="25"/>
      <c r="AA34" s="68">
        <f t="shared" si="1"/>
        <v>4865</v>
      </c>
      <c r="AB34" s="26">
        <v>9323</v>
      </c>
      <c r="AC34" s="26"/>
      <c r="AD34" s="26"/>
      <c r="AE34" s="26"/>
      <c r="AF34" s="26"/>
      <c r="AG34" s="26"/>
      <c r="AH34" s="26"/>
      <c r="AI34" s="26"/>
      <c r="AJ34" s="26">
        <v>11790</v>
      </c>
      <c r="AK34" s="68">
        <f t="shared" si="2"/>
        <v>21113</v>
      </c>
      <c r="AL34" s="68">
        <f t="shared" si="3"/>
        <v>26026</v>
      </c>
    </row>
    <row r="35" spans="1:38" ht="15.75">
      <c r="A35" s="65">
        <v>27</v>
      </c>
      <c r="B35" s="94" t="s">
        <v>73</v>
      </c>
      <c r="C35" s="25"/>
      <c r="D35" s="25"/>
      <c r="E35" s="25"/>
      <c r="F35" s="25"/>
      <c r="G35" s="25"/>
      <c r="H35" s="25">
        <v>15221</v>
      </c>
      <c r="I35" s="25"/>
      <c r="J35" s="68">
        <f t="shared" si="0"/>
        <v>15221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68">
        <f t="shared" si="1"/>
        <v>0</v>
      </c>
      <c r="AB35" s="26">
        <v>480</v>
      </c>
      <c r="AC35" s="26"/>
      <c r="AD35" s="26"/>
      <c r="AE35" s="26"/>
      <c r="AF35" s="26"/>
      <c r="AG35" s="26"/>
      <c r="AH35" s="26"/>
      <c r="AI35" s="26"/>
      <c r="AJ35" s="26"/>
      <c r="AK35" s="68">
        <f t="shared" si="2"/>
        <v>480</v>
      </c>
      <c r="AL35" s="68">
        <f t="shared" si="3"/>
        <v>15701</v>
      </c>
    </row>
    <row r="36" spans="1:38" ht="15.75">
      <c r="A36" s="65">
        <v>28</v>
      </c>
      <c r="B36" s="94" t="s">
        <v>69</v>
      </c>
      <c r="C36" s="25"/>
      <c r="D36" s="25"/>
      <c r="E36" s="25"/>
      <c r="F36" s="25"/>
      <c r="G36" s="25"/>
      <c r="H36" s="25"/>
      <c r="I36" s="25"/>
      <c r="J36" s="68">
        <f t="shared" si="0"/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68">
        <f t="shared" si="1"/>
        <v>0</v>
      </c>
      <c r="AB36" s="26">
        <v>13024</v>
      </c>
      <c r="AC36" s="26"/>
      <c r="AD36" s="26"/>
      <c r="AE36" s="26"/>
      <c r="AF36" s="26"/>
      <c r="AG36" s="26"/>
      <c r="AH36" s="26"/>
      <c r="AI36" s="26"/>
      <c r="AJ36" s="26"/>
      <c r="AK36" s="68">
        <f t="shared" si="2"/>
        <v>13024</v>
      </c>
      <c r="AL36" s="68">
        <f t="shared" si="3"/>
        <v>13024</v>
      </c>
    </row>
    <row r="37" spans="1:38" ht="15.75">
      <c r="A37" s="65">
        <v>29</v>
      </c>
      <c r="B37" s="94" t="s">
        <v>53</v>
      </c>
      <c r="C37" s="25"/>
      <c r="D37" s="25"/>
      <c r="E37" s="25"/>
      <c r="F37" s="25"/>
      <c r="G37" s="25">
        <v>1221</v>
      </c>
      <c r="H37" s="25">
        <v>8777</v>
      </c>
      <c r="I37" s="25"/>
      <c r="J37" s="68">
        <f t="shared" si="0"/>
        <v>9998</v>
      </c>
      <c r="K37" s="25"/>
      <c r="L37" s="25"/>
      <c r="M37" s="25"/>
      <c r="N37" s="25"/>
      <c r="O37" s="25"/>
      <c r="P37" s="25"/>
      <c r="Q37" s="25"/>
      <c r="R37" s="25"/>
      <c r="S37" s="25"/>
      <c r="T37" s="25">
        <v>40</v>
      </c>
      <c r="U37" s="25"/>
      <c r="V37" s="25"/>
      <c r="W37" s="25"/>
      <c r="X37" s="25"/>
      <c r="Y37" s="25"/>
      <c r="Z37" s="25"/>
      <c r="AA37" s="68">
        <f t="shared" si="1"/>
        <v>40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68">
        <f t="shared" si="2"/>
        <v>0</v>
      </c>
      <c r="AL37" s="68">
        <f t="shared" si="3"/>
        <v>10038</v>
      </c>
    </row>
    <row r="38" spans="1:38" ht="15.75">
      <c r="A38" s="65">
        <v>30</v>
      </c>
      <c r="B38" s="94" t="s">
        <v>72</v>
      </c>
      <c r="C38" s="25">
        <v>117</v>
      </c>
      <c r="D38" s="25">
        <v>8275</v>
      </c>
      <c r="E38" s="25"/>
      <c r="F38" s="25"/>
      <c r="G38" s="25"/>
      <c r="H38" s="25"/>
      <c r="I38" s="25"/>
      <c r="J38" s="68">
        <f t="shared" si="0"/>
        <v>8392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68">
        <f t="shared" si="1"/>
        <v>0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68">
        <f t="shared" si="2"/>
        <v>0</v>
      </c>
      <c r="AL38" s="68">
        <f t="shared" si="3"/>
        <v>8392</v>
      </c>
    </row>
    <row r="39" spans="1:38" ht="31.5">
      <c r="A39" s="65">
        <v>31</v>
      </c>
      <c r="B39" s="94" t="s">
        <v>68</v>
      </c>
      <c r="C39" s="25"/>
      <c r="D39" s="25"/>
      <c r="E39" s="25"/>
      <c r="F39" s="25"/>
      <c r="G39" s="25"/>
      <c r="H39" s="25"/>
      <c r="I39" s="25"/>
      <c r="J39" s="68">
        <f t="shared" si="0"/>
        <v>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68">
        <f t="shared" si="1"/>
        <v>0</v>
      </c>
      <c r="AB39" s="26">
        <v>7527</v>
      </c>
      <c r="AC39" s="26"/>
      <c r="AD39" s="26"/>
      <c r="AE39" s="26"/>
      <c r="AF39" s="26"/>
      <c r="AG39" s="26"/>
      <c r="AH39" s="26"/>
      <c r="AI39" s="26"/>
      <c r="AJ39" s="26"/>
      <c r="AK39" s="68">
        <f t="shared" si="2"/>
        <v>7527</v>
      </c>
      <c r="AL39" s="68">
        <f t="shared" si="3"/>
        <v>7527</v>
      </c>
    </row>
    <row r="40" spans="1:38" ht="15.75">
      <c r="A40" s="65">
        <v>32</v>
      </c>
      <c r="B40" s="94" t="s">
        <v>75</v>
      </c>
      <c r="C40" s="25"/>
      <c r="D40" s="25"/>
      <c r="E40" s="25"/>
      <c r="F40" s="25"/>
      <c r="G40" s="25"/>
      <c r="H40" s="25">
        <v>3000</v>
      </c>
      <c r="I40" s="25"/>
      <c r="J40" s="68">
        <f t="shared" si="0"/>
        <v>3000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68">
        <f t="shared" si="1"/>
        <v>0</v>
      </c>
      <c r="AB40" s="26">
        <v>4451</v>
      </c>
      <c r="AC40" s="26"/>
      <c r="AD40" s="26"/>
      <c r="AE40" s="26"/>
      <c r="AF40" s="26"/>
      <c r="AG40" s="26"/>
      <c r="AH40" s="26"/>
      <c r="AI40" s="26"/>
      <c r="AJ40" s="26"/>
      <c r="AK40" s="68">
        <f t="shared" si="2"/>
        <v>4451</v>
      </c>
      <c r="AL40" s="68">
        <f t="shared" si="3"/>
        <v>7451</v>
      </c>
    </row>
    <row r="41" spans="1:38" ht="31.5">
      <c r="A41" s="65">
        <v>33</v>
      </c>
      <c r="B41" s="94" t="s">
        <v>78</v>
      </c>
      <c r="C41" s="25"/>
      <c r="D41" s="25"/>
      <c r="E41" s="25"/>
      <c r="F41" s="25"/>
      <c r="G41" s="25"/>
      <c r="H41" s="25"/>
      <c r="I41" s="25"/>
      <c r="J41" s="68">
        <f t="shared" si="0"/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68">
        <f t="shared" si="1"/>
        <v>0</v>
      </c>
      <c r="AB41" s="26"/>
      <c r="AC41" s="26"/>
      <c r="AD41" s="26"/>
      <c r="AE41" s="26"/>
      <c r="AF41" s="26"/>
      <c r="AG41" s="26"/>
      <c r="AH41" s="26"/>
      <c r="AI41" s="26"/>
      <c r="AJ41" s="26">
        <v>6904</v>
      </c>
      <c r="AK41" s="68">
        <f t="shared" si="2"/>
        <v>6904</v>
      </c>
      <c r="AL41" s="68">
        <f t="shared" si="3"/>
        <v>6904</v>
      </c>
    </row>
    <row r="42" spans="1:38" ht="15.75">
      <c r="A42" s="65">
        <v>34</v>
      </c>
      <c r="B42" s="94" t="s">
        <v>74</v>
      </c>
      <c r="C42" s="25"/>
      <c r="D42" s="25"/>
      <c r="E42" s="25"/>
      <c r="F42" s="25"/>
      <c r="G42" s="25">
        <v>2221</v>
      </c>
      <c r="H42" s="25"/>
      <c r="I42" s="25"/>
      <c r="J42" s="68">
        <f t="shared" si="0"/>
        <v>2221</v>
      </c>
      <c r="K42" s="25">
        <v>1170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68">
        <f t="shared" si="1"/>
        <v>1170</v>
      </c>
      <c r="AB42" s="26">
        <v>3243</v>
      </c>
      <c r="AC42" s="26"/>
      <c r="AD42" s="26"/>
      <c r="AE42" s="26"/>
      <c r="AF42" s="26"/>
      <c r="AG42" s="26"/>
      <c r="AH42" s="26"/>
      <c r="AI42" s="26"/>
      <c r="AJ42" s="26"/>
      <c r="AK42" s="68">
        <f t="shared" si="2"/>
        <v>3243</v>
      </c>
      <c r="AL42" s="68">
        <f t="shared" si="3"/>
        <v>6634</v>
      </c>
    </row>
    <row r="43" spans="1:38" ht="15.75">
      <c r="A43" s="65">
        <v>35</v>
      </c>
      <c r="B43" s="94" t="s">
        <v>62</v>
      </c>
      <c r="C43" s="25"/>
      <c r="D43" s="25"/>
      <c r="E43" s="25"/>
      <c r="F43" s="25"/>
      <c r="G43" s="25"/>
      <c r="H43" s="25"/>
      <c r="I43" s="25"/>
      <c r="J43" s="68">
        <f t="shared" si="0"/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8">
        <f t="shared" si="1"/>
        <v>0</v>
      </c>
      <c r="AB43" s="26">
        <v>1501</v>
      </c>
      <c r="AC43" s="26"/>
      <c r="AD43" s="26">
        <v>3413</v>
      </c>
      <c r="AE43" s="26"/>
      <c r="AF43" s="26"/>
      <c r="AG43" s="26"/>
      <c r="AH43" s="26"/>
      <c r="AI43" s="26"/>
      <c r="AJ43" s="26">
        <v>206</v>
      </c>
      <c r="AK43" s="68">
        <f t="shared" si="2"/>
        <v>5120</v>
      </c>
      <c r="AL43" s="68">
        <f t="shared" si="3"/>
        <v>5120</v>
      </c>
    </row>
    <row r="44" spans="1:38" ht="15.75">
      <c r="A44" s="65">
        <v>36</v>
      </c>
      <c r="B44" s="94" t="s">
        <v>79</v>
      </c>
      <c r="C44" s="25"/>
      <c r="D44" s="25">
        <v>1993</v>
      </c>
      <c r="E44" s="25"/>
      <c r="F44" s="25"/>
      <c r="G44" s="25"/>
      <c r="H44" s="25"/>
      <c r="I44" s="25"/>
      <c r="J44" s="68">
        <f t="shared" si="0"/>
        <v>1993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68">
        <f t="shared" si="1"/>
        <v>0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68">
        <f t="shared" si="2"/>
        <v>0</v>
      </c>
      <c r="AL44" s="68">
        <f t="shared" si="3"/>
        <v>1993</v>
      </c>
    </row>
    <row r="45" spans="1:38" ht="15.75">
      <c r="A45" s="65">
        <v>37</v>
      </c>
      <c r="B45" s="94" t="s">
        <v>77</v>
      </c>
      <c r="C45" s="25"/>
      <c r="D45" s="25"/>
      <c r="E45" s="25"/>
      <c r="F45" s="25"/>
      <c r="G45" s="25"/>
      <c r="H45" s="25"/>
      <c r="I45" s="25"/>
      <c r="J45" s="68">
        <f t="shared" si="0"/>
        <v>0</v>
      </c>
      <c r="K45" s="25">
        <v>1528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68">
        <f t="shared" si="1"/>
        <v>1528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68">
        <f t="shared" si="2"/>
        <v>0</v>
      </c>
      <c r="AL45" s="68">
        <f t="shared" si="3"/>
        <v>1528</v>
      </c>
    </row>
    <row r="46" spans="1:38" ht="15.75">
      <c r="A46" s="65">
        <v>38</v>
      </c>
      <c r="B46" s="94" t="s">
        <v>83</v>
      </c>
      <c r="C46" s="25"/>
      <c r="D46" s="25">
        <v>679</v>
      </c>
      <c r="E46" s="25"/>
      <c r="F46" s="25"/>
      <c r="G46" s="25"/>
      <c r="H46" s="25"/>
      <c r="I46" s="25"/>
      <c r="J46" s="68">
        <f t="shared" si="0"/>
        <v>679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68">
        <f t="shared" si="1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68">
        <f t="shared" si="2"/>
        <v>0</v>
      </c>
      <c r="AL46" s="68">
        <f t="shared" si="3"/>
        <v>679</v>
      </c>
    </row>
    <row r="47" spans="1:38" ht="15.75">
      <c r="A47" s="65">
        <v>39</v>
      </c>
      <c r="B47" s="94" t="s">
        <v>80</v>
      </c>
      <c r="C47" s="25"/>
      <c r="D47" s="25"/>
      <c r="E47" s="25"/>
      <c r="F47" s="25"/>
      <c r="G47" s="25"/>
      <c r="H47" s="25"/>
      <c r="I47" s="25"/>
      <c r="J47" s="68">
        <f t="shared" si="0"/>
        <v>0</v>
      </c>
      <c r="K47" s="25"/>
      <c r="L47" s="25"/>
      <c r="M47" s="25"/>
      <c r="N47" s="25"/>
      <c r="O47" s="25">
        <v>23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68">
        <f t="shared" si="1"/>
        <v>23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68">
        <f t="shared" si="2"/>
        <v>0</v>
      </c>
      <c r="AL47" s="68">
        <f t="shared" si="3"/>
        <v>23</v>
      </c>
    </row>
    <row r="48" spans="1:38" ht="15.75">
      <c r="A48" s="65">
        <v>40</v>
      </c>
      <c r="B48" s="94" t="s">
        <v>81</v>
      </c>
      <c r="C48" s="25"/>
      <c r="D48" s="25"/>
      <c r="E48" s="25"/>
      <c r="F48" s="25"/>
      <c r="G48" s="25"/>
      <c r="H48" s="25"/>
      <c r="I48" s="25"/>
      <c r="J48" s="68">
        <f t="shared" si="0"/>
        <v>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68">
        <f t="shared" si="1"/>
        <v>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68">
        <f t="shared" si="2"/>
        <v>0</v>
      </c>
      <c r="AL48" s="68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28125" style="41" bestFit="1" customWidth="1"/>
    <col min="2" max="2" width="44.00390625" style="38" customWidth="1"/>
    <col min="3" max="3" width="13.7109375" style="8" customWidth="1"/>
    <col min="4" max="4" width="14.140625" style="8" customWidth="1"/>
    <col min="5" max="5" width="14.421875" style="8" customWidth="1"/>
    <col min="6" max="6" width="14.7109375" style="8" customWidth="1"/>
    <col min="7" max="7" width="13.57421875" style="8" customWidth="1"/>
    <col min="8" max="8" width="14.421875" style="8" customWidth="1"/>
    <col min="9" max="9" width="13.421875" style="8" customWidth="1"/>
    <col min="10" max="10" width="12.7109375" style="8" customWidth="1"/>
    <col min="11" max="12" width="9.28125" style="8" bestFit="1" customWidth="1"/>
    <col min="13" max="13" width="14.00390625" style="8" customWidth="1"/>
    <col min="14" max="14" width="9.140625" style="8" customWidth="1"/>
    <col min="15" max="16" width="9.28125" style="8" bestFit="1" customWidth="1"/>
    <col min="17" max="17" width="10.57421875" style="8" customWidth="1"/>
    <col min="18" max="19" width="9.140625" style="8" customWidth="1"/>
    <col min="20" max="20" width="17.57421875" style="8" customWidth="1"/>
    <col min="21" max="21" width="9.140625" style="8" customWidth="1"/>
    <col min="22" max="22" width="13.421875" style="8" customWidth="1"/>
    <col min="23" max="24" width="16.57421875" style="8" customWidth="1"/>
    <col min="25" max="25" width="15.00390625" style="8" customWidth="1"/>
    <col min="26" max="26" width="13.7109375" style="8" customWidth="1"/>
    <col min="27" max="27" width="14.421875" style="8" customWidth="1"/>
    <col min="28" max="28" width="15.57421875" style="8" customWidth="1"/>
    <col min="29" max="29" width="15.28125" style="8" customWidth="1"/>
    <col min="30" max="30" width="17.28125" style="8" customWidth="1"/>
    <col min="31" max="31" width="12.421875" style="8" customWidth="1"/>
    <col min="32" max="32" width="16.421875" style="8" customWidth="1"/>
    <col min="33" max="33" width="14.8515625" style="8" customWidth="1"/>
    <col min="34" max="34" width="15.421875" style="8" customWidth="1"/>
    <col min="35" max="35" width="19.421875" style="8" customWidth="1"/>
    <col min="36" max="36" width="19.00390625" style="8" customWidth="1"/>
    <col min="37" max="37" width="15.57421875" style="8" customWidth="1"/>
    <col min="38" max="38" width="17.140625" style="8" customWidth="1"/>
    <col min="39" max="16384" width="9.140625" style="8" customWidth="1"/>
  </cols>
  <sheetData>
    <row r="1" spans="1:38" ht="15.75">
      <c r="A1" s="39"/>
      <c r="B1" s="36"/>
      <c r="C1" s="4"/>
      <c r="D1" s="4"/>
      <c r="E1" s="4"/>
      <c r="F1" s="4"/>
      <c r="G1" s="4"/>
      <c r="H1" s="3"/>
      <c r="I1" s="3"/>
      <c r="J1" s="3"/>
      <c r="K1" s="5"/>
      <c r="L1" s="5"/>
      <c r="M1" s="5"/>
      <c r="N1" s="3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39"/>
      <c r="B2" s="36"/>
      <c r="C2" s="4"/>
      <c r="D2" s="4"/>
      <c r="E2" s="4"/>
      <c r="F2" s="4"/>
      <c r="G2" s="4"/>
      <c r="H2" s="3"/>
      <c r="I2" s="3"/>
      <c r="J2" s="3"/>
      <c r="K2" s="3"/>
      <c r="L2" s="1"/>
      <c r="M2" s="2" t="s">
        <v>0</v>
      </c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6"/>
      <c r="AG2" s="7"/>
      <c r="AH2" s="7"/>
      <c r="AI2" s="7"/>
      <c r="AJ2" s="7"/>
      <c r="AK2" s="7"/>
      <c r="AL2" s="7"/>
    </row>
    <row r="3" spans="1:38" ht="18.75">
      <c r="A3" s="39"/>
      <c r="B3" s="36"/>
      <c r="C3" s="4"/>
      <c r="D3" s="4"/>
      <c r="E3" s="4"/>
      <c r="F3" s="4"/>
      <c r="G3" s="4"/>
      <c r="H3" s="3"/>
      <c r="I3" s="3"/>
      <c r="J3" s="3"/>
      <c r="K3" s="5"/>
      <c r="L3" s="2" t="s">
        <v>86</v>
      </c>
      <c r="M3" s="2"/>
      <c r="N3" s="2"/>
      <c r="O3" s="2"/>
      <c r="P3" s="2"/>
      <c r="Q3" s="2"/>
      <c r="R3" s="2"/>
      <c r="S3" s="2"/>
      <c r="T3" s="2"/>
      <c r="U3" s="2"/>
      <c r="V3" s="42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5.75">
      <c r="A4" s="39"/>
      <c r="B4" s="36"/>
      <c r="C4" s="4"/>
      <c r="D4" s="4"/>
      <c r="E4" s="4"/>
      <c r="F4" s="4"/>
      <c r="G4" s="4"/>
      <c r="H4" s="3"/>
      <c r="I4" s="3"/>
      <c r="J4" s="3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6.5" thickBot="1">
      <c r="A5" s="40"/>
      <c r="B5" s="37"/>
      <c r="C5" s="10"/>
      <c r="D5" s="10"/>
      <c r="E5" s="10"/>
      <c r="F5" s="10"/>
      <c r="G5" s="10"/>
      <c r="H5" s="9"/>
      <c r="I5" s="9"/>
      <c r="J5" s="9"/>
      <c r="K5" s="5"/>
      <c r="L5" s="5"/>
      <c r="M5" s="5"/>
      <c r="N5" s="9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45" t="s">
        <v>2</v>
      </c>
      <c r="AL5" s="45"/>
    </row>
    <row r="6" spans="1:38" ht="15.75">
      <c r="A6" s="11" t="s">
        <v>3</v>
      </c>
      <c r="B6" s="48" t="s">
        <v>4</v>
      </c>
      <c r="C6" s="49" t="s">
        <v>5</v>
      </c>
      <c r="D6" s="49"/>
      <c r="E6" s="49"/>
      <c r="F6" s="49"/>
      <c r="G6" s="49" t="s">
        <v>6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0" t="s">
        <v>7</v>
      </c>
    </row>
    <row r="7" spans="1:38" ht="15.75">
      <c r="A7" s="12"/>
      <c r="B7" s="46"/>
      <c r="C7" s="47" t="s">
        <v>8</v>
      </c>
      <c r="D7" s="47"/>
      <c r="E7" s="47"/>
      <c r="F7" s="47"/>
      <c r="G7" s="47"/>
      <c r="H7" s="47"/>
      <c r="I7" s="47"/>
      <c r="J7" s="47"/>
      <c r="K7" s="47" t="s">
        <v>9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 t="s">
        <v>10</v>
      </c>
      <c r="AC7" s="47"/>
      <c r="AD7" s="47"/>
      <c r="AE7" s="47"/>
      <c r="AF7" s="47"/>
      <c r="AG7" s="47"/>
      <c r="AH7" s="47"/>
      <c r="AI7" s="47"/>
      <c r="AJ7" s="47"/>
      <c r="AK7" s="47"/>
      <c r="AL7" s="51"/>
    </row>
    <row r="8" spans="1:38" ht="126.75" thickBot="1">
      <c r="A8" s="52"/>
      <c r="B8" s="53"/>
      <c r="C8" s="54" t="s">
        <v>11</v>
      </c>
      <c r="D8" s="54" t="s">
        <v>12</v>
      </c>
      <c r="E8" s="54" t="s">
        <v>13</v>
      </c>
      <c r="F8" s="54" t="s">
        <v>14</v>
      </c>
      <c r="G8" s="54" t="s">
        <v>15</v>
      </c>
      <c r="H8" s="55" t="s">
        <v>16</v>
      </c>
      <c r="I8" s="55" t="s">
        <v>17</v>
      </c>
      <c r="J8" s="56" t="s">
        <v>18</v>
      </c>
      <c r="K8" s="55" t="s">
        <v>19</v>
      </c>
      <c r="L8" s="55" t="s">
        <v>20</v>
      </c>
      <c r="M8" s="55" t="s">
        <v>21</v>
      </c>
      <c r="N8" s="55" t="s">
        <v>22</v>
      </c>
      <c r="O8" s="55" t="s">
        <v>23</v>
      </c>
      <c r="P8" s="55" t="s">
        <v>24</v>
      </c>
      <c r="Q8" s="55" t="s">
        <v>25</v>
      </c>
      <c r="R8" s="55" t="s">
        <v>26</v>
      </c>
      <c r="S8" s="55" t="s">
        <v>27</v>
      </c>
      <c r="T8" s="55" t="s">
        <v>28</v>
      </c>
      <c r="U8" s="55" t="s">
        <v>29</v>
      </c>
      <c r="V8" s="55" t="s">
        <v>30</v>
      </c>
      <c r="W8" s="55" t="s">
        <v>31</v>
      </c>
      <c r="X8" s="55" t="s">
        <v>32</v>
      </c>
      <c r="Y8" s="55" t="s">
        <v>33</v>
      </c>
      <c r="Z8" s="55" t="s">
        <v>17</v>
      </c>
      <c r="AA8" s="56" t="s">
        <v>18</v>
      </c>
      <c r="AB8" s="55" t="s">
        <v>34</v>
      </c>
      <c r="AC8" s="55" t="s">
        <v>35</v>
      </c>
      <c r="AD8" s="55" t="s">
        <v>36</v>
      </c>
      <c r="AE8" s="55" t="s">
        <v>37</v>
      </c>
      <c r="AF8" s="55" t="s">
        <v>38</v>
      </c>
      <c r="AG8" s="54" t="s">
        <v>39</v>
      </c>
      <c r="AH8" s="54" t="s">
        <v>40</v>
      </c>
      <c r="AI8" s="54" t="s">
        <v>41</v>
      </c>
      <c r="AJ8" s="55" t="s">
        <v>42</v>
      </c>
      <c r="AK8" s="57" t="s">
        <v>18</v>
      </c>
      <c r="AL8" s="58"/>
    </row>
    <row r="9" spans="1:38" ht="15.75">
      <c r="A9" s="87">
        <v>1</v>
      </c>
      <c r="B9" s="102" t="s">
        <v>45</v>
      </c>
      <c r="C9" s="103"/>
      <c r="D9" s="103"/>
      <c r="E9" s="103"/>
      <c r="F9" s="103"/>
      <c r="G9" s="103">
        <v>7684</v>
      </c>
      <c r="H9" s="103">
        <v>31416</v>
      </c>
      <c r="I9" s="103"/>
      <c r="J9" s="89">
        <f>C9+D9+E9+F9+G9+H9+I9</f>
        <v>39100</v>
      </c>
      <c r="K9" s="103">
        <v>165600</v>
      </c>
      <c r="L9" s="103"/>
      <c r="M9" s="103"/>
      <c r="N9" s="103"/>
      <c r="O9" s="103">
        <v>282</v>
      </c>
      <c r="P9" s="103">
        <v>4397</v>
      </c>
      <c r="Q9" s="103">
        <v>158</v>
      </c>
      <c r="R9" s="103"/>
      <c r="S9" s="103"/>
      <c r="T9" s="103">
        <v>5980</v>
      </c>
      <c r="U9" s="103"/>
      <c r="V9" s="103"/>
      <c r="W9" s="103"/>
      <c r="X9" s="103">
        <v>5080668</v>
      </c>
      <c r="Y9" s="103"/>
      <c r="Z9" s="103"/>
      <c r="AA9" s="89">
        <f>K9+L9+M9+N9+O9+P9+Q9+R9+S9+T9+U9+V9+W9+X9+Y9+Z9</f>
        <v>5257085</v>
      </c>
      <c r="AB9" s="93">
        <v>29578</v>
      </c>
      <c r="AC9" s="93"/>
      <c r="AD9" s="93">
        <v>103338</v>
      </c>
      <c r="AE9" s="93"/>
      <c r="AF9" s="93"/>
      <c r="AG9" s="93"/>
      <c r="AH9" s="93"/>
      <c r="AI9" s="93"/>
      <c r="AJ9" s="93">
        <v>4127</v>
      </c>
      <c r="AK9" s="89">
        <f>SUM(AB9:AJ9)</f>
        <v>137043</v>
      </c>
      <c r="AL9" s="89">
        <f>J9+AA9+AK9</f>
        <v>5433228</v>
      </c>
    </row>
    <row r="10" spans="1:38" ht="15.75">
      <c r="A10" s="83">
        <v>2</v>
      </c>
      <c r="B10" s="101" t="s">
        <v>43</v>
      </c>
      <c r="C10" s="13"/>
      <c r="D10" s="13"/>
      <c r="E10" s="13"/>
      <c r="F10" s="13"/>
      <c r="G10" s="13">
        <v>16358</v>
      </c>
      <c r="H10" s="13">
        <v>9707</v>
      </c>
      <c r="I10" s="13"/>
      <c r="J10" s="86">
        <f aca="true" t="shared" si="0" ref="J10:J48">C10+D10+E10+F10+G10+H10+I10</f>
        <v>26065</v>
      </c>
      <c r="K10" s="13">
        <v>39333</v>
      </c>
      <c r="L10" s="13"/>
      <c r="M10" s="13"/>
      <c r="N10" s="13"/>
      <c r="O10" s="13"/>
      <c r="P10" s="13">
        <v>3762</v>
      </c>
      <c r="Q10" s="13"/>
      <c r="R10" s="13"/>
      <c r="S10" s="13"/>
      <c r="T10" s="13"/>
      <c r="U10" s="13"/>
      <c r="V10" s="13"/>
      <c r="W10" s="13"/>
      <c r="X10" s="13">
        <v>1170190</v>
      </c>
      <c r="Y10" s="13"/>
      <c r="Z10" s="13"/>
      <c r="AA10" s="86">
        <f aca="true" t="shared" si="1" ref="AA10:AA48">K10+L10+M10+N10+O10+P10+Q10+R10+S10+T10+U10+V10+W10+X10+Y10+Z10</f>
        <v>1213285</v>
      </c>
      <c r="AB10" s="14">
        <v>1949</v>
      </c>
      <c r="AC10" s="14"/>
      <c r="AD10" s="14"/>
      <c r="AE10" s="14"/>
      <c r="AF10" s="14"/>
      <c r="AG10" s="14"/>
      <c r="AH10" s="14"/>
      <c r="AI10" s="14"/>
      <c r="AJ10" s="14">
        <v>4179</v>
      </c>
      <c r="AK10" s="86">
        <f aca="true" t="shared" si="2" ref="AK10:AK48">SUM(AB10:AJ10)</f>
        <v>6128</v>
      </c>
      <c r="AL10" s="86">
        <f aca="true" t="shared" si="3" ref="AL10:AL48">J10+AA10+AK10</f>
        <v>1245478</v>
      </c>
    </row>
    <row r="11" spans="1:38" ht="15.75">
      <c r="A11" s="83">
        <v>3</v>
      </c>
      <c r="B11" s="101" t="s">
        <v>44</v>
      </c>
      <c r="C11" s="13"/>
      <c r="D11" s="13"/>
      <c r="E11" s="13"/>
      <c r="F11" s="13"/>
      <c r="G11" s="13">
        <v>8134</v>
      </c>
      <c r="H11" s="13">
        <v>57926</v>
      </c>
      <c r="I11" s="13"/>
      <c r="J11" s="86">
        <f t="shared" si="0"/>
        <v>66060</v>
      </c>
      <c r="K11" s="13">
        <v>16875</v>
      </c>
      <c r="L11" s="13">
        <v>15613</v>
      </c>
      <c r="M11" s="13"/>
      <c r="N11" s="13"/>
      <c r="O11" s="13">
        <v>329744</v>
      </c>
      <c r="P11" s="13">
        <v>7833</v>
      </c>
      <c r="Q11" s="13"/>
      <c r="R11" s="13"/>
      <c r="S11" s="13"/>
      <c r="T11" s="13">
        <v>254</v>
      </c>
      <c r="U11" s="13"/>
      <c r="V11" s="13"/>
      <c r="W11" s="13"/>
      <c r="X11" s="13">
        <v>43391</v>
      </c>
      <c r="Y11" s="13"/>
      <c r="Z11" s="13"/>
      <c r="AA11" s="86">
        <f t="shared" si="1"/>
        <v>413710</v>
      </c>
      <c r="AB11" s="14">
        <v>1659</v>
      </c>
      <c r="AC11" s="14"/>
      <c r="AD11" s="14"/>
      <c r="AE11" s="14"/>
      <c r="AF11" s="14">
        <v>4231</v>
      </c>
      <c r="AG11" s="14"/>
      <c r="AH11" s="14"/>
      <c r="AI11" s="14"/>
      <c r="AJ11" s="14">
        <v>133089</v>
      </c>
      <c r="AK11" s="86">
        <f t="shared" si="2"/>
        <v>138979</v>
      </c>
      <c r="AL11" s="86">
        <f t="shared" si="3"/>
        <v>618749</v>
      </c>
    </row>
    <row r="12" spans="1:38" ht="15.75">
      <c r="A12" s="83">
        <v>4</v>
      </c>
      <c r="B12" s="101" t="s">
        <v>46</v>
      </c>
      <c r="C12" s="13"/>
      <c r="D12" s="13"/>
      <c r="E12" s="13"/>
      <c r="F12" s="13"/>
      <c r="G12" s="13">
        <v>17251</v>
      </c>
      <c r="H12" s="13">
        <v>344344</v>
      </c>
      <c r="I12" s="13"/>
      <c r="J12" s="86">
        <f t="shared" si="0"/>
        <v>361595</v>
      </c>
      <c r="K12" s="13">
        <v>54728</v>
      </c>
      <c r="L12" s="13"/>
      <c r="M12" s="13"/>
      <c r="N12" s="13"/>
      <c r="O12" s="13">
        <v>204</v>
      </c>
      <c r="P12" s="13">
        <v>1813</v>
      </c>
      <c r="Q12" s="13"/>
      <c r="R12" s="13"/>
      <c r="S12" s="13"/>
      <c r="T12" s="13">
        <v>15776</v>
      </c>
      <c r="U12" s="13"/>
      <c r="V12" s="13"/>
      <c r="W12" s="13"/>
      <c r="X12" s="13">
        <v>10426</v>
      </c>
      <c r="Y12" s="13"/>
      <c r="Z12" s="13"/>
      <c r="AA12" s="86">
        <f t="shared" si="1"/>
        <v>82947</v>
      </c>
      <c r="AB12" s="14">
        <v>126750</v>
      </c>
      <c r="AC12" s="14">
        <v>534</v>
      </c>
      <c r="AD12" s="14"/>
      <c r="AE12" s="14"/>
      <c r="AF12" s="14"/>
      <c r="AG12" s="14"/>
      <c r="AH12" s="14"/>
      <c r="AI12" s="14"/>
      <c r="AJ12" s="14">
        <v>43425</v>
      </c>
      <c r="AK12" s="86">
        <f t="shared" si="2"/>
        <v>170709</v>
      </c>
      <c r="AL12" s="86">
        <f t="shared" si="3"/>
        <v>615251</v>
      </c>
    </row>
    <row r="13" spans="1:38" ht="15.75">
      <c r="A13" s="83">
        <v>5</v>
      </c>
      <c r="B13" s="101" t="s">
        <v>49</v>
      </c>
      <c r="C13" s="13"/>
      <c r="D13" s="13"/>
      <c r="E13" s="13"/>
      <c r="F13" s="13"/>
      <c r="G13" s="13">
        <v>187</v>
      </c>
      <c r="H13" s="13">
        <v>5401</v>
      </c>
      <c r="I13" s="13"/>
      <c r="J13" s="86">
        <f t="shared" si="0"/>
        <v>5588</v>
      </c>
      <c r="K13" s="13">
        <v>15366</v>
      </c>
      <c r="L13" s="13"/>
      <c r="M13" s="13"/>
      <c r="N13" s="13"/>
      <c r="O13" s="13">
        <v>42</v>
      </c>
      <c r="P13" s="13"/>
      <c r="Q13" s="13"/>
      <c r="R13" s="13"/>
      <c r="S13" s="13"/>
      <c r="T13" s="13">
        <v>5406</v>
      </c>
      <c r="U13" s="13"/>
      <c r="V13" s="13"/>
      <c r="W13" s="13"/>
      <c r="X13" s="13"/>
      <c r="Y13" s="13"/>
      <c r="Z13" s="13"/>
      <c r="AA13" s="86">
        <f t="shared" si="1"/>
        <v>20814</v>
      </c>
      <c r="AB13" s="14">
        <v>341890</v>
      </c>
      <c r="AC13" s="14"/>
      <c r="AD13" s="14"/>
      <c r="AE13" s="14"/>
      <c r="AF13" s="14"/>
      <c r="AG13" s="14"/>
      <c r="AH13" s="14"/>
      <c r="AI13" s="14"/>
      <c r="AJ13" s="14">
        <v>21554</v>
      </c>
      <c r="AK13" s="86">
        <f t="shared" si="2"/>
        <v>363444</v>
      </c>
      <c r="AL13" s="86">
        <f t="shared" si="3"/>
        <v>389846</v>
      </c>
    </row>
    <row r="14" spans="1:38" ht="15.75">
      <c r="A14" s="83">
        <v>6</v>
      </c>
      <c r="B14" s="101" t="s">
        <v>50</v>
      </c>
      <c r="C14" s="13"/>
      <c r="D14" s="13"/>
      <c r="E14" s="13"/>
      <c r="F14" s="13"/>
      <c r="G14" s="13">
        <v>38805</v>
      </c>
      <c r="H14" s="13">
        <v>92472</v>
      </c>
      <c r="I14" s="13"/>
      <c r="J14" s="86">
        <f t="shared" si="0"/>
        <v>131277</v>
      </c>
      <c r="K14" s="13">
        <v>76235</v>
      </c>
      <c r="L14" s="13">
        <v>2179</v>
      </c>
      <c r="M14" s="13"/>
      <c r="N14" s="13"/>
      <c r="O14" s="13">
        <v>15476</v>
      </c>
      <c r="P14" s="13">
        <v>5698</v>
      </c>
      <c r="Q14" s="13">
        <v>530</v>
      </c>
      <c r="R14" s="13"/>
      <c r="S14" s="13"/>
      <c r="T14" s="13">
        <v>13197</v>
      </c>
      <c r="U14" s="13"/>
      <c r="V14" s="13"/>
      <c r="W14" s="13"/>
      <c r="X14" s="13"/>
      <c r="Y14" s="13"/>
      <c r="Z14" s="13"/>
      <c r="AA14" s="86">
        <f t="shared" si="1"/>
        <v>113315</v>
      </c>
      <c r="AB14" s="14">
        <v>103963</v>
      </c>
      <c r="AC14" s="14"/>
      <c r="AD14" s="14"/>
      <c r="AE14" s="14"/>
      <c r="AF14" s="14"/>
      <c r="AG14" s="14"/>
      <c r="AH14" s="14"/>
      <c r="AI14" s="14">
        <v>16733</v>
      </c>
      <c r="AJ14" s="14">
        <v>21472</v>
      </c>
      <c r="AK14" s="86">
        <f t="shared" si="2"/>
        <v>142168</v>
      </c>
      <c r="AL14" s="86">
        <f t="shared" si="3"/>
        <v>386760</v>
      </c>
    </row>
    <row r="15" spans="1:38" ht="15.75">
      <c r="A15" s="83">
        <v>7</v>
      </c>
      <c r="B15" s="101" t="s">
        <v>48</v>
      </c>
      <c r="C15" s="13"/>
      <c r="D15" s="13"/>
      <c r="E15" s="13"/>
      <c r="F15" s="13"/>
      <c r="G15" s="13">
        <v>25420</v>
      </c>
      <c r="H15" s="13">
        <v>31681</v>
      </c>
      <c r="I15" s="13"/>
      <c r="J15" s="86">
        <f t="shared" si="0"/>
        <v>57101</v>
      </c>
      <c r="K15" s="13">
        <v>80063</v>
      </c>
      <c r="L15" s="13">
        <v>2179</v>
      </c>
      <c r="M15" s="13"/>
      <c r="N15" s="13"/>
      <c r="O15" s="13">
        <v>3340</v>
      </c>
      <c r="P15" s="13">
        <v>13382</v>
      </c>
      <c r="Q15" s="13">
        <v>218</v>
      </c>
      <c r="R15" s="13"/>
      <c r="S15" s="13"/>
      <c r="T15" s="13">
        <v>9540</v>
      </c>
      <c r="U15" s="13"/>
      <c r="V15" s="13"/>
      <c r="W15" s="13"/>
      <c r="X15" s="13"/>
      <c r="Y15" s="13"/>
      <c r="Z15" s="13"/>
      <c r="AA15" s="86">
        <f t="shared" si="1"/>
        <v>108722</v>
      </c>
      <c r="AB15" s="14">
        <v>46167</v>
      </c>
      <c r="AC15" s="14">
        <v>1264</v>
      </c>
      <c r="AD15" s="14"/>
      <c r="AE15" s="14"/>
      <c r="AF15" s="14"/>
      <c r="AG15" s="14"/>
      <c r="AH15" s="14">
        <v>596</v>
      </c>
      <c r="AI15" s="14"/>
      <c r="AJ15" s="14">
        <v>130949</v>
      </c>
      <c r="AK15" s="86">
        <f t="shared" si="2"/>
        <v>178976</v>
      </c>
      <c r="AL15" s="86">
        <f t="shared" si="3"/>
        <v>344799</v>
      </c>
    </row>
    <row r="16" spans="1:38" ht="15.75">
      <c r="A16" s="83">
        <v>8</v>
      </c>
      <c r="B16" s="101" t="s">
        <v>51</v>
      </c>
      <c r="C16" s="13"/>
      <c r="D16" s="13"/>
      <c r="E16" s="13"/>
      <c r="F16" s="13"/>
      <c r="G16" s="13"/>
      <c r="H16" s="13">
        <v>534</v>
      </c>
      <c r="I16" s="13">
        <v>483</v>
      </c>
      <c r="J16" s="86">
        <f t="shared" si="0"/>
        <v>1017</v>
      </c>
      <c r="K16" s="13">
        <v>133216</v>
      </c>
      <c r="L16" s="13"/>
      <c r="M16" s="13"/>
      <c r="N16" s="13"/>
      <c r="O16" s="13">
        <v>7068</v>
      </c>
      <c r="P16" s="13">
        <v>7669</v>
      </c>
      <c r="Q16" s="13"/>
      <c r="R16" s="13"/>
      <c r="S16" s="13"/>
      <c r="T16" s="13">
        <v>2376</v>
      </c>
      <c r="U16" s="13"/>
      <c r="V16" s="13"/>
      <c r="W16" s="13"/>
      <c r="X16" s="13">
        <v>54689</v>
      </c>
      <c r="Y16" s="13"/>
      <c r="Z16" s="13"/>
      <c r="AA16" s="86">
        <f t="shared" si="1"/>
        <v>205018</v>
      </c>
      <c r="AB16" s="14">
        <v>31215</v>
      </c>
      <c r="AC16" s="14"/>
      <c r="AD16" s="14"/>
      <c r="AE16" s="14"/>
      <c r="AF16" s="14"/>
      <c r="AG16" s="14"/>
      <c r="AH16" s="14">
        <v>118</v>
      </c>
      <c r="AI16" s="14"/>
      <c r="AJ16" s="14">
        <v>71603</v>
      </c>
      <c r="AK16" s="86">
        <f t="shared" si="2"/>
        <v>102936</v>
      </c>
      <c r="AL16" s="86">
        <f t="shared" si="3"/>
        <v>308971</v>
      </c>
    </row>
    <row r="17" spans="1:38" ht="15.75">
      <c r="A17" s="83">
        <v>9</v>
      </c>
      <c r="B17" s="101" t="s">
        <v>52</v>
      </c>
      <c r="C17" s="13"/>
      <c r="D17" s="13"/>
      <c r="E17" s="13"/>
      <c r="F17" s="13"/>
      <c r="G17" s="13">
        <v>67</v>
      </c>
      <c r="H17" s="13">
        <v>44212</v>
      </c>
      <c r="I17" s="13"/>
      <c r="J17" s="86">
        <f t="shared" si="0"/>
        <v>44279</v>
      </c>
      <c r="K17" s="13">
        <v>27446</v>
      </c>
      <c r="L17" s="13"/>
      <c r="M17" s="13"/>
      <c r="N17" s="13"/>
      <c r="O17" s="13">
        <v>18606</v>
      </c>
      <c r="P17" s="13">
        <v>345</v>
      </c>
      <c r="Q17" s="13"/>
      <c r="R17" s="13"/>
      <c r="S17" s="13"/>
      <c r="T17" s="13">
        <v>16592</v>
      </c>
      <c r="U17" s="13"/>
      <c r="V17" s="13"/>
      <c r="W17" s="13"/>
      <c r="X17" s="13"/>
      <c r="Y17" s="13"/>
      <c r="Z17" s="13"/>
      <c r="AA17" s="86">
        <f t="shared" si="1"/>
        <v>62989</v>
      </c>
      <c r="AB17" s="14">
        <v>132908</v>
      </c>
      <c r="AC17" s="14"/>
      <c r="AD17" s="14"/>
      <c r="AE17" s="14"/>
      <c r="AF17" s="14"/>
      <c r="AG17" s="14"/>
      <c r="AH17" s="14"/>
      <c r="AI17" s="14"/>
      <c r="AJ17" s="14">
        <v>23081</v>
      </c>
      <c r="AK17" s="86">
        <f t="shared" si="2"/>
        <v>155989</v>
      </c>
      <c r="AL17" s="86">
        <f t="shared" si="3"/>
        <v>263257</v>
      </c>
    </row>
    <row r="18" spans="1:38" ht="31.5">
      <c r="A18" s="83">
        <v>10</v>
      </c>
      <c r="B18" s="101" t="s">
        <v>56</v>
      </c>
      <c r="C18" s="13"/>
      <c r="D18" s="13"/>
      <c r="E18" s="13"/>
      <c r="F18" s="13"/>
      <c r="G18" s="13">
        <v>120</v>
      </c>
      <c r="H18" s="13">
        <v>141230</v>
      </c>
      <c r="I18" s="13"/>
      <c r="J18" s="86">
        <f t="shared" si="0"/>
        <v>141350</v>
      </c>
      <c r="K18" s="13"/>
      <c r="L18" s="13"/>
      <c r="M18" s="13"/>
      <c r="N18" s="13"/>
      <c r="O18" s="13"/>
      <c r="P18" s="13"/>
      <c r="Q18" s="13"/>
      <c r="R18" s="13"/>
      <c r="S18" s="13"/>
      <c r="T18" s="13">
        <v>896</v>
      </c>
      <c r="U18" s="13"/>
      <c r="V18" s="13"/>
      <c r="W18" s="13"/>
      <c r="X18" s="13"/>
      <c r="Y18" s="13"/>
      <c r="Z18" s="13"/>
      <c r="AA18" s="86">
        <f t="shared" si="1"/>
        <v>896</v>
      </c>
      <c r="AB18" s="14">
        <v>66</v>
      </c>
      <c r="AC18" s="14"/>
      <c r="AD18" s="14"/>
      <c r="AE18" s="14"/>
      <c r="AF18" s="14"/>
      <c r="AG18" s="14"/>
      <c r="AH18" s="14"/>
      <c r="AI18" s="14"/>
      <c r="AJ18" s="14">
        <v>95052</v>
      </c>
      <c r="AK18" s="86">
        <f t="shared" si="2"/>
        <v>95118</v>
      </c>
      <c r="AL18" s="86">
        <f t="shared" si="3"/>
        <v>237364</v>
      </c>
    </row>
    <row r="19" spans="1:38" ht="15.75">
      <c r="A19" s="83">
        <v>11</v>
      </c>
      <c r="B19" s="101" t="s">
        <v>55</v>
      </c>
      <c r="C19" s="13"/>
      <c r="D19" s="13"/>
      <c r="E19" s="13"/>
      <c r="F19" s="13"/>
      <c r="G19" s="13">
        <v>44881</v>
      </c>
      <c r="H19" s="13">
        <v>65504</v>
      </c>
      <c r="I19" s="13"/>
      <c r="J19" s="86">
        <f t="shared" si="0"/>
        <v>110385</v>
      </c>
      <c r="K19" s="13">
        <v>17700</v>
      </c>
      <c r="L19" s="13"/>
      <c r="M19" s="13">
        <v>1524</v>
      </c>
      <c r="N19" s="13"/>
      <c r="O19" s="13">
        <v>7040</v>
      </c>
      <c r="P19" s="13">
        <v>454</v>
      </c>
      <c r="Q19" s="13">
        <v>95</v>
      </c>
      <c r="R19" s="13"/>
      <c r="S19" s="13"/>
      <c r="T19" s="13">
        <v>2003</v>
      </c>
      <c r="U19" s="13"/>
      <c r="V19" s="13"/>
      <c r="W19" s="13"/>
      <c r="X19" s="13"/>
      <c r="Y19" s="13"/>
      <c r="Z19" s="13"/>
      <c r="AA19" s="86">
        <f t="shared" si="1"/>
        <v>28816</v>
      </c>
      <c r="AB19" s="14">
        <v>3147</v>
      </c>
      <c r="AC19" s="14">
        <v>3</v>
      </c>
      <c r="AD19" s="14"/>
      <c r="AE19" s="14"/>
      <c r="AF19" s="14"/>
      <c r="AG19" s="14"/>
      <c r="AH19" s="14"/>
      <c r="AI19" s="14"/>
      <c r="AJ19" s="14">
        <v>56170</v>
      </c>
      <c r="AK19" s="86">
        <f t="shared" si="2"/>
        <v>59320</v>
      </c>
      <c r="AL19" s="86">
        <f t="shared" si="3"/>
        <v>198521</v>
      </c>
    </row>
    <row r="20" spans="1:38" ht="15.75">
      <c r="A20" s="83">
        <v>12</v>
      </c>
      <c r="B20" s="101" t="s">
        <v>54</v>
      </c>
      <c r="C20" s="13"/>
      <c r="D20" s="13"/>
      <c r="E20" s="13"/>
      <c r="F20" s="13"/>
      <c r="G20" s="13">
        <v>650</v>
      </c>
      <c r="H20" s="13">
        <v>150634</v>
      </c>
      <c r="I20" s="13"/>
      <c r="J20" s="86">
        <f t="shared" si="0"/>
        <v>151284</v>
      </c>
      <c r="K20" s="13"/>
      <c r="L20" s="13"/>
      <c r="M20" s="13"/>
      <c r="N20" s="13"/>
      <c r="O20" s="13"/>
      <c r="P20" s="13"/>
      <c r="Q20" s="13"/>
      <c r="R20" s="13"/>
      <c r="S20" s="13"/>
      <c r="T20" s="13">
        <v>7</v>
      </c>
      <c r="U20" s="13"/>
      <c r="V20" s="13"/>
      <c r="W20" s="13"/>
      <c r="X20" s="13"/>
      <c r="Y20" s="13"/>
      <c r="Z20" s="13"/>
      <c r="AA20" s="86">
        <f t="shared" si="1"/>
        <v>7</v>
      </c>
      <c r="AB20" s="14">
        <v>6149</v>
      </c>
      <c r="AC20" s="14"/>
      <c r="AD20" s="14"/>
      <c r="AE20" s="14"/>
      <c r="AF20" s="14"/>
      <c r="AG20" s="14"/>
      <c r="AH20" s="14"/>
      <c r="AI20" s="14"/>
      <c r="AJ20" s="14">
        <v>17925</v>
      </c>
      <c r="AK20" s="86">
        <f t="shared" si="2"/>
        <v>24074</v>
      </c>
      <c r="AL20" s="86">
        <f t="shared" si="3"/>
        <v>175365</v>
      </c>
    </row>
    <row r="21" spans="1:38" ht="15.75">
      <c r="A21" s="83">
        <v>13</v>
      </c>
      <c r="B21" s="101" t="s">
        <v>71</v>
      </c>
      <c r="C21" s="13"/>
      <c r="D21" s="13"/>
      <c r="E21" s="13"/>
      <c r="F21" s="13"/>
      <c r="G21" s="13">
        <v>1208</v>
      </c>
      <c r="H21" s="13">
        <v>464</v>
      </c>
      <c r="I21" s="13"/>
      <c r="J21" s="86">
        <f t="shared" si="0"/>
        <v>1672</v>
      </c>
      <c r="K21" s="13">
        <v>14054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117617</v>
      </c>
      <c r="Y21" s="13"/>
      <c r="Z21" s="13"/>
      <c r="AA21" s="86">
        <f t="shared" si="1"/>
        <v>131671</v>
      </c>
      <c r="AB21" s="14">
        <v>619</v>
      </c>
      <c r="AC21" s="14"/>
      <c r="AD21" s="14"/>
      <c r="AE21" s="14"/>
      <c r="AF21" s="14"/>
      <c r="AG21" s="14"/>
      <c r="AH21" s="14"/>
      <c r="AI21" s="14"/>
      <c r="AJ21" s="14"/>
      <c r="AK21" s="86">
        <f t="shared" si="2"/>
        <v>619</v>
      </c>
      <c r="AL21" s="86">
        <f t="shared" si="3"/>
        <v>133962</v>
      </c>
    </row>
    <row r="22" spans="1:38" ht="15.75">
      <c r="A22" s="83">
        <v>14</v>
      </c>
      <c r="B22" s="101" t="s">
        <v>66</v>
      </c>
      <c r="C22" s="13"/>
      <c r="D22" s="13"/>
      <c r="E22" s="13"/>
      <c r="F22" s="13"/>
      <c r="G22" s="13">
        <v>968</v>
      </c>
      <c r="H22" s="13">
        <v>8346</v>
      </c>
      <c r="I22" s="13"/>
      <c r="J22" s="86">
        <f t="shared" si="0"/>
        <v>9314</v>
      </c>
      <c r="K22" s="13">
        <v>20250</v>
      </c>
      <c r="L22" s="13"/>
      <c r="M22" s="13"/>
      <c r="N22" s="13"/>
      <c r="O22" s="13">
        <v>413</v>
      </c>
      <c r="P22" s="13">
        <v>3951</v>
      </c>
      <c r="Q22" s="13"/>
      <c r="R22" s="13"/>
      <c r="S22" s="13"/>
      <c r="T22" s="13">
        <v>63140</v>
      </c>
      <c r="U22" s="13"/>
      <c r="V22" s="13"/>
      <c r="W22" s="13"/>
      <c r="X22" s="13"/>
      <c r="Y22" s="13"/>
      <c r="Z22" s="13"/>
      <c r="AA22" s="86">
        <f t="shared" si="1"/>
        <v>87754</v>
      </c>
      <c r="AB22" s="14">
        <v>13717</v>
      </c>
      <c r="AC22" s="14"/>
      <c r="AD22" s="14"/>
      <c r="AE22" s="14"/>
      <c r="AF22" s="14">
        <v>177</v>
      </c>
      <c r="AG22" s="14"/>
      <c r="AH22" s="14"/>
      <c r="AI22" s="14"/>
      <c r="AJ22" s="14">
        <v>22712</v>
      </c>
      <c r="AK22" s="86">
        <f t="shared" si="2"/>
        <v>36606</v>
      </c>
      <c r="AL22" s="86">
        <f t="shared" si="3"/>
        <v>133674</v>
      </c>
    </row>
    <row r="23" spans="1:38" ht="15.75">
      <c r="A23" s="83">
        <v>15</v>
      </c>
      <c r="B23" s="101" t="s">
        <v>67</v>
      </c>
      <c r="C23" s="13"/>
      <c r="D23" s="13"/>
      <c r="E23" s="13"/>
      <c r="F23" s="13"/>
      <c r="G23" s="13">
        <v>4047</v>
      </c>
      <c r="H23" s="13">
        <v>22402</v>
      </c>
      <c r="I23" s="13"/>
      <c r="J23" s="86">
        <f t="shared" si="0"/>
        <v>26449</v>
      </c>
      <c r="K23" s="13">
        <v>477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86">
        <f t="shared" si="1"/>
        <v>477</v>
      </c>
      <c r="AB23" s="14">
        <v>10217</v>
      </c>
      <c r="AC23" s="14"/>
      <c r="AD23" s="14"/>
      <c r="AE23" s="14"/>
      <c r="AF23" s="14"/>
      <c r="AG23" s="14"/>
      <c r="AH23" s="14"/>
      <c r="AI23" s="14"/>
      <c r="AJ23" s="14">
        <v>94675</v>
      </c>
      <c r="AK23" s="86">
        <f t="shared" si="2"/>
        <v>104892</v>
      </c>
      <c r="AL23" s="86">
        <f t="shared" si="3"/>
        <v>131818</v>
      </c>
    </row>
    <row r="24" spans="1:38" ht="15.75">
      <c r="A24" s="83">
        <v>16</v>
      </c>
      <c r="B24" s="101" t="s">
        <v>47</v>
      </c>
      <c r="C24" s="13"/>
      <c r="D24" s="13"/>
      <c r="E24" s="13"/>
      <c r="F24" s="13"/>
      <c r="G24" s="13">
        <v>3292</v>
      </c>
      <c r="H24" s="13"/>
      <c r="I24" s="13"/>
      <c r="J24" s="86">
        <f t="shared" si="0"/>
        <v>3292</v>
      </c>
      <c r="K24" s="13">
        <v>4360</v>
      </c>
      <c r="L24" s="13"/>
      <c r="M24" s="13"/>
      <c r="N24" s="13"/>
      <c r="O24" s="13"/>
      <c r="P24" s="13">
        <v>26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86">
        <f t="shared" si="1"/>
        <v>4386</v>
      </c>
      <c r="AB24" s="14">
        <v>89749</v>
      </c>
      <c r="AC24" s="14"/>
      <c r="AD24" s="14">
        <v>27109</v>
      </c>
      <c r="AE24" s="14"/>
      <c r="AF24" s="14"/>
      <c r="AG24" s="14"/>
      <c r="AH24" s="14"/>
      <c r="AI24" s="14"/>
      <c r="AJ24" s="14">
        <v>2468</v>
      </c>
      <c r="AK24" s="86">
        <f t="shared" si="2"/>
        <v>119326</v>
      </c>
      <c r="AL24" s="86">
        <f t="shared" si="3"/>
        <v>127004</v>
      </c>
    </row>
    <row r="25" spans="1:38" ht="31.5">
      <c r="A25" s="83">
        <v>17</v>
      </c>
      <c r="B25" s="101" t="s">
        <v>58</v>
      </c>
      <c r="C25" s="13">
        <v>57203</v>
      </c>
      <c r="D25" s="13">
        <v>48705</v>
      </c>
      <c r="E25" s="13"/>
      <c r="F25" s="13"/>
      <c r="G25" s="13">
        <v>20385</v>
      </c>
      <c r="H25" s="13"/>
      <c r="I25" s="13"/>
      <c r="J25" s="86">
        <f t="shared" si="0"/>
        <v>126293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86">
        <f t="shared" si="1"/>
        <v>0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86">
        <f t="shared" si="2"/>
        <v>0</v>
      </c>
      <c r="AL25" s="86">
        <f t="shared" si="3"/>
        <v>126293</v>
      </c>
    </row>
    <row r="26" spans="1:38" ht="15.75">
      <c r="A26" s="83">
        <v>18</v>
      </c>
      <c r="B26" s="101" t="s">
        <v>60</v>
      </c>
      <c r="C26" s="13"/>
      <c r="D26" s="13"/>
      <c r="E26" s="13"/>
      <c r="F26" s="13"/>
      <c r="G26" s="13"/>
      <c r="H26" s="13"/>
      <c r="I26" s="13"/>
      <c r="J26" s="86">
        <f t="shared" si="0"/>
        <v>0</v>
      </c>
      <c r="K26" s="13">
        <v>861</v>
      </c>
      <c r="L26" s="13"/>
      <c r="M26" s="13"/>
      <c r="N26" s="13"/>
      <c r="O26" s="13">
        <v>197</v>
      </c>
      <c r="P26" s="13">
        <v>200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86">
        <f t="shared" si="1"/>
        <v>1258</v>
      </c>
      <c r="AB26" s="14">
        <v>103195</v>
      </c>
      <c r="AC26" s="14"/>
      <c r="AD26" s="14"/>
      <c r="AE26" s="14"/>
      <c r="AF26" s="14"/>
      <c r="AG26" s="14"/>
      <c r="AH26" s="14"/>
      <c r="AI26" s="14"/>
      <c r="AJ26" s="14"/>
      <c r="AK26" s="86">
        <f t="shared" si="2"/>
        <v>103195</v>
      </c>
      <c r="AL26" s="86">
        <f t="shared" si="3"/>
        <v>104453</v>
      </c>
    </row>
    <row r="27" spans="1:38" ht="15.75">
      <c r="A27" s="83">
        <v>19</v>
      </c>
      <c r="B27" s="101" t="s">
        <v>59</v>
      </c>
      <c r="C27" s="13"/>
      <c r="D27" s="13"/>
      <c r="E27" s="13"/>
      <c r="F27" s="13"/>
      <c r="G27" s="13">
        <v>276</v>
      </c>
      <c r="H27" s="13"/>
      <c r="I27" s="13"/>
      <c r="J27" s="86">
        <f t="shared" si="0"/>
        <v>276</v>
      </c>
      <c r="K27" s="13">
        <v>19543</v>
      </c>
      <c r="L27" s="13"/>
      <c r="M27" s="13"/>
      <c r="N27" s="13"/>
      <c r="O27" s="13"/>
      <c r="P27" s="13">
        <v>182</v>
      </c>
      <c r="Q27" s="13"/>
      <c r="R27" s="13"/>
      <c r="S27" s="13"/>
      <c r="T27" s="13">
        <v>4000</v>
      </c>
      <c r="U27" s="13"/>
      <c r="V27" s="13"/>
      <c r="W27" s="13"/>
      <c r="X27" s="13">
        <v>3374</v>
      </c>
      <c r="Y27" s="13"/>
      <c r="Z27" s="13"/>
      <c r="AA27" s="86">
        <f t="shared" si="1"/>
        <v>27099</v>
      </c>
      <c r="AB27" s="14">
        <v>64984</v>
      </c>
      <c r="AC27" s="14">
        <v>2</v>
      </c>
      <c r="AD27" s="14"/>
      <c r="AE27" s="14"/>
      <c r="AF27" s="14"/>
      <c r="AG27" s="14"/>
      <c r="AH27" s="14"/>
      <c r="AI27" s="14"/>
      <c r="AJ27" s="14">
        <v>10390</v>
      </c>
      <c r="AK27" s="86">
        <f t="shared" si="2"/>
        <v>75376</v>
      </c>
      <c r="AL27" s="86">
        <f t="shared" si="3"/>
        <v>102751</v>
      </c>
    </row>
    <row r="28" spans="1:38" ht="15.75">
      <c r="A28" s="83">
        <v>20</v>
      </c>
      <c r="B28" s="101" t="s">
        <v>57</v>
      </c>
      <c r="C28" s="13"/>
      <c r="D28" s="13"/>
      <c r="E28" s="13"/>
      <c r="F28" s="13"/>
      <c r="G28" s="13">
        <v>3743</v>
      </c>
      <c r="H28" s="13">
        <v>7166</v>
      </c>
      <c r="I28" s="13">
        <v>0</v>
      </c>
      <c r="J28" s="86">
        <f t="shared" si="0"/>
        <v>10909</v>
      </c>
      <c r="K28" s="13">
        <v>22672</v>
      </c>
      <c r="L28" s="13"/>
      <c r="M28" s="13"/>
      <c r="N28" s="13"/>
      <c r="O28" s="13">
        <v>0</v>
      </c>
      <c r="P28" s="13">
        <v>13478</v>
      </c>
      <c r="Q28" s="13">
        <v>0</v>
      </c>
      <c r="R28" s="13"/>
      <c r="S28" s="13"/>
      <c r="T28" s="13">
        <v>7417</v>
      </c>
      <c r="U28" s="13"/>
      <c r="V28" s="13"/>
      <c r="W28" s="13"/>
      <c r="X28" s="13"/>
      <c r="Y28" s="13"/>
      <c r="Z28" s="13"/>
      <c r="AA28" s="86">
        <f t="shared" si="1"/>
        <v>43567</v>
      </c>
      <c r="AB28" s="14">
        <v>25125</v>
      </c>
      <c r="AC28" s="14">
        <v>506</v>
      </c>
      <c r="AD28" s="14"/>
      <c r="AE28" s="14"/>
      <c r="AF28" s="14"/>
      <c r="AG28" s="14"/>
      <c r="AH28" s="14"/>
      <c r="AI28" s="14">
        <v>0</v>
      </c>
      <c r="AJ28" s="14">
        <v>5820</v>
      </c>
      <c r="AK28" s="86">
        <f t="shared" si="2"/>
        <v>31451</v>
      </c>
      <c r="AL28" s="86">
        <f t="shared" si="3"/>
        <v>85927</v>
      </c>
    </row>
    <row r="29" spans="1:38" ht="15.75">
      <c r="A29" s="83">
        <v>21</v>
      </c>
      <c r="B29" s="101" t="s">
        <v>61</v>
      </c>
      <c r="C29" s="13"/>
      <c r="D29" s="13"/>
      <c r="E29" s="13"/>
      <c r="F29" s="13"/>
      <c r="G29" s="13">
        <v>257</v>
      </c>
      <c r="H29" s="13"/>
      <c r="I29" s="13"/>
      <c r="J29" s="86">
        <f t="shared" si="0"/>
        <v>257</v>
      </c>
      <c r="K29" s="13">
        <v>2063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86">
        <f t="shared" si="1"/>
        <v>2063</v>
      </c>
      <c r="AB29" s="14">
        <v>39413</v>
      </c>
      <c r="AC29" s="14"/>
      <c r="AD29" s="14">
        <v>3389</v>
      </c>
      <c r="AE29" s="14"/>
      <c r="AF29" s="14"/>
      <c r="AG29" s="14"/>
      <c r="AH29" s="14"/>
      <c r="AI29" s="14"/>
      <c r="AJ29" s="14">
        <v>0</v>
      </c>
      <c r="AK29" s="86">
        <f t="shared" si="2"/>
        <v>42802</v>
      </c>
      <c r="AL29" s="86">
        <f t="shared" si="3"/>
        <v>45122</v>
      </c>
    </row>
    <row r="30" spans="1:38" ht="15.75">
      <c r="A30" s="83">
        <v>22</v>
      </c>
      <c r="B30" s="101" t="s">
        <v>65</v>
      </c>
      <c r="C30" s="13"/>
      <c r="D30" s="13"/>
      <c r="E30" s="13"/>
      <c r="F30" s="13"/>
      <c r="G30" s="13">
        <v>2102</v>
      </c>
      <c r="H30" s="13"/>
      <c r="I30" s="13"/>
      <c r="J30" s="86">
        <f t="shared" si="0"/>
        <v>2102</v>
      </c>
      <c r="K30" s="13">
        <v>5432</v>
      </c>
      <c r="L30" s="13"/>
      <c r="M30" s="13"/>
      <c r="N30" s="13"/>
      <c r="O30" s="13">
        <v>2803</v>
      </c>
      <c r="P30" s="13">
        <v>790</v>
      </c>
      <c r="Q30" s="13"/>
      <c r="R30" s="13"/>
      <c r="S30" s="13"/>
      <c r="T30" s="13">
        <v>126</v>
      </c>
      <c r="U30" s="13"/>
      <c r="V30" s="13"/>
      <c r="W30" s="13"/>
      <c r="X30" s="13"/>
      <c r="Y30" s="13"/>
      <c r="Z30" s="13"/>
      <c r="AA30" s="86">
        <f t="shared" si="1"/>
        <v>9151</v>
      </c>
      <c r="AB30" s="14">
        <v>31084</v>
      </c>
      <c r="AC30" s="14"/>
      <c r="AD30" s="14"/>
      <c r="AE30" s="14"/>
      <c r="AF30" s="14"/>
      <c r="AG30" s="14"/>
      <c r="AH30" s="14"/>
      <c r="AI30" s="14"/>
      <c r="AJ30" s="14">
        <v>2321</v>
      </c>
      <c r="AK30" s="86">
        <f t="shared" si="2"/>
        <v>33405</v>
      </c>
      <c r="AL30" s="86">
        <f t="shared" si="3"/>
        <v>44658</v>
      </c>
    </row>
    <row r="31" spans="1:38" ht="15.75">
      <c r="A31" s="83">
        <v>23</v>
      </c>
      <c r="B31" s="101" t="s">
        <v>64</v>
      </c>
      <c r="C31" s="13"/>
      <c r="D31" s="13"/>
      <c r="E31" s="13"/>
      <c r="F31" s="13"/>
      <c r="G31" s="13">
        <v>948</v>
      </c>
      <c r="H31" s="13"/>
      <c r="I31" s="13"/>
      <c r="J31" s="86">
        <f t="shared" si="0"/>
        <v>948</v>
      </c>
      <c r="K31" s="13">
        <v>705</v>
      </c>
      <c r="L31" s="13"/>
      <c r="M31" s="13"/>
      <c r="N31" s="13"/>
      <c r="O31" s="13"/>
      <c r="P31" s="13">
        <v>66</v>
      </c>
      <c r="Q31" s="13"/>
      <c r="R31" s="13"/>
      <c r="S31" s="13"/>
      <c r="T31" s="13">
        <v>4</v>
      </c>
      <c r="U31" s="13"/>
      <c r="V31" s="13"/>
      <c r="W31" s="13"/>
      <c r="X31" s="13"/>
      <c r="Y31" s="13"/>
      <c r="Z31" s="13"/>
      <c r="AA31" s="86">
        <f t="shared" si="1"/>
        <v>775</v>
      </c>
      <c r="AB31" s="14">
        <v>36653</v>
      </c>
      <c r="AC31" s="14"/>
      <c r="AD31" s="14"/>
      <c r="AE31" s="14"/>
      <c r="AF31" s="14"/>
      <c r="AG31" s="14"/>
      <c r="AH31" s="14"/>
      <c r="AI31" s="14"/>
      <c r="AJ31" s="14">
        <v>5614</v>
      </c>
      <c r="AK31" s="86">
        <f t="shared" si="2"/>
        <v>42267</v>
      </c>
      <c r="AL31" s="86">
        <f t="shared" si="3"/>
        <v>43990</v>
      </c>
    </row>
    <row r="32" spans="1:38" ht="15.75">
      <c r="A32" s="83">
        <v>24</v>
      </c>
      <c r="B32" s="101" t="s">
        <v>63</v>
      </c>
      <c r="C32" s="13"/>
      <c r="D32" s="13"/>
      <c r="E32" s="13"/>
      <c r="F32" s="13"/>
      <c r="G32" s="13">
        <v>321</v>
      </c>
      <c r="H32" s="13"/>
      <c r="I32" s="13">
        <v>432</v>
      </c>
      <c r="J32" s="86">
        <f t="shared" si="0"/>
        <v>753</v>
      </c>
      <c r="K32" s="13">
        <v>18127</v>
      </c>
      <c r="L32" s="13"/>
      <c r="M32" s="13"/>
      <c r="N32" s="13"/>
      <c r="O32" s="13"/>
      <c r="P32" s="13"/>
      <c r="Q32" s="13">
        <v>363</v>
      </c>
      <c r="R32" s="13"/>
      <c r="S32" s="13"/>
      <c r="T32" s="13">
        <v>48</v>
      </c>
      <c r="U32" s="13"/>
      <c r="V32" s="13"/>
      <c r="W32" s="13"/>
      <c r="X32" s="13"/>
      <c r="Y32" s="13"/>
      <c r="Z32" s="13"/>
      <c r="AA32" s="86">
        <f t="shared" si="1"/>
        <v>18538</v>
      </c>
      <c r="AB32" s="14">
        <v>2052</v>
      </c>
      <c r="AC32" s="14"/>
      <c r="AD32" s="14"/>
      <c r="AE32" s="14"/>
      <c r="AF32" s="14">
        <v>954</v>
      </c>
      <c r="AG32" s="14"/>
      <c r="AH32" s="14"/>
      <c r="AI32" s="14"/>
      <c r="AJ32" s="14">
        <v>19246</v>
      </c>
      <c r="AK32" s="86">
        <f t="shared" si="2"/>
        <v>22252</v>
      </c>
      <c r="AL32" s="86">
        <f t="shared" si="3"/>
        <v>41543</v>
      </c>
    </row>
    <row r="33" spans="1:38" ht="31.5">
      <c r="A33" s="83">
        <v>25</v>
      </c>
      <c r="B33" s="101" t="s">
        <v>76</v>
      </c>
      <c r="C33" s="13">
        <v>1014</v>
      </c>
      <c r="D33" s="13">
        <v>39959</v>
      </c>
      <c r="E33" s="13"/>
      <c r="F33" s="13"/>
      <c r="G33" s="13"/>
      <c r="H33" s="13"/>
      <c r="I33" s="13"/>
      <c r="J33" s="86">
        <f t="shared" si="0"/>
        <v>40973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86">
        <f t="shared" si="1"/>
        <v>0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86">
        <f t="shared" si="2"/>
        <v>0</v>
      </c>
      <c r="AL33" s="86">
        <f t="shared" si="3"/>
        <v>40973</v>
      </c>
    </row>
    <row r="34" spans="1:38" ht="15.75">
      <c r="A34" s="83">
        <v>26</v>
      </c>
      <c r="B34" s="101" t="s">
        <v>70</v>
      </c>
      <c r="C34" s="13"/>
      <c r="D34" s="13"/>
      <c r="E34" s="13"/>
      <c r="F34" s="13"/>
      <c r="G34" s="13">
        <v>36</v>
      </c>
      <c r="H34" s="13">
        <v>3610</v>
      </c>
      <c r="I34" s="13"/>
      <c r="J34" s="86">
        <f t="shared" si="0"/>
        <v>3646</v>
      </c>
      <c r="K34" s="13">
        <v>4965</v>
      </c>
      <c r="L34" s="13"/>
      <c r="M34" s="13"/>
      <c r="N34" s="13"/>
      <c r="O34" s="13">
        <v>699</v>
      </c>
      <c r="P34" s="13">
        <v>3</v>
      </c>
      <c r="Q34" s="13"/>
      <c r="R34" s="13"/>
      <c r="S34" s="13"/>
      <c r="T34" s="13">
        <v>224</v>
      </c>
      <c r="U34" s="13"/>
      <c r="V34" s="13"/>
      <c r="W34" s="13"/>
      <c r="X34" s="13"/>
      <c r="Y34" s="13"/>
      <c r="Z34" s="13"/>
      <c r="AA34" s="86">
        <f t="shared" si="1"/>
        <v>5891</v>
      </c>
      <c r="AB34" s="14">
        <v>11349</v>
      </c>
      <c r="AC34" s="14"/>
      <c r="AD34" s="14"/>
      <c r="AE34" s="14"/>
      <c r="AF34" s="14"/>
      <c r="AG34" s="14"/>
      <c r="AH34" s="14"/>
      <c r="AI34" s="14"/>
      <c r="AJ34" s="14">
        <v>11790</v>
      </c>
      <c r="AK34" s="86">
        <f t="shared" si="2"/>
        <v>23139</v>
      </c>
      <c r="AL34" s="86">
        <f t="shared" si="3"/>
        <v>32676</v>
      </c>
    </row>
    <row r="35" spans="1:38" ht="15.75">
      <c r="A35" s="83">
        <v>27</v>
      </c>
      <c r="B35" s="101" t="s">
        <v>69</v>
      </c>
      <c r="C35" s="13"/>
      <c r="D35" s="13"/>
      <c r="E35" s="13"/>
      <c r="F35" s="13"/>
      <c r="G35" s="13"/>
      <c r="H35" s="13"/>
      <c r="I35" s="13"/>
      <c r="J35" s="86">
        <f t="shared" si="0"/>
        <v>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86">
        <f t="shared" si="1"/>
        <v>0</v>
      </c>
      <c r="AB35" s="14">
        <v>23513</v>
      </c>
      <c r="AC35" s="14"/>
      <c r="AD35" s="14"/>
      <c r="AE35" s="14"/>
      <c r="AF35" s="14"/>
      <c r="AG35" s="14"/>
      <c r="AH35" s="14"/>
      <c r="AI35" s="14"/>
      <c r="AJ35" s="14"/>
      <c r="AK35" s="86">
        <f t="shared" si="2"/>
        <v>23513</v>
      </c>
      <c r="AL35" s="86">
        <f t="shared" si="3"/>
        <v>23513</v>
      </c>
    </row>
    <row r="36" spans="1:38" ht="15.75">
      <c r="A36" s="83">
        <v>28</v>
      </c>
      <c r="B36" s="101" t="s">
        <v>73</v>
      </c>
      <c r="C36" s="13"/>
      <c r="D36" s="13"/>
      <c r="E36" s="13"/>
      <c r="F36" s="13"/>
      <c r="G36" s="13"/>
      <c r="H36" s="13">
        <v>18804</v>
      </c>
      <c r="I36" s="13"/>
      <c r="J36" s="86">
        <f t="shared" si="0"/>
        <v>18804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86">
        <f t="shared" si="1"/>
        <v>0</v>
      </c>
      <c r="AB36" s="14">
        <v>666</v>
      </c>
      <c r="AC36" s="14"/>
      <c r="AD36" s="14"/>
      <c r="AE36" s="14"/>
      <c r="AF36" s="14"/>
      <c r="AG36" s="14"/>
      <c r="AH36" s="14"/>
      <c r="AI36" s="14"/>
      <c r="AJ36" s="14"/>
      <c r="AK36" s="86">
        <f t="shared" si="2"/>
        <v>666</v>
      </c>
      <c r="AL36" s="86">
        <f t="shared" si="3"/>
        <v>19470</v>
      </c>
    </row>
    <row r="37" spans="1:38" ht="15.75">
      <c r="A37" s="83">
        <v>29</v>
      </c>
      <c r="B37" s="101" t="s">
        <v>72</v>
      </c>
      <c r="C37" s="13">
        <v>117</v>
      </c>
      <c r="D37" s="13">
        <v>18388</v>
      </c>
      <c r="E37" s="13"/>
      <c r="F37" s="13"/>
      <c r="G37" s="13"/>
      <c r="H37" s="13"/>
      <c r="I37" s="13"/>
      <c r="J37" s="86">
        <f t="shared" si="0"/>
        <v>18505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86">
        <f t="shared" si="1"/>
        <v>0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86">
        <f t="shared" si="2"/>
        <v>0</v>
      </c>
      <c r="AL37" s="86">
        <f t="shared" si="3"/>
        <v>18505</v>
      </c>
    </row>
    <row r="38" spans="1:38" ht="15.75">
      <c r="A38" s="83">
        <v>30</v>
      </c>
      <c r="B38" s="101" t="s">
        <v>53</v>
      </c>
      <c r="C38" s="13"/>
      <c r="D38" s="13"/>
      <c r="E38" s="13"/>
      <c r="F38" s="13"/>
      <c r="G38" s="13">
        <v>1716</v>
      </c>
      <c r="H38" s="13">
        <v>9265</v>
      </c>
      <c r="I38" s="13"/>
      <c r="J38" s="86">
        <f t="shared" si="0"/>
        <v>10981</v>
      </c>
      <c r="K38" s="13"/>
      <c r="L38" s="13"/>
      <c r="M38" s="13"/>
      <c r="N38" s="13"/>
      <c r="O38" s="13"/>
      <c r="P38" s="13"/>
      <c r="Q38" s="13"/>
      <c r="R38" s="13"/>
      <c r="S38" s="13"/>
      <c r="T38" s="13">
        <v>40</v>
      </c>
      <c r="U38" s="13"/>
      <c r="V38" s="13"/>
      <c r="W38" s="13"/>
      <c r="X38" s="13"/>
      <c r="Y38" s="13"/>
      <c r="Z38" s="13"/>
      <c r="AA38" s="86">
        <f t="shared" si="1"/>
        <v>40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86">
        <f t="shared" si="2"/>
        <v>0</v>
      </c>
      <c r="AL38" s="86">
        <f t="shared" si="3"/>
        <v>11021</v>
      </c>
    </row>
    <row r="39" spans="1:38" ht="15.75">
      <c r="A39" s="83">
        <v>31</v>
      </c>
      <c r="B39" s="101" t="s">
        <v>75</v>
      </c>
      <c r="C39" s="13"/>
      <c r="D39" s="13"/>
      <c r="E39" s="13"/>
      <c r="F39" s="13"/>
      <c r="G39" s="13"/>
      <c r="H39" s="13">
        <v>3808</v>
      </c>
      <c r="I39" s="13"/>
      <c r="J39" s="86">
        <f t="shared" si="0"/>
        <v>3808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86">
        <f t="shared" si="1"/>
        <v>0</v>
      </c>
      <c r="AB39" s="14">
        <v>4858</v>
      </c>
      <c r="AC39" s="14"/>
      <c r="AD39" s="14"/>
      <c r="AE39" s="14"/>
      <c r="AF39" s="14"/>
      <c r="AG39" s="14"/>
      <c r="AH39" s="14"/>
      <c r="AI39" s="14"/>
      <c r="AJ39" s="14"/>
      <c r="AK39" s="86">
        <f t="shared" si="2"/>
        <v>4858</v>
      </c>
      <c r="AL39" s="86">
        <f t="shared" si="3"/>
        <v>8666</v>
      </c>
    </row>
    <row r="40" spans="1:38" ht="15.75">
      <c r="A40" s="83">
        <v>32</v>
      </c>
      <c r="B40" s="101" t="s">
        <v>68</v>
      </c>
      <c r="C40" s="13"/>
      <c r="D40" s="13"/>
      <c r="E40" s="13"/>
      <c r="F40" s="13"/>
      <c r="G40" s="13"/>
      <c r="H40" s="13"/>
      <c r="I40" s="13"/>
      <c r="J40" s="86">
        <f t="shared" si="0"/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86">
        <f t="shared" si="1"/>
        <v>0</v>
      </c>
      <c r="AB40" s="14">
        <v>8383</v>
      </c>
      <c r="AC40" s="14"/>
      <c r="AD40" s="14"/>
      <c r="AE40" s="14"/>
      <c r="AF40" s="14"/>
      <c r="AG40" s="14"/>
      <c r="AH40" s="14"/>
      <c r="AI40" s="14"/>
      <c r="AJ40" s="14"/>
      <c r="AK40" s="86">
        <f t="shared" si="2"/>
        <v>8383</v>
      </c>
      <c r="AL40" s="86">
        <f t="shared" si="3"/>
        <v>8383</v>
      </c>
    </row>
    <row r="41" spans="1:38" ht="31.5">
      <c r="A41" s="83">
        <v>33</v>
      </c>
      <c r="B41" s="101" t="s">
        <v>78</v>
      </c>
      <c r="C41" s="13"/>
      <c r="D41" s="13"/>
      <c r="E41" s="13"/>
      <c r="F41" s="13"/>
      <c r="G41" s="13"/>
      <c r="H41" s="13"/>
      <c r="I41" s="13"/>
      <c r="J41" s="86">
        <f t="shared" si="0"/>
        <v>0</v>
      </c>
      <c r="K41" s="13"/>
      <c r="L41" s="13"/>
      <c r="M41" s="13"/>
      <c r="N41" s="13"/>
      <c r="O41" s="13"/>
      <c r="P41" s="13">
        <v>196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86">
        <f t="shared" si="1"/>
        <v>196</v>
      </c>
      <c r="AB41" s="14"/>
      <c r="AC41" s="14"/>
      <c r="AD41" s="14"/>
      <c r="AE41" s="14"/>
      <c r="AF41" s="14"/>
      <c r="AG41" s="14"/>
      <c r="AH41" s="14"/>
      <c r="AI41" s="14"/>
      <c r="AJ41" s="14">
        <v>7335</v>
      </c>
      <c r="AK41" s="86">
        <f t="shared" si="2"/>
        <v>7335</v>
      </c>
      <c r="AL41" s="86">
        <f t="shared" si="3"/>
        <v>7531</v>
      </c>
    </row>
    <row r="42" spans="1:38" ht="15.75">
      <c r="A42" s="83">
        <v>34</v>
      </c>
      <c r="B42" s="101" t="s">
        <v>74</v>
      </c>
      <c r="C42" s="13"/>
      <c r="D42" s="13"/>
      <c r="E42" s="13"/>
      <c r="F42" s="13"/>
      <c r="G42" s="13">
        <v>2320</v>
      </c>
      <c r="H42" s="13"/>
      <c r="I42" s="13"/>
      <c r="J42" s="86">
        <f t="shared" si="0"/>
        <v>2320</v>
      </c>
      <c r="K42" s="13">
        <v>1297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86">
        <f t="shared" si="1"/>
        <v>1297</v>
      </c>
      <c r="AB42" s="14">
        <v>3353</v>
      </c>
      <c r="AC42" s="14"/>
      <c r="AD42" s="14"/>
      <c r="AE42" s="14"/>
      <c r="AF42" s="14"/>
      <c r="AG42" s="14"/>
      <c r="AH42" s="14"/>
      <c r="AI42" s="14"/>
      <c r="AJ42" s="14"/>
      <c r="AK42" s="86">
        <f t="shared" si="2"/>
        <v>3353</v>
      </c>
      <c r="AL42" s="86">
        <f t="shared" si="3"/>
        <v>6970</v>
      </c>
    </row>
    <row r="43" spans="1:38" ht="15.75">
      <c r="A43" s="83">
        <v>35</v>
      </c>
      <c r="B43" s="101" t="s">
        <v>62</v>
      </c>
      <c r="C43" s="13"/>
      <c r="D43" s="13"/>
      <c r="E43" s="13"/>
      <c r="F43" s="13"/>
      <c r="G43" s="13"/>
      <c r="H43" s="13"/>
      <c r="I43" s="13"/>
      <c r="J43" s="86">
        <f t="shared" si="0"/>
        <v>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86">
        <f t="shared" si="1"/>
        <v>0</v>
      </c>
      <c r="AB43" s="14">
        <v>1680</v>
      </c>
      <c r="AC43" s="14"/>
      <c r="AD43" s="14">
        <v>3413</v>
      </c>
      <c r="AE43" s="14"/>
      <c r="AF43" s="14"/>
      <c r="AG43" s="14"/>
      <c r="AH43" s="14"/>
      <c r="AI43" s="14"/>
      <c r="AJ43" s="14">
        <v>206</v>
      </c>
      <c r="AK43" s="86">
        <f t="shared" si="2"/>
        <v>5299</v>
      </c>
      <c r="AL43" s="86">
        <f t="shared" si="3"/>
        <v>5299</v>
      </c>
    </row>
    <row r="44" spans="1:38" ht="15.75">
      <c r="A44" s="83">
        <v>36</v>
      </c>
      <c r="B44" s="101" t="s">
        <v>79</v>
      </c>
      <c r="C44" s="13"/>
      <c r="D44" s="13">
        <v>2371</v>
      </c>
      <c r="E44" s="13"/>
      <c r="F44" s="13"/>
      <c r="G44" s="13"/>
      <c r="H44" s="13"/>
      <c r="I44" s="13"/>
      <c r="J44" s="86">
        <f t="shared" si="0"/>
        <v>2371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86">
        <f t="shared" si="1"/>
        <v>0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86">
        <f t="shared" si="2"/>
        <v>0</v>
      </c>
      <c r="AL44" s="86">
        <f t="shared" si="3"/>
        <v>2371</v>
      </c>
    </row>
    <row r="45" spans="1:38" ht="15.75">
      <c r="A45" s="83">
        <v>37</v>
      </c>
      <c r="B45" s="101" t="s">
        <v>83</v>
      </c>
      <c r="C45" s="13"/>
      <c r="D45" s="13">
        <v>1934</v>
      </c>
      <c r="E45" s="13"/>
      <c r="F45" s="13"/>
      <c r="G45" s="13"/>
      <c r="H45" s="13"/>
      <c r="I45" s="13"/>
      <c r="J45" s="86">
        <f t="shared" si="0"/>
        <v>1934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86">
        <f t="shared" si="1"/>
        <v>0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86">
        <f t="shared" si="2"/>
        <v>0</v>
      </c>
      <c r="AL45" s="86">
        <f t="shared" si="3"/>
        <v>1934</v>
      </c>
    </row>
    <row r="46" spans="1:38" ht="15.75">
      <c r="A46" s="83">
        <v>38</v>
      </c>
      <c r="B46" s="101" t="s">
        <v>77</v>
      </c>
      <c r="C46" s="13"/>
      <c r="D46" s="13"/>
      <c r="E46" s="13"/>
      <c r="F46" s="13"/>
      <c r="G46" s="13"/>
      <c r="H46" s="13"/>
      <c r="I46" s="13"/>
      <c r="J46" s="86">
        <f t="shared" si="0"/>
        <v>0</v>
      </c>
      <c r="K46" s="13">
        <v>1528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86">
        <f t="shared" si="1"/>
        <v>1528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86">
        <f t="shared" si="2"/>
        <v>0</v>
      </c>
      <c r="AL46" s="86">
        <f t="shared" si="3"/>
        <v>1528</v>
      </c>
    </row>
    <row r="47" spans="1:38" ht="15.75">
      <c r="A47" s="83">
        <v>39</v>
      </c>
      <c r="B47" s="101" t="s">
        <v>80</v>
      </c>
      <c r="C47" s="13"/>
      <c r="D47" s="13"/>
      <c r="E47" s="13"/>
      <c r="F47" s="13"/>
      <c r="G47" s="13"/>
      <c r="H47" s="13"/>
      <c r="I47" s="13"/>
      <c r="J47" s="86">
        <f t="shared" si="0"/>
        <v>0</v>
      </c>
      <c r="K47" s="13"/>
      <c r="L47" s="13"/>
      <c r="M47" s="13"/>
      <c r="N47" s="13"/>
      <c r="O47" s="13">
        <v>23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86">
        <f t="shared" si="1"/>
        <v>23</v>
      </c>
      <c r="AB47" s="14">
        <v>893</v>
      </c>
      <c r="AC47" s="14"/>
      <c r="AD47" s="14"/>
      <c r="AE47" s="14"/>
      <c r="AF47" s="14"/>
      <c r="AG47" s="14"/>
      <c r="AH47" s="14"/>
      <c r="AI47" s="14"/>
      <c r="AJ47" s="14"/>
      <c r="AK47" s="86">
        <f t="shared" si="2"/>
        <v>893</v>
      </c>
      <c r="AL47" s="86">
        <f t="shared" si="3"/>
        <v>916</v>
      </c>
    </row>
    <row r="48" spans="1:38" ht="15.75">
      <c r="A48" s="83">
        <v>40</v>
      </c>
      <c r="B48" s="101" t="s">
        <v>81</v>
      </c>
      <c r="C48" s="13"/>
      <c r="D48" s="13"/>
      <c r="E48" s="13"/>
      <c r="F48" s="13"/>
      <c r="G48" s="13"/>
      <c r="H48" s="13"/>
      <c r="I48" s="13"/>
      <c r="J48" s="86">
        <f t="shared" si="0"/>
        <v>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86">
        <f t="shared" si="1"/>
        <v>0</v>
      </c>
      <c r="AB48" s="14"/>
      <c r="AC48" s="14"/>
      <c r="AD48" s="14"/>
      <c r="AE48" s="14"/>
      <c r="AF48" s="14"/>
      <c r="AG48" s="14"/>
      <c r="AH48" s="14"/>
      <c r="AI48" s="14"/>
      <c r="AJ48" s="14"/>
      <c r="AK48" s="86">
        <f t="shared" si="2"/>
        <v>0</v>
      </c>
      <c r="AL48" s="86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9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5" bestFit="1" customWidth="1"/>
    <col min="2" max="2" width="37.421875" style="32" customWidth="1"/>
    <col min="3" max="3" width="15.140625" style="20" customWidth="1"/>
    <col min="4" max="4" width="17.140625" style="20" customWidth="1"/>
    <col min="5" max="5" width="16.7109375" style="20" customWidth="1"/>
    <col min="6" max="6" width="16.8515625" style="20" customWidth="1"/>
    <col min="7" max="7" width="15.28125" style="20" customWidth="1"/>
    <col min="8" max="8" width="15.8515625" style="20" customWidth="1"/>
    <col min="9" max="10" width="13.8515625" style="20" customWidth="1"/>
    <col min="11" max="11" width="9.57421875" style="20" bestFit="1" customWidth="1"/>
    <col min="12" max="12" width="9.421875" style="20" bestFit="1" customWidth="1"/>
    <col min="13" max="13" width="14.140625" style="20" customWidth="1"/>
    <col min="14" max="14" width="9.140625" style="20" customWidth="1"/>
    <col min="15" max="15" width="9.57421875" style="20" bestFit="1" customWidth="1"/>
    <col min="16" max="16" width="12.421875" style="20" customWidth="1"/>
    <col min="17" max="18" width="9.421875" style="20" bestFit="1" customWidth="1"/>
    <col min="19" max="19" width="9.140625" style="20" customWidth="1"/>
    <col min="20" max="20" width="19.28125" style="20" customWidth="1"/>
    <col min="21" max="21" width="9.140625" style="20" customWidth="1"/>
    <col min="22" max="22" width="15.28125" style="20" customWidth="1"/>
    <col min="23" max="23" width="17.140625" style="20" customWidth="1"/>
    <col min="24" max="24" width="13.8515625" style="20" customWidth="1"/>
    <col min="25" max="25" width="11.421875" style="20" customWidth="1"/>
    <col min="26" max="26" width="12.140625" style="20" customWidth="1"/>
    <col min="27" max="27" width="14.28125" style="20" customWidth="1"/>
    <col min="28" max="28" width="13.00390625" style="20" customWidth="1"/>
    <col min="29" max="29" width="17.7109375" style="20" customWidth="1"/>
    <col min="30" max="30" width="15.28125" style="20" customWidth="1"/>
    <col min="31" max="31" width="9.140625" style="20" customWidth="1"/>
    <col min="32" max="32" width="17.28125" style="20" customWidth="1"/>
    <col min="33" max="33" width="16.28125" style="20" customWidth="1"/>
    <col min="34" max="34" width="15.7109375" style="20" customWidth="1"/>
    <col min="35" max="35" width="16.421875" style="20" customWidth="1"/>
    <col min="36" max="36" width="17.28125" style="20" customWidth="1"/>
    <col min="37" max="37" width="14.8515625" style="20" customWidth="1"/>
    <col min="38" max="38" width="16.57421875" style="20" customWidth="1"/>
    <col min="39" max="16384" width="9.140625" style="20" customWidth="1"/>
  </cols>
  <sheetData>
    <row r="1" spans="1:38" ht="15.75">
      <c r="A1" s="33"/>
      <c r="B1" s="30"/>
      <c r="C1" s="16"/>
      <c r="D1" s="16"/>
      <c r="E1" s="16"/>
      <c r="F1" s="16"/>
      <c r="G1" s="16"/>
      <c r="H1" s="15"/>
      <c r="I1" s="15"/>
      <c r="J1" s="15"/>
      <c r="K1" s="17"/>
      <c r="L1" s="17"/>
      <c r="M1" s="17"/>
      <c r="N1" s="15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</row>
    <row r="2" spans="1:38" ht="18">
      <c r="A2" s="33"/>
      <c r="B2" s="30"/>
      <c r="C2" s="16"/>
      <c r="D2" s="16"/>
      <c r="E2" s="16"/>
      <c r="F2" s="16"/>
      <c r="G2" s="16"/>
      <c r="H2" s="15"/>
      <c r="I2" s="15"/>
      <c r="J2" s="15"/>
      <c r="K2" s="15"/>
      <c r="L2" s="27"/>
      <c r="M2" s="28" t="s">
        <v>0</v>
      </c>
      <c r="N2" s="28"/>
      <c r="O2" s="28"/>
      <c r="P2" s="28"/>
      <c r="Q2" s="28"/>
      <c r="R2" s="28"/>
      <c r="S2" s="28"/>
      <c r="T2" s="28"/>
      <c r="U2" s="28"/>
      <c r="V2" s="28"/>
      <c r="W2" s="15"/>
      <c r="X2" s="15"/>
      <c r="Y2" s="15"/>
      <c r="Z2" s="15"/>
      <c r="AA2" s="15"/>
      <c r="AB2" s="15"/>
      <c r="AC2" s="15"/>
      <c r="AD2" s="15"/>
      <c r="AE2" s="15"/>
      <c r="AF2" s="18"/>
      <c r="AG2" s="19"/>
      <c r="AH2" s="19"/>
      <c r="AI2" s="19"/>
      <c r="AJ2" s="19"/>
      <c r="AK2" s="19"/>
      <c r="AL2" s="19"/>
    </row>
    <row r="3" spans="1:38" ht="18">
      <c r="A3" s="33"/>
      <c r="B3" s="30"/>
      <c r="C3" s="16"/>
      <c r="D3" s="16"/>
      <c r="E3" s="16"/>
      <c r="F3" s="16"/>
      <c r="G3" s="16"/>
      <c r="H3" s="15"/>
      <c r="I3" s="15"/>
      <c r="J3" s="15"/>
      <c r="K3" s="17"/>
      <c r="L3" s="28" t="s">
        <v>90</v>
      </c>
      <c r="M3" s="28"/>
      <c r="N3" s="28"/>
      <c r="O3" s="28"/>
      <c r="P3" s="28"/>
      <c r="Q3" s="28"/>
      <c r="R3" s="28"/>
      <c r="S3" s="28"/>
      <c r="T3" s="28"/>
      <c r="U3" s="28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9"/>
      <c r="AL3" s="19"/>
    </row>
    <row r="4" spans="1:38" ht="15.75">
      <c r="A4" s="33"/>
      <c r="B4" s="30"/>
      <c r="C4" s="16"/>
      <c r="D4" s="16"/>
      <c r="E4" s="16"/>
      <c r="F4" s="16"/>
      <c r="G4" s="16"/>
      <c r="H4" s="15"/>
      <c r="I4" s="15"/>
      <c r="J4" s="15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</row>
    <row r="5" spans="1:38" ht="16.5" thickBot="1">
      <c r="A5" s="34"/>
      <c r="B5" s="31"/>
      <c r="C5" s="22"/>
      <c r="D5" s="22"/>
      <c r="E5" s="22"/>
      <c r="F5" s="22"/>
      <c r="G5" s="22"/>
      <c r="H5" s="21"/>
      <c r="I5" s="21"/>
      <c r="J5" s="21"/>
      <c r="K5" s="17"/>
      <c r="L5" s="17"/>
      <c r="M5" s="17"/>
      <c r="N5" s="21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9"/>
      <c r="AI5" s="19"/>
      <c r="AJ5" s="19"/>
      <c r="AK5" s="62" t="s">
        <v>2</v>
      </c>
      <c r="AL5" s="62"/>
    </row>
    <row r="6" spans="1:38" ht="15.75">
      <c r="A6" s="23" t="s">
        <v>3</v>
      </c>
      <c r="B6" s="72" t="s">
        <v>4</v>
      </c>
      <c r="C6" s="73" t="s">
        <v>5</v>
      </c>
      <c r="D6" s="73"/>
      <c r="E6" s="73"/>
      <c r="F6" s="73"/>
      <c r="G6" s="73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7</v>
      </c>
    </row>
    <row r="7" spans="1:38" ht="15.75">
      <c r="A7" s="24"/>
      <c r="B7" s="63"/>
      <c r="C7" s="64" t="s">
        <v>8</v>
      </c>
      <c r="D7" s="64"/>
      <c r="E7" s="64"/>
      <c r="F7" s="64"/>
      <c r="G7" s="64"/>
      <c r="H7" s="64"/>
      <c r="I7" s="64"/>
      <c r="J7" s="64"/>
      <c r="K7" s="64" t="s">
        <v>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 t="s">
        <v>10</v>
      </c>
      <c r="AC7" s="64"/>
      <c r="AD7" s="64"/>
      <c r="AE7" s="64"/>
      <c r="AF7" s="64"/>
      <c r="AG7" s="64"/>
      <c r="AH7" s="64"/>
      <c r="AI7" s="64"/>
      <c r="AJ7" s="64"/>
      <c r="AK7" s="64"/>
      <c r="AL7" s="75"/>
    </row>
    <row r="8" spans="1:38" ht="174" thickBot="1">
      <c r="A8" s="76"/>
      <c r="B8" s="77"/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9" t="s">
        <v>16</v>
      </c>
      <c r="I8" s="79" t="s">
        <v>17</v>
      </c>
      <c r="J8" s="80" t="s">
        <v>18</v>
      </c>
      <c r="K8" s="79" t="s">
        <v>19</v>
      </c>
      <c r="L8" s="79" t="s">
        <v>20</v>
      </c>
      <c r="M8" s="79" t="s">
        <v>21</v>
      </c>
      <c r="N8" s="79" t="s">
        <v>22</v>
      </c>
      <c r="O8" s="79" t="s">
        <v>23</v>
      </c>
      <c r="P8" s="79" t="s">
        <v>24</v>
      </c>
      <c r="Q8" s="79" t="s">
        <v>25</v>
      </c>
      <c r="R8" s="79" t="s">
        <v>26</v>
      </c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32</v>
      </c>
      <c r="Y8" s="79" t="s">
        <v>33</v>
      </c>
      <c r="Z8" s="79" t="s">
        <v>17</v>
      </c>
      <c r="AA8" s="80" t="s">
        <v>18</v>
      </c>
      <c r="AB8" s="79" t="s">
        <v>34</v>
      </c>
      <c r="AC8" s="79" t="s">
        <v>35</v>
      </c>
      <c r="AD8" s="79" t="s">
        <v>36</v>
      </c>
      <c r="AE8" s="79" t="s">
        <v>37</v>
      </c>
      <c r="AF8" s="79" t="s">
        <v>38</v>
      </c>
      <c r="AG8" s="78" t="s">
        <v>39</v>
      </c>
      <c r="AH8" s="78" t="s">
        <v>40</v>
      </c>
      <c r="AI8" s="78" t="s">
        <v>41</v>
      </c>
      <c r="AJ8" s="79" t="s">
        <v>42</v>
      </c>
      <c r="AK8" s="81" t="s">
        <v>18</v>
      </c>
      <c r="AL8" s="82"/>
    </row>
    <row r="9" spans="1:38" ht="15.75">
      <c r="A9" s="69">
        <v>1</v>
      </c>
      <c r="B9" s="97" t="s">
        <v>45</v>
      </c>
      <c r="C9" s="100"/>
      <c r="D9" s="100"/>
      <c r="E9" s="100"/>
      <c r="F9" s="100"/>
      <c r="G9" s="100">
        <v>15814</v>
      </c>
      <c r="H9" s="100">
        <v>44184</v>
      </c>
      <c r="I9" s="100"/>
      <c r="J9" s="71">
        <f>C9+D9+E9+F9+G9+H9+I9</f>
        <v>59998</v>
      </c>
      <c r="K9" s="100">
        <v>193270</v>
      </c>
      <c r="L9" s="100"/>
      <c r="M9" s="100"/>
      <c r="N9" s="100"/>
      <c r="O9" s="100">
        <v>469</v>
      </c>
      <c r="P9" s="100">
        <v>4642</v>
      </c>
      <c r="Q9" s="100">
        <v>622</v>
      </c>
      <c r="R9" s="100"/>
      <c r="S9" s="100"/>
      <c r="T9" s="100">
        <v>6202</v>
      </c>
      <c r="U9" s="100"/>
      <c r="V9" s="100"/>
      <c r="W9" s="100"/>
      <c r="X9" s="100">
        <v>7106509</v>
      </c>
      <c r="Y9" s="100"/>
      <c r="Z9" s="100"/>
      <c r="AA9" s="71">
        <f>K9+L9+M9+N9+O9+P9+Q9+R9+S9+T9+U9+V9+W9+X9+Y9+Z9</f>
        <v>7311714</v>
      </c>
      <c r="AB9" s="99">
        <v>34794</v>
      </c>
      <c r="AC9" s="99">
        <v>76</v>
      </c>
      <c r="AD9" s="99">
        <v>103930</v>
      </c>
      <c r="AE9" s="99"/>
      <c r="AF9" s="99"/>
      <c r="AG9" s="99"/>
      <c r="AH9" s="99"/>
      <c r="AI9" s="99"/>
      <c r="AJ9" s="99">
        <v>14955</v>
      </c>
      <c r="AK9" s="71">
        <f>SUM(AB9:AJ9)</f>
        <v>153755</v>
      </c>
      <c r="AL9" s="71">
        <f>J9+AA9+AK9</f>
        <v>7525467</v>
      </c>
    </row>
    <row r="10" spans="1:38" ht="15.75">
      <c r="A10" s="65">
        <v>2</v>
      </c>
      <c r="B10" s="94" t="s">
        <v>43</v>
      </c>
      <c r="C10" s="25"/>
      <c r="D10" s="25"/>
      <c r="E10" s="25"/>
      <c r="F10" s="25"/>
      <c r="G10" s="25">
        <v>18868</v>
      </c>
      <c r="H10" s="25">
        <v>11008</v>
      </c>
      <c r="I10" s="25"/>
      <c r="J10" s="68">
        <f aca="true" t="shared" si="0" ref="J10:J49">C10+D10+E10+F10+G10+H10+I10</f>
        <v>29876</v>
      </c>
      <c r="K10" s="25">
        <v>41324</v>
      </c>
      <c r="L10" s="25"/>
      <c r="M10" s="25"/>
      <c r="N10" s="25"/>
      <c r="O10" s="25"/>
      <c r="P10" s="25">
        <v>3783</v>
      </c>
      <c r="Q10" s="25"/>
      <c r="R10" s="25"/>
      <c r="S10" s="25"/>
      <c r="T10" s="25"/>
      <c r="U10" s="25"/>
      <c r="V10" s="25"/>
      <c r="W10" s="25"/>
      <c r="X10" s="25">
        <v>1382931</v>
      </c>
      <c r="Y10" s="25"/>
      <c r="Z10" s="25"/>
      <c r="AA10" s="68">
        <f aca="true" t="shared" si="1" ref="AA10:AA49">K10+L10+M10+N10+O10+P10+Q10+R10+S10+T10+U10+V10+W10+X10+Y10+Z10</f>
        <v>1428038</v>
      </c>
      <c r="AB10" s="26">
        <v>2518</v>
      </c>
      <c r="AC10" s="26"/>
      <c r="AD10" s="26"/>
      <c r="AE10" s="26"/>
      <c r="AF10" s="26"/>
      <c r="AG10" s="26"/>
      <c r="AH10" s="26"/>
      <c r="AI10" s="26"/>
      <c r="AJ10" s="26">
        <v>4179</v>
      </c>
      <c r="AK10" s="68">
        <f aca="true" t="shared" si="2" ref="AK10:AK49">SUM(AB10:AJ10)</f>
        <v>6697</v>
      </c>
      <c r="AL10" s="68">
        <f aca="true" t="shared" si="3" ref="AL10:AL49">J10+AA10+AK10</f>
        <v>1464611</v>
      </c>
    </row>
    <row r="11" spans="1:38" ht="15.75">
      <c r="A11" s="65">
        <v>3</v>
      </c>
      <c r="B11" s="94" t="s">
        <v>46</v>
      </c>
      <c r="C11" s="25"/>
      <c r="D11" s="25"/>
      <c r="E11" s="25"/>
      <c r="F11" s="25"/>
      <c r="G11" s="25">
        <v>19590</v>
      </c>
      <c r="H11" s="25">
        <v>423256</v>
      </c>
      <c r="I11" s="25"/>
      <c r="J11" s="68">
        <f t="shared" si="0"/>
        <v>442846</v>
      </c>
      <c r="K11" s="25">
        <v>68014</v>
      </c>
      <c r="L11" s="25"/>
      <c r="M11" s="25"/>
      <c r="N11" s="25"/>
      <c r="O11" s="25">
        <v>204</v>
      </c>
      <c r="P11" s="25">
        <v>7768</v>
      </c>
      <c r="Q11" s="25">
        <v>359</v>
      </c>
      <c r="R11" s="25">
        <v>4949</v>
      </c>
      <c r="S11" s="25"/>
      <c r="T11" s="25">
        <v>15827</v>
      </c>
      <c r="U11" s="25"/>
      <c r="V11" s="25"/>
      <c r="W11" s="25"/>
      <c r="X11" s="25">
        <v>10427</v>
      </c>
      <c r="Y11" s="25"/>
      <c r="Z11" s="25"/>
      <c r="AA11" s="68">
        <f t="shared" si="1"/>
        <v>107548</v>
      </c>
      <c r="AB11" s="26">
        <v>149405</v>
      </c>
      <c r="AC11" s="26">
        <v>551</v>
      </c>
      <c r="AD11" s="26"/>
      <c r="AE11" s="26"/>
      <c r="AF11" s="26"/>
      <c r="AG11" s="26"/>
      <c r="AH11" s="26"/>
      <c r="AI11" s="26">
        <v>1074</v>
      </c>
      <c r="AJ11" s="26">
        <v>45394</v>
      </c>
      <c r="AK11" s="68">
        <f t="shared" si="2"/>
        <v>196424</v>
      </c>
      <c r="AL11" s="68">
        <f t="shared" si="3"/>
        <v>746818</v>
      </c>
    </row>
    <row r="12" spans="1:38" ht="15.75">
      <c r="A12" s="65">
        <v>4</v>
      </c>
      <c r="B12" s="94" t="s">
        <v>44</v>
      </c>
      <c r="C12" s="25"/>
      <c r="D12" s="25"/>
      <c r="E12" s="25"/>
      <c r="F12" s="25"/>
      <c r="G12" s="25">
        <v>8450</v>
      </c>
      <c r="H12" s="25">
        <v>83377</v>
      </c>
      <c r="I12" s="25"/>
      <c r="J12" s="68">
        <f t="shared" si="0"/>
        <v>91827</v>
      </c>
      <c r="K12" s="25">
        <v>18439</v>
      </c>
      <c r="L12" s="25">
        <v>15613</v>
      </c>
      <c r="M12" s="25">
        <v>26623</v>
      </c>
      <c r="N12" s="25"/>
      <c r="O12" s="25">
        <v>332868</v>
      </c>
      <c r="P12" s="25">
        <v>7958</v>
      </c>
      <c r="Q12" s="25"/>
      <c r="R12" s="25"/>
      <c r="S12" s="25"/>
      <c r="T12" s="25">
        <v>253</v>
      </c>
      <c r="U12" s="25"/>
      <c r="V12" s="25"/>
      <c r="W12" s="25"/>
      <c r="X12" s="25">
        <v>43391</v>
      </c>
      <c r="Y12" s="25"/>
      <c r="Z12" s="25"/>
      <c r="AA12" s="68">
        <f t="shared" si="1"/>
        <v>445145</v>
      </c>
      <c r="AB12" s="26">
        <v>1842</v>
      </c>
      <c r="AC12" s="26"/>
      <c r="AD12" s="26"/>
      <c r="AE12" s="26"/>
      <c r="AF12" s="26">
        <v>4231</v>
      </c>
      <c r="AG12" s="26"/>
      <c r="AH12" s="26"/>
      <c r="AI12" s="26"/>
      <c r="AJ12" s="26">
        <v>145853</v>
      </c>
      <c r="AK12" s="68">
        <f t="shared" si="2"/>
        <v>151926</v>
      </c>
      <c r="AL12" s="68">
        <f t="shared" si="3"/>
        <v>688898</v>
      </c>
    </row>
    <row r="13" spans="1:38" ht="15.75">
      <c r="A13" s="65">
        <v>5</v>
      </c>
      <c r="B13" s="94" t="s">
        <v>49</v>
      </c>
      <c r="C13" s="25"/>
      <c r="D13" s="25"/>
      <c r="E13" s="25"/>
      <c r="F13" s="25"/>
      <c r="G13" s="25">
        <v>187</v>
      </c>
      <c r="H13" s="25">
        <v>6889</v>
      </c>
      <c r="I13" s="25"/>
      <c r="J13" s="68">
        <f t="shared" si="0"/>
        <v>7076</v>
      </c>
      <c r="K13" s="25">
        <v>18010</v>
      </c>
      <c r="L13" s="25"/>
      <c r="M13" s="25"/>
      <c r="N13" s="25"/>
      <c r="O13" s="25">
        <v>42</v>
      </c>
      <c r="P13" s="25"/>
      <c r="Q13" s="25"/>
      <c r="R13" s="25"/>
      <c r="S13" s="25"/>
      <c r="T13" s="25">
        <v>5906</v>
      </c>
      <c r="U13" s="25"/>
      <c r="V13" s="25"/>
      <c r="W13" s="25"/>
      <c r="X13" s="25"/>
      <c r="Y13" s="25"/>
      <c r="Z13" s="25"/>
      <c r="AA13" s="68">
        <f t="shared" si="1"/>
        <v>23958</v>
      </c>
      <c r="AB13" s="26">
        <v>411093</v>
      </c>
      <c r="AC13" s="26"/>
      <c r="AD13" s="26"/>
      <c r="AE13" s="26"/>
      <c r="AF13" s="26"/>
      <c r="AG13" s="26"/>
      <c r="AH13" s="26"/>
      <c r="AI13" s="26"/>
      <c r="AJ13" s="26">
        <v>22831</v>
      </c>
      <c r="AK13" s="68">
        <f t="shared" si="2"/>
        <v>433924</v>
      </c>
      <c r="AL13" s="68">
        <f t="shared" si="3"/>
        <v>464958</v>
      </c>
    </row>
    <row r="14" spans="1:38" ht="31.5">
      <c r="A14" s="65">
        <v>6</v>
      </c>
      <c r="B14" s="94" t="s">
        <v>50</v>
      </c>
      <c r="C14" s="25"/>
      <c r="D14" s="25"/>
      <c r="E14" s="25"/>
      <c r="F14" s="25"/>
      <c r="G14" s="25">
        <v>52809</v>
      </c>
      <c r="H14" s="25">
        <v>107528</v>
      </c>
      <c r="I14" s="25"/>
      <c r="J14" s="68">
        <f t="shared" si="0"/>
        <v>160337</v>
      </c>
      <c r="K14" s="25">
        <v>87211</v>
      </c>
      <c r="L14" s="25">
        <v>2179</v>
      </c>
      <c r="M14" s="25"/>
      <c r="N14" s="25"/>
      <c r="O14" s="25">
        <v>16052</v>
      </c>
      <c r="P14" s="25">
        <v>9239</v>
      </c>
      <c r="Q14" s="25">
        <v>523</v>
      </c>
      <c r="R14" s="25"/>
      <c r="S14" s="25"/>
      <c r="T14" s="25">
        <v>17795</v>
      </c>
      <c r="U14" s="25"/>
      <c r="V14" s="25"/>
      <c r="W14" s="25"/>
      <c r="X14" s="25"/>
      <c r="Y14" s="25"/>
      <c r="Z14" s="25"/>
      <c r="AA14" s="68">
        <f t="shared" si="1"/>
        <v>132999</v>
      </c>
      <c r="AB14" s="26">
        <v>121936</v>
      </c>
      <c r="AC14" s="26"/>
      <c r="AD14" s="26"/>
      <c r="AE14" s="26"/>
      <c r="AF14" s="26"/>
      <c r="AG14" s="26"/>
      <c r="AH14" s="26"/>
      <c r="AI14" s="26">
        <v>16961</v>
      </c>
      <c r="AJ14" s="26">
        <v>31533</v>
      </c>
      <c r="AK14" s="68">
        <f t="shared" si="2"/>
        <v>170430</v>
      </c>
      <c r="AL14" s="68">
        <f t="shared" si="3"/>
        <v>463766</v>
      </c>
    </row>
    <row r="15" spans="1:38" ht="15.75">
      <c r="A15" s="65">
        <v>7</v>
      </c>
      <c r="B15" s="94" t="s">
        <v>48</v>
      </c>
      <c r="C15" s="25"/>
      <c r="D15" s="25"/>
      <c r="E15" s="25"/>
      <c r="F15" s="25"/>
      <c r="G15" s="25">
        <v>26059</v>
      </c>
      <c r="H15" s="25">
        <v>40664</v>
      </c>
      <c r="I15" s="25"/>
      <c r="J15" s="68">
        <f t="shared" si="0"/>
        <v>66723</v>
      </c>
      <c r="K15" s="25">
        <v>96116</v>
      </c>
      <c r="L15" s="25">
        <v>2179</v>
      </c>
      <c r="M15" s="25"/>
      <c r="N15" s="25"/>
      <c r="O15" s="25">
        <v>3849</v>
      </c>
      <c r="P15" s="25">
        <v>14260</v>
      </c>
      <c r="Q15" s="25">
        <v>218</v>
      </c>
      <c r="R15" s="25"/>
      <c r="S15" s="25"/>
      <c r="T15" s="25">
        <v>9540</v>
      </c>
      <c r="U15" s="25"/>
      <c r="V15" s="25"/>
      <c r="W15" s="25"/>
      <c r="X15" s="25"/>
      <c r="Y15" s="25"/>
      <c r="Z15" s="25"/>
      <c r="AA15" s="68">
        <f t="shared" si="1"/>
        <v>126162</v>
      </c>
      <c r="AB15" s="26">
        <v>52738</v>
      </c>
      <c r="AC15" s="26">
        <v>1264</v>
      </c>
      <c r="AD15" s="26"/>
      <c r="AE15" s="26"/>
      <c r="AF15" s="26"/>
      <c r="AG15" s="26"/>
      <c r="AH15" s="26">
        <v>596</v>
      </c>
      <c r="AI15" s="26"/>
      <c r="AJ15" s="26">
        <v>147461</v>
      </c>
      <c r="AK15" s="68">
        <f t="shared" si="2"/>
        <v>202059</v>
      </c>
      <c r="AL15" s="68">
        <f t="shared" si="3"/>
        <v>394944</v>
      </c>
    </row>
    <row r="16" spans="1:38" ht="15.75">
      <c r="A16" s="65">
        <v>8</v>
      </c>
      <c r="B16" s="94" t="s">
        <v>51</v>
      </c>
      <c r="C16" s="25"/>
      <c r="D16" s="25"/>
      <c r="E16" s="25"/>
      <c r="F16" s="25"/>
      <c r="G16" s="25"/>
      <c r="H16" s="25">
        <v>549</v>
      </c>
      <c r="I16" s="25">
        <v>484</v>
      </c>
      <c r="J16" s="68">
        <f t="shared" si="0"/>
        <v>1033</v>
      </c>
      <c r="K16" s="25">
        <v>149246</v>
      </c>
      <c r="L16" s="25"/>
      <c r="M16" s="25"/>
      <c r="N16" s="25"/>
      <c r="O16" s="25">
        <v>7068</v>
      </c>
      <c r="P16" s="25">
        <v>16586</v>
      </c>
      <c r="Q16" s="25"/>
      <c r="R16" s="25"/>
      <c r="S16" s="25"/>
      <c r="T16" s="25">
        <v>3050</v>
      </c>
      <c r="U16" s="25"/>
      <c r="V16" s="25"/>
      <c r="W16" s="25"/>
      <c r="X16" s="25">
        <v>54689</v>
      </c>
      <c r="Y16" s="25"/>
      <c r="Z16" s="25"/>
      <c r="AA16" s="68">
        <f t="shared" si="1"/>
        <v>230639</v>
      </c>
      <c r="AB16" s="26">
        <v>38767</v>
      </c>
      <c r="AC16" s="26"/>
      <c r="AD16" s="26"/>
      <c r="AE16" s="26"/>
      <c r="AF16" s="26"/>
      <c r="AG16" s="26"/>
      <c r="AH16" s="26">
        <v>118</v>
      </c>
      <c r="AI16" s="26"/>
      <c r="AJ16" s="26">
        <v>88284</v>
      </c>
      <c r="AK16" s="68">
        <f t="shared" si="2"/>
        <v>127169</v>
      </c>
      <c r="AL16" s="68">
        <f t="shared" si="3"/>
        <v>358841</v>
      </c>
    </row>
    <row r="17" spans="1:38" ht="15.75">
      <c r="A17" s="65">
        <v>9</v>
      </c>
      <c r="B17" s="94" t="s">
        <v>52</v>
      </c>
      <c r="C17" s="25"/>
      <c r="D17" s="25"/>
      <c r="E17" s="25"/>
      <c r="F17" s="25"/>
      <c r="G17" s="25">
        <v>83</v>
      </c>
      <c r="H17" s="25">
        <v>57153</v>
      </c>
      <c r="I17" s="25"/>
      <c r="J17" s="68">
        <f t="shared" si="0"/>
        <v>57236</v>
      </c>
      <c r="K17" s="25">
        <v>33553</v>
      </c>
      <c r="L17" s="25"/>
      <c r="M17" s="25"/>
      <c r="N17" s="25"/>
      <c r="O17" s="25">
        <v>18664</v>
      </c>
      <c r="P17" s="25">
        <v>553</v>
      </c>
      <c r="Q17" s="25"/>
      <c r="R17" s="25"/>
      <c r="S17" s="25"/>
      <c r="T17" s="25">
        <v>20632</v>
      </c>
      <c r="U17" s="25"/>
      <c r="V17" s="25"/>
      <c r="W17" s="25"/>
      <c r="X17" s="25"/>
      <c r="Y17" s="25"/>
      <c r="Z17" s="25"/>
      <c r="AA17" s="68">
        <f t="shared" si="1"/>
        <v>73402</v>
      </c>
      <c r="AB17" s="26">
        <v>149241</v>
      </c>
      <c r="AC17" s="26"/>
      <c r="AD17" s="26"/>
      <c r="AE17" s="26"/>
      <c r="AF17" s="26"/>
      <c r="AG17" s="26"/>
      <c r="AH17" s="26"/>
      <c r="AI17" s="26"/>
      <c r="AJ17" s="26">
        <v>26498</v>
      </c>
      <c r="AK17" s="68">
        <f t="shared" si="2"/>
        <v>175739</v>
      </c>
      <c r="AL17" s="68">
        <f t="shared" si="3"/>
        <v>306377</v>
      </c>
    </row>
    <row r="18" spans="1:38" ht="47.25">
      <c r="A18" s="65">
        <v>10</v>
      </c>
      <c r="B18" s="94" t="s">
        <v>56</v>
      </c>
      <c r="C18" s="25"/>
      <c r="D18" s="25"/>
      <c r="E18" s="25"/>
      <c r="F18" s="25"/>
      <c r="G18" s="25">
        <v>137</v>
      </c>
      <c r="H18" s="25">
        <v>176104</v>
      </c>
      <c r="I18" s="25"/>
      <c r="J18" s="68">
        <f t="shared" si="0"/>
        <v>176241</v>
      </c>
      <c r="K18" s="25"/>
      <c r="L18" s="25"/>
      <c r="M18" s="25"/>
      <c r="N18" s="25"/>
      <c r="O18" s="25"/>
      <c r="P18" s="25"/>
      <c r="Q18" s="25"/>
      <c r="R18" s="25"/>
      <c r="S18" s="25"/>
      <c r="T18" s="25">
        <v>915</v>
      </c>
      <c r="U18" s="25"/>
      <c r="V18" s="25"/>
      <c r="W18" s="25"/>
      <c r="X18" s="25"/>
      <c r="Y18" s="25"/>
      <c r="Z18" s="25"/>
      <c r="AA18" s="68">
        <f t="shared" si="1"/>
        <v>915</v>
      </c>
      <c r="AB18" s="26">
        <v>66</v>
      </c>
      <c r="AC18" s="26"/>
      <c r="AD18" s="26"/>
      <c r="AE18" s="26"/>
      <c r="AF18" s="26"/>
      <c r="AG18" s="26"/>
      <c r="AH18" s="26"/>
      <c r="AI18" s="26"/>
      <c r="AJ18" s="26">
        <v>121174</v>
      </c>
      <c r="AK18" s="68">
        <f t="shared" si="2"/>
        <v>121240</v>
      </c>
      <c r="AL18" s="68">
        <f t="shared" si="3"/>
        <v>298396</v>
      </c>
    </row>
    <row r="19" spans="1:38" ht="15.75">
      <c r="A19" s="65">
        <v>11</v>
      </c>
      <c r="B19" s="94" t="s">
        <v>55</v>
      </c>
      <c r="C19" s="25"/>
      <c r="D19" s="25"/>
      <c r="E19" s="25"/>
      <c r="F19" s="25"/>
      <c r="G19" s="25">
        <v>47145</v>
      </c>
      <c r="H19" s="25">
        <v>78650</v>
      </c>
      <c r="I19" s="25"/>
      <c r="J19" s="68">
        <f t="shared" si="0"/>
        <v>125795</v>
      </c>
      <c r="K19" s="25">
        <v>18548</v>
      </c>
      <c r="L19" s="25"/>
      <c r="M19" s="25">
        <v>1524</v>
      </c>
      <c r="N19" s="25"/>
      <c r="O19" s="25">
        <v>7040</v>
      </c>
      <c r="P19" s="25">
        <v>663</v>
      </c>
      <c r="Q19" s="25">
        <v>95</v>
      </c>
      <c r="R19" s="25"/>
      <c r="S19" s="25"/>
      <c r="T19" s="25">
        <v>3237</v>
      </c>
      <c r="U19" s="25"/>
      <c r="V19" s="25"/>
      <c r="W19" s="25"/>
      <c r="X19" s="25"/>
      <c r="Y19" s="25"/>
      <c r="Z19" s="25"/>
      <c r="AA19" s="68">
        <f t="shared" si="1"/>
        <v>31107</v>
      </c>
      <c r="AB19" s="26">
        <v>3163</v>
      </c>
      <c r="AC19" s="26">
        <v>3</v>
      </c>
      <c r="AD19" s="26"/>
      <c r="AE19" s="26"/>
      <c r="AF19" s="26"/>
      <c r="AG19" s="26"/>
      <c r="AH19" s="26"/>
      <c r="AI19" s="26"/>
      <c r="AJ19" s="26">
        <v>61850</v>
      </c>
      <c r="AK19" s="68">
        <f t="shared" si="2"/>
        <v>65016</v>
      </c>
      <c r="AL19" s="68">
        <f t="shared" si="3"/>
        <v>221918</v>
      </c>
    </row>
    <row r="20" spans="1:38" ht="15.75">
      <c r="A20" s="65">
        <v>12</v>
      </c>
      <c r="B20" s="94" t="s">
        <v>54</v>
      </c>
      <c r="C20" s="25"/>
      <c r="D20" s="25"/>
      <c r="E20" s="25"/>
      <c r="F20" s="25"/>
      <c r="G20" s="25">
        <v>650</v>
      </c>
      <c r="H20" s="25">
        <v>183965</v>
      </c>
      <c r="I20" s="25"/>
      <c r="J20" s="68">
        <f t="shared" si="0"/>
        <v>184615</v>
      </c>
      <c r="K20" s="25"/>
      <c r="L20" s="25"/>
      <c r="M20" s="25"/>
      <c r="N20" s="25"/>
      <c r="O20" s="25"/>
      <c r="P20" s="25"/>
      <c r="Q20" s="25"/>
      <c r="R20" s="25"/>
      <c r="S20" s="25"/>
      <c r="T20" s="25">
        <v>7</v>
      </c>
      <c r="U20" s="25"/>
      <c r="V20" s="25"/>
      <c r="W20" s="25"/>
      <c r="X20" s="25"/>
      <c r="Y20" s="25"/>
      <c r="Z20" s="25"/>
      <c r="AA20" s="68">
        <f t="shared" si="1"/>
        <v>7</v>
      </c>
      <c r="AB20" s="26">
        <v>7750</v>
      </c>
      <c r="AC20" s="26"/>
      <c r="AD20" s="26"/>
      <c r="AE20" s="26"/>
      <c r="AF20" s="26"/>
      <c r="AG20" s="26"/>
      <c r="AH20" s="26"/>
      <c r="AI20" s="26"/>
      <c r="AJ20" s="26">
        <v>17925</v>
      </c>
      <c r="AK20" s="68">
        <f t="shared" si="2"/>
        <v>25675</v>
      </c>
      <c r="AL20" s="68">
        <f t="shared" si="3"/>
        <v>210297</v>
      </c>
    </row>
    <row r="21" spans="1:38" ht="47.25">
      <c r="A21" s="65">
        <v>13</v>
      </c>
      <c r="B21" s="94" t="s">
        <v>58</v>
      </c>
      <c r="C21" s="25">
        <v>93512</v>
      </c>
      <c r="D21" s="25">
        <v>62731</v>
      </c>
      <c r="E21" s="25"/>
      <c r="F21" s="25"/>
      <c r="G21" s="25">
        <v>21665</v>
      </c>
      <c r="H21" s="25"/>
      <c r="I21" s="25"/>
      <c r="J21" s="68">
        <f t="shared" si="0"/>
        <v>177908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68">
        <f t="shared" si="1"/>
        <v>0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68">
        <f t="shared" si="2"/>
        <v>0</v>
      </c>
      <c r="AL21" s="68">
        <f t="shared" si="3"/>
        <v>177908</v>
      </c>
    </row>
    <row r="22" spans="1:38" ht="31.5">
      <c r="A22" s="65">
        <v>14</v>
      </c>
      <c r="B22" s="94" t="s">
        <v>71</v>
      </c>
      <c r="C22" s="25"/>
      <c r="D22" s="25"/>
      <c r="E22" s="25"/>
      <c r="F22" s="25"/>
      <c r="G22" s="25">
        <v>3806</v>
      </c>
      <c r="H22" s="25">
        <v>924</v>
      </c>
      <c r="I22" s="25"/>
      <c r="J22" s="68">
        <f t="shared" si="0"/>
        <v>4730</v>
      </c>
      <c r="K22" s="25">
        <v>14802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>
        <v>139508</v>
      </c>
      <c r="Y22" s="25"/>
      <c r="Z22" s="25"/>
      <c r="AA22" s="68">
        <f t="shared" si="1"/>
        <v>154310</v>
      </c>
      <c r="AB22" s="26">
        <v>619</v>
      </c>
      <c r="AC22" s="26"/>
      <c r="AD22" s="26"/>
      <c r="AE22" s="26"/>
      <c r="AF22" s="26"/>
      <c r="AG22" s="26"/>
      <c r="AH22" s="26"/>
      <c r="AI22" s="26"/>
      <c r="AJ22" s="26"/>
      <c r="AK22" s="68">
        <f t="shared" si="2"/>
        <v>619</v>
      </c>
      <c r="AL22" s="68">
        <f t="shared" si="3"/>
        <v>159659</v>
      </c>
    </row>
    <row r="23" spans="1:38" ht="15.75">
      <c r="A23" s="65">
        <v>15</v>
      </c>
      <c r="B23" s="94" t="s">
        <v>66</v>
      </c>
      <c r="C23" s="25"/>
      <c r="D23" s="25"/>
      <c r="E23" s="25"/>
      <c r="F23" s="25"/>
      <c r="G23" s="25">
        <v>906</v>
      </c>
      <c r="H23" s="25">
        <v>9704</v>
      </c>
      <c r="I23" s="25"/>
      <c r="J23" s="68">
        <f t="shared" si="0"/>
        <v>10610</v>
      </c>
      <c r="K23" s="25">
        <v>20772</v>
      </c>
      <c r="L23" s="25"/>
      <c r="M23" s="25"/>
      <c r="N23" s="25"/>
      <c r="O23" s="25">
        <v>451</v>
      </c>
      <c r="P23" s="25">
        <v>5138</v>
      </c>
      <c r="Q23" s="25"/>
      <c r="R23" s="25"/>
      <c r="S23" s="25"/>
      <c r="T23" s="25">
        <v>83140</v>
      </c>
      <c r="U23" s="25"/>
      <c r="V23" s="25"/>
      <c r="W23" s="25"/>
      <c r="X23" s="25"/>
      <c r="Y23" s="25"/>
      <c r="Z23" s="25"/>
      <c r="AA23" s="68">
        <f t="shared" si="1"/>
        <v>109501</v>
      </c>
      <c r="AB23" s="26">
        <v>15767</v>
      </c>
      <c r="AC23" s="26"/>
      <c r="AD23" s="26"/>
      <c r="AE23" s="26"/>
      <c r="AF23" s="26">
        <v>177</v>
      </c>
      <c r="AG23" s="26"/>
      <c r="AH23" s="26"/>
      <c r="AI23" s="26"/>
      <c r="AJ23" s="26">
        <v>23015</v>
      </c>
      <c r="AK23" s="68">
        <f t="shared" si="2"/>
        <v>38959</v>
      </c>
      <c r="AL23" s="68">
        <f t="shared" si="3"/>
        <v>159070</v>
      </c>
    </row>
    <row r="24" spans="1:38" ht="15.75">
      <c r="A24" s="65">
        <v>16</v>
      </c>
      <c r="B24" s="94" t="s">
        <v>47</v>
      </c>
      <c r="C24" s="25"/>
      <c r="D24" s="25"/>
      <c r="E24" s="25"/>
      <c r="F24" s="25"/>
      <c r="G24" s="25">
        <v>3792</v>
      </c>
      <c r="H24" s="25"/>
      <c r="I24" s="25"/>
      <c r="J24" s="68">
        <f t="shared" si="0"/>
        <v>3792</v>
      </c>
      <c r="K24" s="25">
        <v>4858</v>
      </c>
      <c r="L24" s="25"/>
      <c r="M24" s="25"/>
      <c r="N24" s="25"/>
      <c r="O24" s="25"/>
      <c r="P24" s="25">
        <v>58</v>
      </c>
      <c r="Q24" s="25">
        <v>47</v>
      </c>
      <c r="R24" s="25"/>
      <c r="S24" s="25"/>
      <c r="T24" s="25"/>
      <c r="U24" s="25"/>
      <c r="V24" s="25"/>
      <c r="W24" s="25"/>
      <c r="X24" s="25"/>
      <c r="Y24" s="25"/>
      <c r="Z24" s="25"/>
      <c r="AA24" s="68">
        <f t="shared" si="1"/>
        <v>4963</v>
      </c>
      <c r="AB24" s="26">
        <v>104859</v>
      </c>
      <c r="AC24" s="26">
        <v>149</v>
      </c>
      <c r="AD24" s="26">
        <v>31648</v>
      </c>
      <c r="AE24" s="26"/>
      <c r="AF24" s="26"/>
      <c r="AG24" s="26"/>
      <c r="AH24" s="26"/>
      <c r="AI24" s="26"/>
      <c r="AJ24" s="26">
        <v>2540</v>
      </c>
      <c r="AK24" s="68">
        <f t="shared" si="2"/>
        <v>139196</v>
      </c>
      <c r="AL24" s="68">
        <f t="shared" si="3"/>
        <v>147951</v>
      </c>
    </row>
    <row r="25" spans="1:38" ht="15.75">
      <c r="A25" s="65">
        <v>17</v>
      </c>
      <c r="B25" s="94" t="s">
        <v>67</v>
      </c>
      <c r="C25" s="25"/>
      <c r="D25" s="25"/>
      <c r="E25" s="25"/>
      <c r="F25" s="25"/>
      <c r="G25" s="25">
        <v>4371</v>
      </c>
      <c r="H25" s="25">
        <v>26876</v>
      </c>
      <c r="I25" s="25"/>
      <c r="J25" s="68">
        <f t="shared" si="0"/>
        <v>31247</v>
      </c>
      <c r="K25" s="25">
        <v>477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68">
        <f t="shared" si="1"/>
        <v>477</v>
      </c>
      <c r="AB25" s="26">
        <v>11295</v>
      </c>
      <c r="AC25" s="26"/>
      <c r="AD25" s="26"/>
      <c r="AE25" s="26"/>
      <c r="AF25" s="26"/>
      <c r="AG25" s="26"/>
      <c r="AH25" s="26"/>
      <c r="AI25" s="26"/>
      <c r="AJ25" s="26">
        <v>104369</v>
      </c>
      <c r="AK25" s="68">
        <f t="shared" si="2"/>
        <v>115664</v>
      </c>
      <c r="AL25" s="68">
        <f t="shared" si="3"/>
        <v>147388</v>
      </c>
    </row>
    <row r="26" spans="1:38" ht="15.75">
      <c r="A26" s="65">
        <v>18</v>
      </c>
      <c r="B26" s="94" t="s">
        <v>59</v>
      </c>
      <c r="C26" s="25"/>
      <c r="D26" s="25"/>
      <c r="E26" s="25"/>
      <c r="F26" s="25"/>
      <c r="G26" s="25">
        <v>428</v>
      </c>
      <c r="H26" s="25"/>
      <c r="I26" s="25"/>
      <c r="J26" s="68">
        <f t="shared" si="0"/>
        <v>428</v>
      </c>
      <c r="K26" s="25">
        <v>25353</v>
      </c>
      <c r="L26" s="25"/>
      <c r="M26" s="25"/>
      <c r="N26" s="25"/>
      <c r="O26" s="25">
        <v>177</v>
      </c>
      <c r="P26" s="25">
        <v>182</v>
      </c>
      <c r="Q26" s="25"/>
      <c r="R26" s="25"/>
      <c r="S26" s="25"/>
      <c r="T26" s="25">
        <v>4000</v>
      </c>
      <c r="U26" s="25"/>
      <c r="V26" s="25"/>
      <c r="W26" s="25"/>
      <c r="X26" s="25">
        <v>3969</v>
      </c>
      <c r="Y26" s="25"/>
      <c r="Z26" s="25"/>
      <c r="AA26" s="68">
        <f t="shared" si="1"/>
        <v>33681</v>
      </c>
      <c r="AB26" s="26">
        <v>83768</v>
      </c>
      <c r="AC26" s="26">
        <v>2</v>
      </c>
      <c r="AD26" s="26"/>
      <c r="AE26" s="26"/>
      <c r="AF26" s="26"/>
      <c r="AG26" s="26"/>
      <c r="AH26" s="26"/>
      <c r="AI26" s="26"/>
      <c r="AJ26" s="26">
        <v>12020</v>
      </c>
      <c r="AK26" s="68">
        <f t="shared" si="2"/>
        <v>95790</v>
      </c>
      <c r="AL26" s="68">
        <f t="shared" si="3"/>
        <v>129899</v>
      </c>
    </row>
    <row r="27" spans="1:38" ht="15.75">
      <c r="A27" s="65">
        <v>19</v>
      </c>
      <c r="B27" s="94" t="s">
        <v>60</v>
      </c>
      <c r="C27" s="25"/>
      <c r="D27" s="25"/>
      <c r="E27" s="25"/>
      <c r="F27" s="25"/>
      <c r="G27" s="25"/>
      <c r="H27" s="25"/>
      <c r="I27" s="25"/>
      <c r="J27" s="68">
        <f t="shared" si="0"/>
        <v>0</v>
      </c>
      <c r="K27" s="25">
        <v>1146</v>
      </c>
      <c r="L27" s="25"/>
      <c r="M27" s="25"/>
      <c r="N27" s="25"/>
      <c r="O27" s="25">
        <v>197</v>
      </c>
      <c r="P27" s="25">
        <v>250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68">
        <f t="shared" si="1"/>
        <v>1593</v>
      </c>
      <c r="AB27" s="26">
        <v>123495</v>
      </c>
      <c r="AC27" s="26"/>
      <c r="AD27" s="26"/>
      <c r="AE27" s="26"/>
      <c r="AF27" s="26"/>
      <c r="AG27" s="26"/>
      <c r="AH27" s="26"/>
      <c r="AI27" s="26"/>
      <c r="AJ27" s="26">
        <v>31</v>
      </c>
      <c r="AK27" s="68">
        <f t="shared" si="2"/>
        <v>123526</v>
      </c>
      <c r="AL27" s="68">
        <f t="shared" si="3"/>
        <v>125119</v>
      </c>
    </row>
    <row r="28" spans="1:38" ht="15.75">
      <c r="A28" s="65">
        <v>20</v>
      </c>
      <c r="B28" s="94" t="s">
        <v>57</v>
      </c>
      <c r="C28" s="25"/>
      <c r="D28" s="25"/>
      <c r="E28" s="25"/>
      <c r="F28" s="25"/>
      <c r="G28" s="25">
        <v>3832</v>
      </c>
      <c r="H28" s="25">
        <v>10716</v>
      </c>
      <c r="I28" s="25">
        <v>0</v>
      </c>
      <c r="J28" s="68">
        <f t="shared" si="0"/>
        <v>14548</v>
      </c>
      <c r="K28" s="25">
        <v>25889</v>
      </c>
      <c r="L28" s="25"/>
      <c r="M28" s="25"/>
      <c r="N28" s="25"/>
      <c r="O28" s="25">
        <v>0</v>
      </c>
      <c r="P28" s="25">
        <v>13479</v>
      </c>
      <c r="Q28" s="25">
        <v>0</v>
      </c>
      <c r="R28" s="25"/>
      <c r="S28" s="25"/>
      <c r="T28" s="25">
        <v>16338</v>
      </c>
      <c r="U28" s="25"/>
      <c r="V28" s="25"/>
      <c r="W28" s="25"/>
      <c r="X28" s="25"/>
      <c r="Y28" s="25"/>
      <c r="Z28" s="25"/>
      <c r="AA28" s="68">
        <f t="shared" si="1"/>
        <v>55706</v>
      </c>
      <c r="AB28" s="26">
        <v>27406</v>
      </c>
      <c r="AC28" s="26">
        <v>506</v>
      </c>
      <c r="AD28" s="26"/>
      <c r="AE28" s="26"/>
      <c r="AF28" s="26"/>
      <c r="AG28" s="26"/>
      <c r="AH28" s="26"/>
      <c r="AI28" s="26">
        <v>0</v>
      </c>
      <c r="AJ28" s="26">
        <v>6465</v>
      </c>
      <c r="AK28" s="68">
        <f t="shared" si="2"/>
        <v>34377</v>
      </c>
      <c r="AL28" s="68">
        <f t="shared" si="3"/>
        <v>104631</v>
      </c>
    </row>
    <row r="29" spans="1:38" ht="15.75">
      <c r="A29" s="65">
        <v>21</v>
      </c>
      <c r="B29" s="94" t="s">
        <v>63</v>
      </c>
      <c r="C29" s="25"/>
      <c r="D29" s="25"/>
      <c r="E29" s="25"/>
      <c r="F29" s="25"/>
      <c r="G29" s="25">
        <v>421</v>
      </c>
      <c r="H29" s="25"/>
      <c r="I29" s="25">
        <v>432</v>
      </c>
      <c r="J29" s="68">
        <f t="shared" si="0"/>
        <v>853</v>
      </c>
      <c r="K29" s="25">
        <v>28002</v>
      </c>
      <c r="L29" s="25"/>
      <c r="M29" s="25"/>
      <c r="N29" s="25"/>
      <c r="O29" s="25"/>
      <c r="P29" s="25">
        <v>1339</v>
      </c>
      <c r="Q29" s="25">
        <v>363</v>
      </c>
      <c r="R29" s="25"/>
      <c r="S29" s="25"/>
      <c r="T29" s="25">
        <v>1174</v>
      </c>
      <c r="U29" s="25"/>
      <c r="V29" s="25"/>
      <c r="W29" s="25"/>
      <c r="X29" s="25"/>
      <c r="Y29" s="25"/>
      <c r="Z29" s="25"/>
      <c r="AA29" s="68">
        <f t="shared" si="1"/>
        <v>30878</v>
      </c>
      <c r="AB29" s="26">
        <v>3034</v>
      </c>
      <c r="AC29" s="26"/>
      <c r="AD29" s="26"/>
      <c r="AE29" s="26"/>
      <c r="AF29" s="26">
        <v>954</v>
      </c>
      <c r="AG29" s="26"/>
      <c r="AH29" s="26"/>
      <c r="AI29" s="26"/>
      <c r="AJ29" s="26">
        <v>20348</v>
      </c>
      <c r="AK29" s="68">
        <f t="shared" si="2"/>
        <v>24336</v>
      </c>
      <c r="AL29" s="68">
        <f t="shared" si="3"/>
        <v>56067</v>
      </c>
    </row>
    <row r="30" spans="1:38" ht="31.5">
      <c r="A30" s="65">
        <v>22</v>
      </c>
      <c r="B30" s="94" t="s">
        <v>76</v>
      </c>
      <c r="C30" s="25">
        <v>1014</v>
      </c>
      <c r="D30" s="25">
        <v>53101</v>
      </c>
      <c r="E30" s="25"/>
      <c r="F30" s="25"/>
      <c r="G30" s="25"/>
      <c r="H30" s="25"/>
      <c r="I30" s="25"/>
      <c r="J30" s="68">
        <f t="shared" si="0"/>
        <v>54115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68">
        <f t="shared" si="1"/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68">
        <f t="shared" si="2"/>
        <v>0</v>
      </c>
      <c r="AL30" s="68">
        <f t="shared" si="3"/>
        <v>54115</v>
      </c>
    </row>
    <row r="31" spans="1:38" ht="15.75">
      <c r="A31" s="65">
        <v>23</v>
      </c>
      <c r="B31" s="94" t="s">
        <v>61</v>
      </c>
      <c r="C31" s="25"/>
      <c r="D31" s="25"/>
      <c r="E31" s="25"/>
      <c r="F31" s="25"/>
      <c r="G31" s="25">
        <v>257</v>
      </c>
      <c r="H31" s="25"/>
      <c r="I31" s="25"/>
      <c r="J31" s="68">
        <f t="shared" si="0"/>
        <v>257</v>
      </c>
      <c r="K31" s="25">
        <v>2177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68">
        <f t="shared" si="1"/>
        <v>2177</v>
      </c>
      <c r="AB31" s="26">
        <v>43489</v>
      </c>
      <c r="AC31" s="26"/>
      <c r="AD31" s="26">
        <v>3389</v>
      </c>
      <c r="AE31" s="26"/>
      <c r="AF31" s="26"/>
      <c r="AG31" s="26"/>
      <c r="AH31" s="26"/>
      <c r="AI31" s="26"/>
      <c r="AJ31" s="26">
        <v>3797</v>
      </c>
      <c r="AK31" s="68">
        <f t="shared" si="2"/>
        <v>50675</v>
      </c>
      <c r="AL31" s="68">
        <f t="shared" si="3"/>
        <v>53109</v>
      </c>
    </row>
    <row r="32" spans="1:38" ht="15.75">
      <c r="A32" s="65">
        <v>24</v>
      </c>
      <c r="B32" s="94" t="s">
        <v>70</v>
      </c>
      <c r="C32" s="25"/>
      <c r="D32" s="25"/>
      <c r="E32" s="25"/>
      <c r="F32" s="25"/>
      <c r="G32" s="25">
        <v>51</v>
      </c>
      <c r="H32" s="25">
        <v>4569</v>
      </c>
      <c r="I32" s="25"/>
      <c r="J32" s="68">
        <f t="shared" si="0"/>
        <v>4620</v>
      </c>
      <c r="K32" s="25">
        <v>8425</v>
      </c>
      <c r="L32" s="25"/>
      <c r="M32" s="25"/>
      <c r="N32" s="25"/>
      <c r="O32" s="25">
        <v>699</v>
      </c>
      <c r="P32" s="25">
        <v>22</v>
      </c>
      <c r="Q32" s="25"/>
      <c r="R32" s="25"/>
      <c r="S32" s="25"/>
      <c r="T32" s="25">
        <v>224</v>
      </c>
      <c r="U32" s="25"/>
      <c r="V32" s="25"/>
      <c r="W32" s="25"/>
      <c r="X32" s="25"/>
      <c r="Y32" s="25"/>
      <c r="Z32" s="25"/>
      <c r="AA32" s="68">
        <f t="shared" si="1"/>
        <v>9370</v>
      </c>
      <c r="AB32" s="26">
        <v>13445</v>
      </c>
      <c r="AC32" s="26"/>
      <c r="AD32" s="26"/>
      <c r="AE32" s="26"/>
      <c r="AF32" s="26"/>
      <c r="AG32" s="26"/>
      <c r="AH32" s="26"/>
      <c r="AI32" s="26"/>
      <c r="AJ32" s="26">
        <v>24917</v>
      </c>
      <c r="AK32" s="68">
        <f t="shared" si="2"/>
        <v>38362</v>
      </c>
      <c r="AL32" s="68">
        <f t="shared" si="3"/>
        <v>52352</v>
      </c>
    </row>
    <row r="33" spans="1:38" ht="15.75">
      <c r="A33" s="65">
        <v>25</v>
      </c>
      <c r="B33" s="94" t="s">
        <v>65</v>
      </c>
      <c r="C33" s="25"/>
      <c r="D33" s="25"/>
      <c r="E33" s="25"/>
      <c r="F33" s="25"/>
      <c r="G33" s="25">
        <v>4088</v>
      </c>
      <c r="H33" s="25"/>
      <c r="I33" s="25"/>
      <c r="J33" s="68">
        <f t="shared" si="0"/>
        <v>4088</v>
      </c>
      <c r="K33" s="25">
        <v>6641</v>
      </c>
      <c r="L33" s="25"/>
      <c r="M33" s="25"/>
      <c r="N33" s="25"/>
      <c r="O33" s="25">
        <v>2910</v>
      </c>
      <c r="P33" s="25">
        <v>801</v>
      </c>
      <c r="Q33" s="25"/>
      <c r="R33" s="25"/>
      <c r="S33" s="25"/>
      <c r="T33" s="25">
        <v>126</v>
      </c>
      <c r="U33" s="25"/>
      <c r="V33" s="25"/>
      <c r="W33" s="25"/>
      <c r="X33" s="25"/>
      <c r="Y33" s="25"/>
      <c r="Z33" s="25"/>
      <c r="AA33" s="68">
        <f t="shared" si="1"/>
        <v>10478</v>
      </c>
      <c r="AB33" s="26">
        <v>33724</v>
      </c>
      <c r="AC33" s="26"/>
      <c r="AD33" s="26"/>
      <c r="AE33" s="26"/>
      <c r="AF33" s="26"/>
      <c r="AG33" s="26"/>
      <c r="AH33" s="26"/>
      <c r="AI33" s="26"/>
      <c r="AJ33" s="26">
        <v>3908</v>
      </c>
      <c r="AK33" s="68">
        <f t="shared" si="2"/>
        <v>37632</v>
      </c>
      <c r="AL33" s="68">
        <f t="shared" si="3"/>
        <v>52198</v>
      </c>
    </row>
    <row r="34" spans="1:38" ht="15.75">
      <c r="A34" s="65">
        <v>26</v>
      </c>
      <c r="B34" s="94" t="s">
        <v>64</v>
      </c>
      <c r="C34" s="25"/>
      <c r="D34" s="25"/>
      <c r="E34" s="25"/>
      <c r="F34" s="25"/>
      <c r="G34" s="25">
        <v>1013</v>
      </c>
      <c r="H34" s="25"/>
      <c r="I34" s="25"/>
      <c r="J34" s="68">
        <f t="shared" si="0"/>
        <v>1013</v>
      </c>
      <c r="K34" s="25">
        <v>781</v>
      </c>
      <c r="L34" s="25"/>
      <c r="M34" s="25"/>
      <c r="N34" s="25"/>
      <c r="O34" s="25"/>
      <c r="P34" s="25">
        <v>66</v>
      </c>
      <c r="Q34" s="25"/>
      <c r="R34" s="25"/>
      <c r="S34" s="25"/>
      <c r="T34" s="25">
        <v>4</v>
      </c>
      <c r="U34" s="25"/>
      <c r="V34" s="25"/>
      <c r="W34" s="25"/>
      <c r="X34" s="25"/>
      <c r="Y34" s="25"/>
      <c r="Z34" s="25"/>
      <c r="AA34" s="68">
        <f t="shared" si="1"/>
        <v>851</v>
      </c>
      <c r="AB34" s="26">
        <v>42760</v>
      </c>
      <c r="AC34" s="26"/>
      <c r="AD34" s="26"/>
      <c r="AE34" s="26"/>
      <c r="AF34" s="26"/>
      <c r="AG34" s="26"/>
      <c r="AH34" s="26"/>
      <c r="AI34" s="26"/>
      <c r="AJ34" s="26">
        <v>5786</v>
      </c>
      <c r="AK34" s="68">
        <f t="shared" si="2"/>
        <v>48546</v>
      </c>
      <c r="AL34" s="68">
        <f t="shared" si="3"/>
        <v>50410</v>
      </c>
    </row>
    <row r="35" spans="1:38" ht="15.75">
      <c r="A35" s="65">
        <v>27</v>
      </c>
      <c r="B35" s="94" t="s">
        <v>69</v>
      </c>
      <c r="C35" s="25"/>
      <c r="D35" s="25"/>
      <c r="E35" s="25"/>
      <c r="F35" s="25"/>
      <c r="G35" s="25"/>
      <c r="H35" s="25"/>
      <c r="I35" s="25"/>
      <c r="J35" s="68">
        <f t="shared" si="0"/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68">
        <f t="shared" si="1"/>
        <v>0</v>
      </c>
      <c r="AB35" s="26">
        <v>37194</v>
      </c>
      <c r="AC35" s="26"/>
      <c r="AD35" s="26"/>
      <c r="AE35" s="26"/>
      <c r="AF35" s="26"/>
      <c r="AG35" s="26"/>
      <c r="AH35" s="26"/>
      <c r="AI35" s="26"/>
      <c r="AJ35" s="26"/>
      <c r="AK35" s="68">
        <f t="shared" si="2"/>
        <v>37194</v>
      </c>
      <c r="AL35" s="68">
        <f t="shared" si="3"/>
        <v>37194</v>
      </c>
    </row>
    <row r="36" spans="1:38" ht="15.75">
      <c r="A36" s="65">
        <v>28</v>
      </c>
      <c r="B36" s="94" t="s">
        <v>53</v>
      </c>
      <c r="C36" s="25"/>
      <c r="D36" s="25"/>
      <c r="E36" s="25"/>
      <c r="F36" s="25"/>
      <c r="G36" s="25">
        <v>15990</v>
      </c>
      <c r="H36" s="25">
        <v>9623</v>
      </c>
      <c r="I36" s="25"/>
      <c r="J36" s="68">
        <f t="shared" si="0"/>
        <v>25613</v>
      </c>
      <c r="K36" s="25"/>
      <c r="L36" s="25"/>
      <c r="M36" s="25"/>
      <c r="N36" s="25"/>
      <c r="O36" s="25"/>
      <c r="P36" s="25"/>
      <c r="Q36" s="25"/>
      <c r="R36" s="25"/>
      <c r="S36" s="25"/>
      <c r="T36" s="25">
        <v>40</v>
      </c>
      <c r="U36" s="25"/>
      <c r="V36" s="25"/>
      <c r="W36" s="25"/>
      <c r="X36" s="25"/>
      <c r="Y36" s="25"/>
      <c r="Z36" s="25"/>
      <c r="AA36" s="68">
        <f t="shared" si="1"/>
        <v>40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68">
        <f t="shared" si="2"/>
        <v>0</v>
      </c>
      <c r="AL36" s="68">
        <f t="shared" si="3"/>
        <v>25653</v>
      </c>
    </row>
    <row r="37" spans="1:38" ht="31.5">
      <c r="A37" s="65">
        <v>29</v>
      </c>
      <c r="B37" s="94" t="s">
        <v>62</v>
      </c>
      <c r="C37" s="25"/>
      <c r="D37" s="25"/>
      <c r="E37" s="25"/>
      <c r="F37" s="25"/>
      <c r="G37" s="25"/>
      <c r="H37" s="25"/>
      <c r="I37" s="25"/>
      <c r="J37" s="68">
        <f t="shared" si="0"/>
        <v>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68">
        <f t="shared" si="1"/>
        <v>0</v>
      </c>
      <c r="AB37" s="26">
        <v>1711</v>
      </c>
      <c r="AC37" s="26"/>
      <c r="AD37" s="26">
        <v>3413</v>
      </c>
      <c r="AE37" s="26"/>
      <c r="AF37" s="26"/>
      <c r="AG37" s="26"/>
      <c r="AH37" s="26"/>
      <c r="AI37" s="26"/>
      <c r="AJ37" s="26">
        <v>20440</v>
      </c>
      <c r="AK37" s="68">
        <f t="shared" si="2"/>
        <v>25564</v>
      </c>
      <c r="AL37" s="68">
        <f t="shared" si="3"/>
        <v>25564</v>
      </c>
    </row>
    <row r="38" spans="1:38" ht="15.75">
      <c r="A38" s="65">
        <v>30</v>
      </c>
      <c r="B38" s="94" t="s">
        <v>73</v>
      </c>
      <c r="C38" s="25"/>
      <c r="D38" s="25"/>
      <c r="E38" s="25"/>
      <c r="F38" s="25"/>
      <c r="G38" s="25"/>
      <c r="H38" s="25">
        <v>22574</v>
      </c>
      <c r="I38" s="25"/>
      <c r="J38" s="68">
        <f t="shared" si="0"/>
        <v>22574</v>
      </c>
      <c r="K38" s="25">
        <v>311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68">
        <f t="shared" si="1"/>
        <v>311</v>
      </c>
      <c r="AB38" s="26">
        <v>1052</v>
      </c>
      <c r="AC38" s="26"/>
      <c r="AD38" s="26"/>
      <c r="AE38" s="26"/>
      <c r="AF38" s="26"/>
      <c r="AG38" s="26"/>
      <c r="AH38" s="26"/>
      <c r="AI38" s="26"/>
      <c r="AJ38" s="26"/>
      <c r="AK38" s="68">
        <f t="shared" si="2"/>
        <v>1052</v>
      </c>
      <c r="AL38" s="68">
        <f t="shared" si="3"/>
        <v>23937</v>
      </c>
    </row>
    <row r="39" spans="1:38" ht="15.75">
      <c r="A39" s="65">
        <v>31</v>
      </c>
      <c r="B39" s="94" t="s">
        <v>72</v>
      </c>
      <c r="C39" s="25">
        <v>117</v>
      </c>
      <c r="D39" s="25">
        <v>21350</v>
      </c>
      <c r="E39" s="25"/>
      <c r="F39" s="25"/>
      <c r="G39" s="25"/>
      <c r="H39" s="25"/>
      <c r="I39" s="25"/>
      <c r="J39" s="68">
        <f t="shared" si="0"/>
        <v>21467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68">
        <f t="shared" si="1"/>
        <v>0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68">
        <f t="shared" si="2"/>
        <v>0</v>
      </c>
      <c r="AL39" s="68">
        <f t="shared" si="3"/>
        <v>21467</v>
      </c>
    </row>
    <row r="40" spans="1:38" ht="31.5">
      <c r="A40" s="65">
        <v>32</v>
      </c>
      <c r="B40" s="94" t="s">
        <v>68</v>
      </c>
      <c r="C40" s="25"/>
      <c r="D40" s="25"/>
      <c r="E40" s="25"/>
      <c r="F40" s="25"/>
      <c r="G40" s="25"/>
      <c r="H40" s="25"/>
      <c r="I40" s="25"/>
      <c r="J40" s="68">
        <f t="shared" si="0"/>
        <v>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68">
        <f t="shared" si="1"/>
        <v>0</v>
      </c>
      <c r="AB40" s="26">
        <v>10732</v>
      </c>
      <c r="AC40" s="26"/>
      <c r="AD40" s="26"/>
      <c r="AE40" s="26"/>
      <c r="AF40" s="26"/>
      <c r="AG40" s="26"/>
      <c r="AH40" s="26"/>
      <c r="AI40" s="26"/>
      <c r="AJ40" s="26"/>
      <c r="AK40" s="68">
        <f t="shared" si="2"/>
        <v>10732</v>
      </c>
      <c r="AL40" s="68">
        <f t="shared" si="3"/>
        <v>10732</v>
      </c>
    </row>
    <row r="41" spans="1:38" ht="15.75">
      <c r="A41" s="65">
        <v>33</v>
      </c>
      <c r="B41" s="94" t="s">
        <v>75</v>
      </c>
      <c r="C41" s="25"/>
      <c r="D41" s="25"/>
      <c r="E41" s="25"/>
      <c r="F41" s="25"/>
      <c r="G41" s="25"/>
      <c r="H41" s="25">
        <v>4755</v>
      </c>
      <c r="I41" s="25"/>
      <c r="J41" s="68">
        <f t="shared" si="0"/>
        <v>4755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68">
        <f t="shared" si="1"/>
        <v>0</v>
      </c>
      <c r="AB41" s="26">
        <v>5674</v>
      </c>
      <c r="AC41" s="26"/>
      <c r="AD41" s="26"/>
      <c r="AE41" s="26"/>
      <c r="AF41" s="26"/>
      <c r="AG41" s="26"/>
      <c r="AH41" s="26"/>
      <c r="AI41" s="26"/>
      <c r="AJ41" s="26"/>
      <c r="AK41" s="68">
        <f t="shared" si="2"/>
        <v>5674</v>
      </c>
      <c r="AL41" s="68">
        <f t="shared" si="3"/>
        <v>10429</v>
      </c>
    </row>
    <row r="42" spans="1:38" ht="15.75">
      <c r="A42" s="65">
        <v>34</v>
      </c>
      <c r="B42" s="94" t="s">
        <v>77</v>
      </c>
      <c r="C42" s="25"/>
      <c r="D42" s="25"/>
      <c r="E42" s="25"/>
      <c r="F42" s="25"/>
      <c r="G42" s="25"/>
      <c r="H42" s="25"/>
      <c r="I42" s="25"/>
      <c r="J42" s="68">
        <f t="shared" si="0"/>
        <v>0</v>
      </c>
      <c r="K42" s="25">
        <v>8995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68">
        <f t="shared" si="1"/>
        <v>8995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68">
        <f t="shared" si="2"/>
        <v>0</v>
      </c>
      <c r="AL42" s="68">
        <f t="shared" si="3"/>
        <v>8995</v>
      </c>
    </row>
    <row r="43" spans="1:38" ht="31.5">
      <c r="A43" s="65">
        <v>35</v>
      </c>
      <c r="B43" s="94" t="s">
        <v>78</v>
      </c>
      <c r="C43" s="25"/>
      <c r="D43" s="25"/>
      <c r="E43" s="25"/>
      <c r="F43" s="25"/>
      <c r="G43" s="25"/>
      <c r="H43" s="25"/>
      <c r="I43" s="25"/>
      <c r="J43" s="68">
        <f t="shared" si="0"/>
        <v>0</v>
      </c>
      <c r="K43" s="25"/>
      <c r="L43" s="25"/>
      <c r="M43" s="25"/>
      <c r="N43" s="25"/>
      <c r="O43" s="25"/>
      <c r="P43" s="25">
        <v>196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8">
        <f t="shared" si="1"/>
        <v>196</v>
      </c>
      <c r="AB43" s="26"/>
      <c r="AC43" s="26"/>
      <c r="AD43" s="26"/>
      <c r="AE43" s="26"/>
      <c r="AF43" s="26"/>
      <c r="AG43" s="26"/>
      <c r="AH43" s="26"/>
      <c r="AI43" s="26"/>
      <c r="AJ43" s="26">
        <v>7519</v>
      </c>
      <c r="AK43" s="68">
        <f t="shared" si="2"/>
        <v>7519</v>
      </c>
      <c r="AL43" s="68">
        <f t="shared" si="3"/>
        <v>7715</v>
      </c>
    </row>
    <row r="44" spans="1:38" ht="15.75">
      <c r="A44" s="65">
        <v>36</v>
      </c>
      <c r="B44" s="94" t="s">
        <v>74</v>
      </c>
      <c r="C44" s="25"/>
      <c r="D44" s="25"/>
      <c r="E44" s="25"/>
      <c r="F44" s="25"/>
      <c r="G44" s="25">
        <v>2485</v>
      </c>
      <c r="H44" s="25"/>
      <c r="I44" s="25"/>
      <c r="J44" s="68">
        <f t="shared" si="0"/>
        <v>2485</v>
      </c>
      <c r="K44" s="25">
        <v>1419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68">
        <f t="shared" si="1"/>
        <v>1419</v>
      </c>
      <c r="AB44" s="26">
        <v>3704</v>
      </c>
      <c r="AC44" s="26"/>
      <c r="AD44" s="26"/>
      <c r="AE44" s="26"/>
      <c r="AF44" s="26"/>
      <c r="AG44" s="26"/>
      <c r="AH44" s="26"/>
      <c r="AI44" s="26"/>
      <c r="AJ44" s="26"/>
      <c r="AK44" s="68">
        <f t="shared" si="2"/>
        <v>3704</v>
      </c>
      <c r="AL44" s="68">
        <f t="shared" si="3"/>
        <v>7608</v>
      </c>
    </row>
    <row r="45" spans="1:38" ht="15.75">
      <c r="A45" s="65">
        <v>37</v>
      </c>
      <c r="B45" s="94" t="s">
        <v>83</v>
      </c>
      <c r="C45" s="25"/>
      <c r="D45" s="25">
        <v>4992</v>
      </c>
      <c r="E45" s="25"/>
      <c r="F45" s="25"/>
      <c r="G45" s="25"/>
      <c r="H45" s="25"/>
      <c r="I45" s="25"/>
      <c r="J45" s="68">
        <f t="shared" si="0"/>
        <v>4992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68">
        <f t="shared" si="1"/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68">
        <f t="shared" si="2"/>
        <v>0</v>
      </c>
      <c r="AL45" s="68">
        <f t="shared" si="3"/>
        <v>4992</v>
      </c>
    </row>
    <row r="46" spans="1:38" ht="15.75">
      <c r="A46" s="65">
        <v>38</v>
      </c>
      <c r="B46" s="94" t="s">
        <v>79</v>
      </c>
      <c r="C46" s="25"/>
      <c r="D46" s="25">
        <v>2963</v>
      </c>
      <c r="E46" s="25"/>
      <c r="F46" s="25"/>
      <c r="G46" s="25"/>
      <c r="H46" s="25"/>
      <c r="I46" s="25"/>
      <c r="J46" s="68">
        <f t="shared" si="0"/>
        <v>2963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68">
        <f t="shared" si="1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68">
        <f t="shared" si="2"/>
        <v>0</v>
      </c>
      <c r="AL46" s="68">
        <f t="shared" si="3"/>
        <v>2963</v>
      </c>
    </row>
    <row r="47" spans="1:38" ht="15.75">
      <c r="A47" s="65">
        <v>39</v>
      </c>
      <c r="B47" s="94" t="s">
        <v>80</v>
      </c>
      <c r="C47" s="25"/>
      <c r="D47" s="25"/>
      <c r="E47" s="25"/>
      <c r="F47" s="25"/>
      <c r="G47" s="25"/>
      <c r="H47" s="25"/>
      <c r="I47" s="25"/>
      <c r="J47" s="68">
        <f t="shared" si="0"/>
        <v>0</v>
      </c>
      <c r="K47" s="25"/>
      <c r="L47" s="25"/>
      <c r="M47" s="25"/>
      <c r="N47" s="25"/>
      <c r="O47" s="25">
        <v>23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68">
        <f t="shared" si="1"/>
        <v>23</v>
      </c>
      <c r="AB47" s="26">
        <v>1430</v>
      </c>
      <c r="AC47" s="26"/>
      <c r="AD47" s="26"/>
      <c r="AE47" s="26"/>
      <c r="AF47" s="26"/>
      <c r="AG47" s="26"/>
      <c r="AH47" s="26"/>
      <c r="AI47" s="26"/>
      <c r="AJ47" s="26"/>
      <c r="AK47" s="68">
        <f t="shared" si="2"/>
        <v>1430</v>
      </c>
      <c r="AL47" s="68">
        <f t="shared" si="3"/>
        <v>1453</v>
      </c>
    </row>
    <row r="48" spans="1:38" ht="15.75">
      <c r="A48" s="65">
        <v>40</v>
      </c>
      <c r="B48" s="94" t="s">
        <v>81</v>
      </c>
      <c r="C48" s="25"/>
      <c r="D48" s="25"/>
      <c r="E48" s="25"/>
      <c r="F48" s="25"/>
      <c r="G48" s="25"/>
      <c r="H48" s="25"/>
      <c r="I48" s="25"/>
      <c r="J48" s="68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68"/>
      <c r="AB48" s="26"/>
      <c r="AC48" s="26"/>
      <c r="AD48" s="26"/>
      <c r="AE48" s="26"/>
      <c r="AF48" s="26"/>
      <c r="AG48" s="26"/>
      <c r="AH48" s="26"/>
      <c r="AI48" s="26"/>
      <c r="AJ48" s="26"/>
      <c r="AK48" s="68"/>
      <c r="AL48" s="68"/>
    </row>
    <row r="49" spans="1:38" ht="47.25">
      <c r="A49" s="65">
        <v>41</v>
      </c>
      <c r="B49" s="96" t="s">
        <v>88</v>
      </c>
      <c r="C49" s="25"/>
      <c r="D49" s="25"/>
      <c r="E49" s="25"/>
      <c r="F49" s="25"/>
      <c r="G49" s="25"/>
      <c r="H49" s="25"/>
      <c r="I49" s="25"/>
      <c r="J49" s="68">
        <f t="shared" si="0"/>
        <v>0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68">
        <f t="shared" si="1"/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68">
        <f t="shared" si="2"/>
        <v>0</v>
      </c>
      <c r="AL49" s="68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9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5" bestFit="1" customWidth="1"/>
    <col min="2" max="2" width="46.28125" style="32" customWidth="1"/>
    <col min="3" max="3" width="18.28125" style="20" customWidth="1"/>
    <col min="4" max="4" width="17.140625" style="20" customWidth="1"/>
    <col min="5" max="5" width="19.00390625" style="20" customWidth="1"/>
    <col min="6" max="6" width="20.7109375" style="20" customWidth="1"/>
    <col min="7" max="7" width="17.8515625" style="20" customWidth="1"/>
    <col min="8" max="8" width="17.140625" style="20" customWidth="1"/>
    <col min="9" max="9" width="15.57421875" style="20" customWidth="1"/>
    <col min="10" max="10" width="15.28125" style="20" customWidth="1"/>
    <col min="11" max="11" width="9.57421875" style="20" bestFit="1" customWidth="1"/>
    <col min="12" max="12" width="9.421875" style="20" bestFit="1" customWidth="1"/>
    <col min="13" max="13" width="14.57421875" style="20" customWidth="1"/>
    <col min="14" max="14" width="14.28125" style="20" customWidth="1"/>
    <col min="15" max="15" width="9.57421875" style="20" bestFit="1" customWidth="1"/>
    <col min="16" max="16" width="14.140625" style="20" customWidth="1"/>
    <col min="17" max="17" width="12.421875" style="20" customWidth="1"/>
    <col min="18" max="18" width="9.421875" style="20" bestFit="1" customWidth="1"/>
    <col min="19" max="19" width="9.140625" style="20" customWidth="1"/>
    <col min="20" max="20" width="20.28125" style="20" customWidth="1"/>
    <col min="21" max="21" width="9.140625" style="20" customWidth="1"/>
    <col min="22" max="22" width="16.8515625" style="20" customWidth="1"/>
    <col min="23" max="23" width="19.57421875" style="20" customWidth="1"/>
    <col min="24" max="24" width="12.7109375" style="20" bestFit="1" customWidth="1"/>
    <col min="25" max="25" width="12.8515625" style="20" customWidth="1"/>
    <col min="26" max="26" width="15.140625" style="20" customWidth="1"/>
    <col min="27" max="27" width="17.421875" style="20" customWidth="1"/>
    <col min="28" max="28" width="14.8515625" style="20" customWidth="1"/>
    <col min="29" max="29" width="16.00390625" style="20" customWidth="1"/>
    <col min="30" max="30" width="19.140625" style="20" customWidth="1"/>
    <col min="31" max="31" width="11.00390625" style="20" customWidth="1"/>
    <col min="32" max="32" width="19.28125" style="20" customWidth="1"/>
    <col min="33" max="33" width="16.421875" style="20" customWidth="1"/>
    <col min="34" max="34" width="16.00390625" style="20" customWidth="1"/>
    <col min="35" max="35" width="17.140625" style="20" customWidth="1"/>
    <col min="36" max="36" width="18.7109375" style="20" customWidth="1"/>
    <col min="37" max="37" width="14.00390625" style="20" customWidth="1"/>
    <col min="38" max="38" width="13.8515625" style="20" customWidth="1"/>
    <col min="39" max="16384" width="9.140625" style="20" customWidth="1"/>
  </cols>
  <sheetData>
    <row r="1" spans="1:38" ht="15.75">
      <c r="A1" s="33"/>
      <c r="B1" s="30"/>
      <c r="C1" s="16"/>
      <c r="D1" s="16"/>
      <c r="E1" s="16"/>
      <c r="F1" s="16"/>
      <c r="G1" s="16"/>
      <c r="H1" s="15"/>
      <c r="I1" s="15"/>
      <c r="J1" s="15"/>
      <c r="K1" s="17"/>
      <c r="L1" s="17"/>
      <c r="M1" s="17"/>
      <c r="N1" s="15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</row>
    <row r="2" spans="1:38" ht="18">
      <c r="A2" s="33"/>
      <c r="B2" s="30"/>
      <c r="C2" s="16"/>
      <c r="D2" s="16"/>
      <c r="E2" s="16"/>
      <c r="F2" s="16"/>
      <c r="G2" s="16"/>
      <c r="H2" s="15"/>
      <c r="I2" s="15"/>
      <c r="J2" s="15"/>
      <c r="K2" s="15"/>
      <c r="L2" s="27"/>
      <c r="M2" s="28" t="s">
        <v>0</v>
      </c>
      <c r="N2" s="28"/>
      <c r="O2" s="28"/>
      <c r="P2" s="28"/>
      <c r="Q2" s="28"/>
      <c r="R2" s="28"/>
      <c r="S2" s="28"/>
      <c r="T2" s="28"/>
      <c r="U2" s="28"/>
      <c r="V2" s="28"/>
      <c r="W2" s="15"/>
      <c r="X2" s="15"/>
      <c r="Y2" s="15"/>
      <c r="Z2" s="15"/>
      <c r="AA2" s="15"/>
      <c r="AB2" s="15"/>
      <c r="AC2" s="15"/>
      <c r="AD2" s="15"/>
      <c r="AE2" s="15"/>
      <c r="AF2" s="18"/>
      <c r="AG2" s="19"/>
      <c r="AH2" s="19"/>
      <c r="AI2" s="19"/>
      <c r="AJ2" s="19"/>
      <c r="AK2" s="19"/>
      <c r="AL2" s="19"/>
    </row>
    <row r="3" spans="1:38" ht="18">
      <c r="A3" s="33"/>
      <c r="B3" s="30"/>
      <c r="C3" s="16"/>
      <c r="D3" s="16"/>
      <c r="E3" s="16"/>
      <c r="F3" s="16"/>
      <c r="G3" s="16"/>
      <c r="H3" s="15"/>
      <c r="I3" s="15"/>
      <c r="J3" s="15"/>
      <c r="K3" s="17"/>
      <c r="L3" s="28" t="s">
        <v>94</v>
      </c>
      <c r="M3" s="28"/>
      <c r="N3" s="28"/>
      <c r="O3" s="28"/>
      <c r="P3" s="28"/>
      <c r="Q3" s="28"/>
      <c r="R3" s="28"/>
      <c r="S3" s="28"/>
      <c r="T3" s="28"/>
      <c r="U3" s="28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9"/>
      <c r="AL3" s="19"/>
    </row>
    <row r="4" spans="1:38" ht="15.75">
      <c r="A4" s="33"/>
      <c r="B4" s="30"/>
      <c r="C4" s="16"/>
      <c r="D4" s="16"/>
      <c r="E4" s="16"/>
      <c r="F4" s="16"/>
      <c r="G4" s="16"/>
      <c r="H4" s="15"/>
      <c r="I4" s="15"/>
      <c r="J4" s="15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</row>
    <row r="5" spans="1:38" ht="16.5" thickBot="1">
      <c r="A5" s="34"/>
      <c r="B5" s="31"/>
      <c r="C5" s="22"/>
      <c r="D5" s="22"/>
      <c r="E5" s="22"/>
      <c r="F5" s="22"/>
      <c r="G5" s="22"/>
      <c r="H5" s="21"/>
      <c r="I5" s="21"/>
      <c r="J5" s="21"/>
      <c r="K5" s="17"/>
      <c r="L5" s="17"/>
      <c r="M5" s="17"/>
      <c r="N5" s="21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9"/>
      <c r="AI5" s="19"/>
      <c r="AJ5" s="19"/>
      <c r="AK5" s="62" t="s">
        <v>2</v>
      </c>
      <c r="AL5" s="62"/>
    </row>
    <row r="6" spans="1:38" ht="15.75">
      <c r="A6" s="23" t="s">
        <v>3</v>
      </c>
      <c r="B6" s="72" t="s">
        <v>4</v>
      </c>
      <c r="C6" s="73" t="s">
        <v>5</v>
      </c>
      <c r="D6" s="73"/>
      <c r="E6" s="73"/>
      <c r="F6" s="73"/>
      <c r="G6" s="73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7</v>
      </c>
    </row>
    <row r="7" spans="1:38" ht="15.75">
      <c r="A7" s="24"/>
      <c r="B7" s="63"/>
      <c r="C7" s="64" t="s">
        <v>8</v>
      </c>
      <c r="D7" s="64"/>
      <c r="E7" s="64"/>
      <c r="F7" s="64"/>
      <c r="G7" s="64"/>
      <c r="H7" s="64"/>
      <c r="I7" s="64"/>
      <c r="J7" s="64"/>
      <c r="K7" s="64" t="s">
        <v>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 t="s">
        <v>10</v>
      </c>
      <c r="AC7" s="64"/>
      <c r="AD7" s="64"/>
      <c r="AE7" s="64"/>
      <c r="AF7" s="64"/>
      <c r="AG7" s="64"/>
      <c r="AH7" s="64"/>
      <c r="AI7" s="64"/>
      <c r="AJ7" s="64"/>
      <c r="AK7" s="64"/>
      <c r="AL7" s="75"/>
    </row>
    <row r="8" spans="1:38" ht="158.25" thickBot="1">
      <c r="A8" s="76"/>
      <c r="B8" s="77"/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9" t="s">
        <v>16</v>
      </c>
      <c r="I8" s="79" t="s">
        <v>17</v>
      </c>
      <c r="J8" s="80" t="s">
        <v>18</v>
      </c>
      <c r="K8" s="79" t="s">
        <v>19</v>
      </c>
      <c r="L8" s="79" t="s">
        <v>20</v>
      </c>
      <c r="M8" s="79" t="s">
        <v>21</v>
      </c>
      <c r="N8" s="79" t="s">
        <v>22</v>
      </c>
      <c r="O8" s="79" t="s">
        <v>23</v>
      </c>
      <c r="P8" s="79" t="s">
        <v>24</v>
      </c>
      <c r="Q8" s="79" t="s">
        <v>25</v>
      </c>
      <c r="R8" s="79" t="s">
        <v>26</v>
      </c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32</v>
      </c>
      <c r="Y8" s="79" t="s">
        <v>33</v>
      </c>
      <c r="Z8" s="79" t="s">
        <v>17</v>
      </c>
      <c r="AA8" s="80" t="s">
        <v>18</v>
      </c>
      <c r="AB8" s="79" t="s">
        <v>34</v>
      </c>
      <c r="AC8" s="79" t="s">
        <v>35</v>
      </c>
      <c r="AD8" s="79" t="s">
        <v>36</v>
      </c>
      <c r="AE8" s="79" t="s">
        <v>37</v>
      </c>
      <c r="AF8" s="79" t="s">
        <v>38</v>
      </c>
      <c r="AG8" s="78" t="s">
        <v>39</v>
      </c>
      <c r="AH8" s="78" t="s">
        <v>40</v>
      </c>
      <c r="AI8" s="78" t="s">
        <v>41</v>
      </c>
      <c r="AJ8" s="79" t="s">
        <v>42</v>
      </c>
      <c r="AK8" s="81" t="s">
        <v>18</v>
      </c>
      <c r="AL8" s="82"/>
    </row>
    <row r="9" spans="1:38" ht="15.75">
      <c r="A9" s="69">
        <v>1</v>
      </c>
      <c r="B9" s="97" t="s">
        <v>45</v>
      </c>
      <c r="C9" s="100"/>
      <c r="D9" s="100"/>
      <c r="E9" s="100"/>
      <c r="F9" s="100"/>
      <c r="G9" s="100">
        <v>15824</v>
      </c>
      <c r="H9" s="100">
        <v>42560</v>
      </c>
      <c r="I9" s="100"/>
      <c r="J9" s="71">
        <f>C9+D9+E9+F9+G9+H9+I9</f>
        <v>58384</v>
      </c>
      <c r="K9" s="100">
        <v>221280</v>
      </c>
      <c r="L9" s="100"/>
      <c r="M9" s="100"/>
      <c r="N9" s="100"/>
      <c r="O9" s="100">
        <v>1224</v>
      </c>
      <c r="P9" s="100">
        <v>4642</v>
      </c>
      <c r="Q9" s="100">
        <v>622</v>
      </c>
      <c r="R9" s="100"/>
      <c r="S9" s="100"/>
      <c r="T9" s="100">
        <v>6202</v>
      </c>
      <c r="U9" s="100"/>
      <c r="V9" s="100"/>
      <c r="W9" s="100"/>
      <c r="X9" s="100">
        <v>11077434</v>
      </c>
      <c r="Y9" s="100"/>
      <c r="Z9" s="100"/>
      <c r="AA9" s="71">
        <f>K9+L9+M9+N9+O9+P9+Q9+R9+S9+T9+U9+V9+W9+X9+Y9+Z9</f>
        <v>11311404</v>
      </c>
      <c r="AB9" s="99">
        <v>42152</v>
      </c>
      <c r="AC9" s="99">
        <v>75</v>
      </c>
      <c r="AD9" s="99">
        <v>106839</v>
      </c>
      <c r="AE9" s="99"/>
      <c r="AF9" s="99"/>
      <c r="AG9" s="99"/>
      <c r="AH9" s="99"/>
      <c r="AI9" s="99"/>
      <c r="AJ9" s="99">
        <v>15180</v>
      </c>
      <c r="AK9" s="71">
        <f>SUM(AB9:AJ9)</f>
        <v>164246</v>
      </c>
      <c r="AL9" s="71">
        <f>J9+AA9+AK9</f>
        <v>11534034</v>
      </c>
    </row>
    <row r="10" spans="1:38" ht="15.75">
      <c r="A10" s="65">
        <v>2</v>
      </c>
      <c r="B10" s="94" t="s">
        <v>43</v>
      </c>
      <c r="C10" s="25"/>
      <c r="D10" s="25"/>
      <c r="E10" s="25"/>
      <c r="F10" s="25"/>
      <c r="G10" s="25">
        <v>24051</v>
      </c>
      <c r="H10" s="25">
        <v>13069</v>
      </c>
      <c r="I10" s="25"/>
      <c r="J10" s="68">
        <f aca="true" t="shared" si="0" ref="J10:J49">C10+D10+E10+F10+G10+H10+I10</f>
        <v>37120</v>
      </c>
      <c r="K10" s="25">
        <v>44493</v>
      </c>
      <c r="L10" s="25"/>
      <c r="M10" s="25"/>
      <c r="N10" s="25"/>
      <c r="O10" s="25"/>
      <c r="P10" s="25">
        <v>3835</v>
      </c>
      <c r="Q10" s="25"/>
      <c r="R10" s="25"/>
      <c r="S10" s="25"/>
      <c r="T10" s="25"/>
      <c r="U10" s="25"/>
      <c r="V10" s="25"/>
      <c r="W10" s="25"/>
      <c r="X10" s="25">
        <v>1637011</v>
      </c>
      <c r="Y10" s="25"/>
      <c r="Z10" s="25"/>
      <c r="AA10" s="68">
        <f aca="true" t="shared" si="1" ref="AA10:AA49">K10+L10+M10+N10+O10+P10+Q10+R10+S10+T10+U10+V10+W10+X10+Y10+Z10</f>
        <v>1685339</v>
      </c>
      <c r="AB10" s="26">
        <v>3007</v>
      </c>
      <c r="AC10" s="26"/>
      <c r="AD10" s="26"/>
      <c r="AE10" s="26"/>
      <c r="AF10" s="26"/>
      <c r="AG10" s="26"/>
      <c r="AH10" s="26"/>
      <c r="AI10" s="26"/>
      <c r="AJ10" s="26">
        <v>4179</v>
      </c>
      <c r="AK10" s="68">
        <f aca="true" t="shared" si="2" ref="AK10:AK49">SUM(AB10:AJ10)</f>
        <v>7186</v>
      </c>
      <c r="AL10" s="68">
        <f aca="true" t="shared" si="3" ref="AL10:AL49">J10+AA10+AK10</f>
        <v>1729645</v>
      </c>
    </row>
    <row r="11" spans="1:38" ht="15.75">
      <c r="A11" s="65">
        <v>3</v>
      </c>
      <c r="B11" s="94" t="s">
        <v>46</v>
      </c>
      <c r="C11" s="25"/>
      <c r="D11" s="25"/>
      <c r="E11" s="25"/>
      <c r="F11" s="25"/>
      <c r="G11" s="25">
        <v>27255</v>
      </c>
      <c r="H11" s="25">
        <v>503958</v>
      </c>
      <c r="I11" s="25">
        <v>600</v>
      </c>
      <c r="J11" s="68">
        <f t="shared" si="0"/>
        <v>531813</v>
      </c>
      <c r="K11" s="25">
        <v>78984</v>
      </c>
      <c r="L11" s="25"/>
      <c r="M11" s="25"/>
      <c r="N11" s="25"/>
      <c r="O11" s="25">
        <v>204</v>
      </c>
      <c r="P11" s="25">
        <v>9591</v>
      </c>
      <c r="Q11" s="25">
        <v>359</v>
      </c>
      <c r="R11" s="25">
        <v>4949</v>
      </c>
      <c r="S11" s="25"/>
      <c r="T11" s="25">
        <v>25815</v>
      </c>
      <c r="U11" s="25"/>
      <c r="V11" s="25"/>
      <c r="W11" s="25"/>
      <c r="X11" s="25">
        <v>10427</v>
      </c>
      <c r="Y11" s="25"/>
      <c r="Z11" s="25"/>
      <c r="AA11" s="68">
        <f t="shared" si="1"/>
        <v>130329</v>
      </c>
      <c r="AB11" s="26">
        <v>173222</v>
      </c>
      <c r="AC11" s="26">
        <v>2467</v>
      </c>
      <c r="AD11" s="26"/>
      <c r="AE11" s="26"/>
      <c r="AF11" s="26"/>
      <c r="AG11" s="26"/>
      <c r="AH11" s="26"/>
      <c r="AI11" s="26">
        <v>1974</v>
      </c>
      <c r="AJ11" s="26">
        <v>49205</v>
      </c>
      <c r="AK11" s="68">
        <f t="shared" si="2"/>
        <v>226868</v>
      </c>
      <c r="AL11" s="68">
        <f t="shared" si="3"/>
        <v>889010</v>
      </c>
    </row>
    <row r="12" spans="1:38" ht="15.75">
      <c r="A12" s="65">
        <v>4</v>
      </c>
      <c r="B12" s="94" t="s">
        <v>44</v>
      </c>
      <c r="C12" s="25"/>
      <c r="D12" s="25"/>
      <c r="E12" s="25"/>
      <c r="F12" s="25"/>
      <c r="G12" s="25">
        <v>8650</v>
      </c>
      <c r="H12" s="25">
        <v>113897</v>
      </c>
      <c r="I12" s="25"/>
      <c r="J12" s="68">
        <f t="shared" si="0"/>
        <v>122547</v>
      </c>
      <c r="K12" s="25">
        <v>20298</v>
      </c>
      <c r="L12" s="25">
        <v>15613</v>
      </c>
      <c r="M12" s="25">
        <v>26623</v>
      </c>
      <c r="N12" s="25"/>
      <c r="O12" s="25">
        <v>432819</v>
      </c>
      <c r="P12" s="25">
        <v>18844</v>
      </c>
      <c r="Q12" s="25"/>
      <c r="R12" s="25"/>
      <c r="S12" s="25"/>
      <c r="T12" s="25">
        <v>253</v>
      </c>
      <c r="U12" s="25"/>
      <c r="V12" s="25"/>
      <c r="W12" s="25"/>
      <c r="X12" s="25">
        <v>43391</v>
      </c>
      <c r="Y12" s="25"/>
      <c r="Z12" s="25"/>
      <c r="AA12" s="68">
        <f t="shared" si="1"/>
        <v>557841</v>
      </c>
      <c r="AB12" s="26">
        <v>1971</v>
      </c>
      <c r="AC12" s="26"/>
      <c r="AD12" s="26"/>
      <c r="AE12" s="26"/>
      <c r="AF12" s="26">
        <v>4231</v>
      </c>
      <c r="AG12" s="26"/>
      <c r="AH12" s="26"/>
      <c r="AI12" s="26"/>
      <c r="AJ12" s="26">
        <v>171466</v>
      </c>
      <c r="AK12" s="68">
        <f t="shared" si="2"/>
        <v>177668</v>
      </c>
      <c r="AL12" s="68">
        <f t="shared" si="3"/>
        <v>858056</v>
      </c>
    </row>
    <row r="13" spans="1:38" ht="15.75">
      <c r="A13" s="65">
        <v>5</v>
      </c>
      <c r="B13" s="94" t="s">
        <v>57</v>
      </c>
      <c r="C13" s="25"/>
      <c r="D13" s="25"/>
      <c r="E13" s="25"/>
      <c r="F13" s="25"/>
      <c r="G13" s="25">
        <v>3875</v>
      </c>
      <c r="H13" s="25">
        <v>12695</v>
      </c>
      <c r="I13" s="25">
        <v>0</v>
      </c>
      <c r="J13" s="68">
        <f t="shared" si="0"/>
        <v>16570</v>
      </c>
      <c r="K13" s="25">
        <v>30031</v>
      </c>
      <c r="L13" s="25"/>
      <c r="M13" s="25"/>
      <c r="N13" s="25"/>
      <c r="O13" s="25">
        <v>66</v>
      </c>
      <c r="P13" s="25">
        <v>13493</v>
      </c>
      <c r="Q13" s="25">
        <v>0</v>
      </c>
      <c r="R13" s="25"/>
      <c r="S13" s="25"/>
      <c r="T13" s="25">
        <v>16350</v>
      </c>
      <c r="U13" s="25"/>
      <c r="V13" s="25"/>
      <c r="W13" s="25"/>
      <c r="X13" s="25">
        <v>481177</v>
      </c>
      <c r="Y13" s="25"/>
      <c r="Z13" s="25"/>
      <c r="AA13" s="68">
        <f t="shared" si="1"/>
        <v>541117</v>
      </c>
      <c r="AB13" s="26">
        <v>31455</v>
      </c>
      <c r="AC13" s="26">
        <v>510</v>
      </c>
      <c r="AD13" s="26"/>
      <c r="AE13" s="26"/>
      <c r="AF13" s="26"/>
      <c r="AG13" s="26"/>
      <c r="AH13" s="26"/>
      <c r="AI13" s="26">
        <v>0</v>
      </c>
      <c r="AJ13" s="26">
        <v>6465</v>
      </c>
      <c r="AK13" s="68">
        <f t="shared" si="2"/>
        <v>38430</v>
      </c>
      <c r="AL13" s="68">
        <f t="shared" si="3"/>
        <v>596117</v>
      </c>
    </row>
    <row r="14" spans="1:38" ht="15.75">
      <c r="A14" s="65">
        <v>6</v>
      </c>
      <c r="B14" s="94" t="s">
        <v>49</v>
      </c>
      <c r="C14" s="25"/>
      <c r="D14" s="25"/>
      <c r="E14" s="25"/>
      <c r="F14" s="25"/>
      <c r="G14" s="25">
        <v>187</v>
      </c>
      <c r="H14" s="25">
        <v>8217</v>
      </c>
      <c r="I14" s="25"/>
      <c r="J14" s="68">
        <f t="shared" si="0"/>
        <v>8404</v>
      </c>
      <c r="K14" s="25">
        <v>19753</v>
      </c>
      <c r="L14" s="25"/>
      <c r="M14" s="25"/>
      <c r="N14" s="25"/>
      <c r="O14" s="25">
        <v>42</v>
      </c>
      <c r="P14" s="25"/>
      <c r="Q14" s="25"/>
      <c r="R14" s="25"/>
      <c r="S14" s="25"/>
      <c r="T14" s="25">
        <v>6408</v>
      </c>
      <c r="U14" s="25"/>
      <c r="V14" s="25"/>
      <c r="W14" s="25"/>
      <c r="X14" s="25"/>
      <c r="Y14" s="25"/>
      <c r="Z14" s="25"/>
      <c r="AA14" s="68">
        <f t="shared" si="1"/>
        <v>26203</v>
      </c>
      <c r="AB14" s="26">
        <v>505029</v>
      </c>
      <c r="AC14" s="26">
        <v>16</v>
      </c>
      <c r="AD14" s="26"/>
      <c r="AE14" s="26"/>
      <c r="AF14" s="26"/>
      <c r="AG14" s="26"/>
      <c r="AH14" s="26"/>
      <c r="AI14" s="26"/>
      <c r="AJ14" s="26">
        <v>24991</v>
      </c>
      <c r="AK14" s="68">
        <f t="shared" si="2"/>
        <v>530036</v>
      </c>
      <c r="AL14" s="68">
        <f t="shared" si="3"/>
        <v>564643</v>
      </c>
    </row>
    <row r="15" spans="1:38" ht="15.75">
      <c r="A15" s="65">
        <v>7</v>
      </c>
      <c r="B15" s="94" t="s">
        <v>50</v>
      </c>
      <c r="C15" s="25"/>
      <c r="D15" s="25"/>
      <c r="E15" s="25"/>
      <c r="F15" s="25"/>
      <c r="G15" s="25">
        <v>58112</v>
      </c>
      <c r="H15" s="25">
        <v>122708</v>
      </c>
      <c r="I15" s="25"/>
      <c r="J15" s="68">
        <f t="shared" si="0"/>
        <v>180820</v>
      </c>
      <c r="K15" s="25">
        <v>100149</v>
      </c>
      <c r="L15" s="25">
        <v>2179</v>
      </c>
      <c r="M15" s="25"/>
      <c r="N15" s="25"/>
      <c r="O15" s="25">
        <v>20447</v>
      </c>
      <c r="P15" s="25">
        <v>11755</v>
      </c>
      <c r="Q15" s="25">
        <v>628</v>
      </c>
      <c r="R15" s="25"/>
      <c r="S15" s="25"/>
      <c r="T15" s="25">
        <v>20403</v>
      </c>
      <c r="U15" s="25"/>
      <c r="V15" s="25"/>
      <c r="W15" s="25"/>
      <c r="X15" s="25"/>
      <c r="Y15" s="25"/>
      <c r="Z15" s="25"/>
      <c r="AA15" s="68">
        <f t="shared" si="1"/>
        <v>155561</v>
      </c>
      <c r="AB15" s="26">
        <v>139795</v>
      </c>
      <c r="AC15" s="26"/>
      <c r="AD15" s="26"/>
      <c r="AE15" s="26"/>
      <c r="AF15" s="26"/>
      <c r="AG15" s="26"/>
      <c r="AH15" s="26"/>
      <c r="AI15" s="26">
        <v>16961</v>
      </c>
      <c r="AJ15" s="26">
        <v>39555</v>
      </c>
      <c r="AK15" s="68">
        <f t="shared" si="2"/>
        <v>196311</v>
      </c>
      <c r="AL15" s="68">
        <f t="shared" si="3"/>
        <v>532692</v>
      </c>
    </row>
    <row r="16" spans="1:38" ht="15.75">
      <c r="A16" s="65">
        <v>8</v>
      </c>
      <c r="B16" s="94" t="s">
        <v>48</v>
      </c>
      <c r="C16" s="25"/>
      <c r="D16" s="25"/>
      <c r="E16" s="25"/>
      <c r="F16" s="25"/>
      <c r="G16" s="25">
        <v>32409</v>
      </c>
      <c r="H16" s="25">
        <v>51084</v>
      </c>
      <c r="I16" s="25"/>
      <c r="J16" s="68">
        <f t="shared" si="0"/>
        <v>83493</v>
      </c>
      <c r="K16" s="25">
        <v>127780</v>
      </c>
      <c r="L16" s="25">
        <v>2179</v>
      </c>
      <c r="M16" s="25"/>
      <c r="N16" s="25"/>
      <c r="O16" s="25">
        <v>7064</v>
      </c>
      <c r="P16" s="25">
        <v>18906</v>
      </c>
      <c r="Q16" s="25">
        <v>218</v>
      </c>
      <c r="R16" s="25"/>
      <c r="S16" s="25"/>
      <c r="T16" s="25">
        <v>9540</v>
      </c>
      <c r="U16" s="25"/>
      <c r="V16" s="25"/>
      <c r="W16" s="25"/>
      <c r="X16" s="25"/>
      <c r="Y16" s="25"/>
      <c r="Z16" s="25"/>
      <c r="AA16" s="68">
        <f t="shared" si="1"/>
        <v>165687</v>
      </c>
      <c r="AB16" s="26">
        <v>61608</v>
      </c>
      <c r="AC16" s="26">
        <v>1264</v>
      </c>
      <c r="AD16" s="26"/>
      <c r="AE16" s="26"/>
      <c r="AF16" s="26"/>
      <c r="AG16" s="26"/>
      <c r="AH16" s="26">
        <v>596</v>
      </c>
      <c r="AI16" s="26">
        <v>843</v>
      </c>
      <c r="AJ16" s="26">
        <v>152437</v>
      </c>
      <c r="AK16" s="68">
        <f t="shared" si="2"/>
        <v>216748</v>
      </c>
      <c r="AL16" s="68">
        <f t="shared" si="3"/>
        <v>465928</v>
      </c>
    </row>
    <row r="17" spans="1:38" ht="15.75">
      <c r="A17" s="65">
        <v>9</v>
      </c>
      <c r="B17" s="94" t="s">
        <v>51</v>
      </c>
      <c r="C17" s="25"/>
      <c r="D17" s="25"/>
      <c r="E17" s="25"/>
      <c r="F17" s="25"/>
      <c r="G17" s="25"/>
      <c r="H17" s="25">
        <v>549</v>
      </c>
      <c r="I17" s="25">
        <v>484</v>
      </c>
      <c r="J17" s="68">
        <f t="shared" si="0"/>
        <v>1033</v>
      </c>
      <c r="K17" s="25">
        <v>167380</v>
      </c>
      <c r="L17" s="25"/>
      <c r="M17" s="25"/>
      <c r="N17" s="25"/>
      <c r="O17" s="25">
        <v>7068</v>
      </c>
      <c r="P17" s="25">
        <v>28706</v>
      </c>
      <c r="Q17" s="25"/>
      <c r="R17" s="25"/>
      <c r="S17" s="25"/>
      <c r="T17" s="25">
        <v>3050</v>
      </c>
      <c r="U17" s="25"/>
      <c r="V17" s="25"/>
      <c r="W17" s="25"/>
      <c r="X17" s="25">
        <v>57499</v>
      </c>
      <c r="Y17" s="25"/>
      <c r="Z17" s="25"/>
      <c r="AA17" s="68">
        <f t="shared" si="1"/>
        <v>263703</v>
      </c>
      <c r="AB17" s="26">
        <v>46938</v>
      </c>
      <c r="AC17" s="26"/>
      <c r="AD17" s="26"/>
      <c r="AE17" s="26"/>
      <c r="AF17" s="26"/>
      <c r="AG17" s="26"/>
      <c r="AH17" s="26">
        <v>118</v>
      </c>
      <c r="AI17" s="26"/>
      <c r="AJ17" s="26">
        <v>104208</v>
      </c>
      <c r="AK17" s="68">
        <f t="shared" si="2"/>
        <v>151264</v>
      </c>
      <c r="AL17" s="68">
        <f t="shared" si="3"/>
        <v>416000</v>
      </c>
    </row>
    <row r="18" spans="1:38" ht="31.5">
      <c r="A18" s="65">
        <v>10</v>
      </c>
      <c r="B18" s="94" t="s">
        <v>56</v>
      </c>
      <c r="C18" s="25"/>
      <c r="D18" s="25"/>
      <c r="E18" s="25"/>
      <c r="F18" s="25"/>
      <c r="G18" s="25">
        <v>388</v>
      </c>
      <c r="H18" s="25">
        <v>224861</v>
      </c>
      <c r="I18" s="25"/>
      <c r="J18" s="68">
        <f t="shared" si="0"/>
        <v>225249</v>
      </c>
      <c r="K18" s="25"/>
      <c r="L18" s="25"/>
      <c r="M18" s="25"/>
      <c r="N18" s="25"/>
      <c r="O18" s="25"/>
      <c r="P18" s="25"/>
      <c r="Q18" s="25"/>
      <c r="R18" s="25"/>
      <c r="S18" s="25"/>
      <c r="T18" s="25">
        <v>915</v>
      </c>
      <c r="U18" s="25"/>
      <c r="V18" s="25"/>
      <c r="W18" s="25"/>
      <c r="X18" s="25"/>
      <c r="Y18" s="25"/>
      <c r="Z18" s="25"/>
      <c r="AA18" s="68">
        <f t="shared" si="1"/>
        <v>915</v>
      </c>
      <c r="AB18" s="26">
        <v>66</v>
      </c>
      <c r="AC18" s="26"/>
      <c r="AD18" s="26"/>
      <c r="AE18" s="26"/>
      <c r="AF18" s="26"/>
      <c r="AG18" s="26"/>
      <c r="AH18" s="26"/>
      <c r="AI18" s="26"/>
      <c r="AJ18" s="26">
        <v>148430</v>
      </c>
      <c r="AK18" s="68">
        <f t="shared" si="2"/>
        <v>148496</v>
      </c>
      <c r="AL18" s="68">
        <f t="shared" si="3"/>
        <v>374660</v>
      </c>
    </row>
    <row r="19" spans="1:38" ht="15.75">
      <c r="A19" s="65">
        <v>11</v>
      </c>
      <c r="B19" s="94" t="s">
        <v>52</v>
      </c>
      <c r="C19" s="25"/>
      <c r="D19" s="25"/>
      <c r="E19" s="25"/>
      <c r="F19" s="25"/>
      <c r="G19" s="25">
        <v>88</v>
      </c>
      <c r="H19" s="25">
        <v>66310</v>
      </c>
      <c r="I19" s="25"/>
      <c r="J19" s="68">
        <f t="shared" si="0"/>
        <v>66398</v>
      </c>
      <c r="K19" s="25">
        <v>37772</v>
      </c>
      <c r="L19" s="25"/>
      <c r="M19" s="25"/>
      <c r="N19" s="25"/>
      <c r="O19" s="25">
        <v>18821</v>
      </c>
      <c r="P19" s="25">
        <v>573</v>
      </c>
      <c r="Q19" s="25"/>
      <c r="R19" s="25"/>
      <c r="S19" s="25"/>
      <c r="T19" s="25">
        <v>20773</v>
      </c>
      <c r="U19" s="25"/>
      <c r="V19" s="25"/>
      <c r="W19" s="25"/>
      <c r="X19" s="25"/>
      <c r="Y19" s="25"/>
      <c r="Z19" s="25"/>
      <c r="AA19" s="68">
        <f t="shared" si="1"/>
        <v>77939</v>
      </c>
      <c r="AB19" s="26">
        <v>167873</v>
      </c>
      <c r="AC19" s="26"/>
      <c r="AD19" s="26"/>
      <c r="AE19" s="26"/>
      <c r="AF19" s="26"/>
      <c r="AG19" s="26"/>
      <c r="AH19" s="26"/>
      <c r="AI19" s="26"/>
      <c r="AJ19" s="26">
        <v>27468</v>
      </c>
      <c r="AK19" s="68">
        <f t="shared" si="2"/>
        <v>195341</v>
      </c>
      <c r="AL19" s="68">
        <f t="shared" si="3"/>
        <v>339678</v>
      </c>
    </row>
    <row r="20" spans="1:38" ht="15.75">
      <c r="A20" s="65">
        <v>12</v>
      </c>
      <c r="B20" s="94" t="s">
        <v>55</v>
      </c>
      <c r="C20" s="25"/>
      <c r="D20" s="25"/>
      <c r="E20" s="25"/>
      <c r="F20" s="25"/>
      <c r="G20" s="25">
        <v>49935</v>
      </c>
      <c r="H20" s="25">
        <v>92839</v>
      </c>
      <c r="I20" s="25"/>
      <c r="J20" s="68">
        <f t="shared" si="0"/>
        <v>142774</v>
      </c>
      <c r="K20" s="25">
        <v>20220</v>
      </c>
      <c r="L20" s="25"/>
      <c r="M20" s="25">
        <v>1524</v>
      </c>
      <c r="N20" s="25"/>
      <c r="O20" s="25">
        <v>7040</v>
      </c>
      <c r="P20" s="25">
        <v>702</v>
      </c>
      <c r="Q20" s="25">
        <v>95</v>
      </c>
      <c r="R20" s="25"/>
      <c r="S20" s="25"/>
      <c r="T20" s="25">
        <v>3237</v>
      </c>
      <c r="U20" s="25"/>
      <c r="V20" s="25"/>
      <c r="W20" s="25"/>
      <c r="X20" s="25"/>
      <c r="Y20" s="25"/>
      <c r="Z20" s="25"/>
      <c r="AA20" s="68">
        <f t="shared" si="1"/>
        <v>32818</v>
      </c>
      <c r="AB20" s="26">
        <v>3854</v>
      </c>
      <c r="AC20" s="26">
        <v>3</v>
      </c>
      <c r="AD20" s="26"/>
      <c r="AE20" s="26"/>
      <c r="AF20" s="26"/>
      <c r="AG20" s="26"/>
      <c r="AH20" s="26"/>
      <c r="AI20" s="26"/>
      <c r="AJ20" s="26">
        <v>81885</v>
      </c>
      <c r="AK20" s="68">
        <f t="shared" si="2"/>
        <v>85742</v>
      </c>
      <c r="AL20" s="68">
        <f t="shared" si="3"/>
        <v>261334</v>
      </c>
    </row>
    <row r="21" spans="1:38" ht="15.75">
      <c r="A21" s="65">
        <v>13</v>
      </c>
      <c r="B21" s="94" t="s">
        <v>54</v>
      </c>
      <c r="C21" s="25"/>
      <c r="D21" s="25"/>
      <c r="E21" s="25"/>
      <c r="F21" s="25"/>
      <c r="G21" s="25">
        <v>650</v>
      </c>
      <c r="H21" s="25">
        <v>225142</v>
      </c>
      <c r="I21" s="25"/>
      <c r="J21" s="68">
        <f t="shared" si="0"/>
        <v>225792</v>
      </c>
      <c r="K21" s="25"/>
      <c r="L21" s="25"/>
      <c r="M21" s="25"/>
      <c r="N21" s="25"/>
      <c r="O21" s="25"/>
      <c r="P21" s="25">
        <v>1048</v>
      </c>
      <c r="Q21" s="25"/>
      <c r="R21" s="25"/>
      <c r="S21" s="25"/>
      <c r="T21" s="25">
        <v>75</v>
      </c>
      <c r="U21" s="25"/>
      <c r="V21" s="25"/>
      <c r="W21" s="25"/>
      <c r="X21" s="25"/>
      <c r="Y21" s="25"/>
      <c r="Z21" s="25"/>
      <c r="AA21" s="68">
        <f t="shared" si="1"/>
        <v>1123</v>
      </c>
      <c r="AB21" s="26">
        <v>10162</v>
      </c>
      <c r="AC21" s="26"/>
      <c r="AD21" s="26"/>
      <c r="AE21" s="26"/>
      <c r="AF21" s="26"/>
      <c r="AG21" s="26"/>
      <c r="AH21" s="26"/>
      <c r="AI21" s="26"/>
      <c r="AJ21" s="26">
        <v>17925</v>
      </c>
      <c r="AK21" s="68">
        <f t="shared" si="2"/>
        <v>28087</v>
      </c>
      <c r="AL21" s="68">
        <f t="shared" si="3"/>
        <v>255002</v>
      </c>
    </row>
    <row r="22" spans="1:38" ht="15.75">
      <c r="A22" s="65">
        <v>14</v>
      </c>
      <c r="B22" s="94" t="s">
        <v>66</v>
      </c>
      <c r="C22" s="25"/>
      <c r="D22" s="25"/>
      <c r="E22" s="25"/>
      <c r="F22" s="25"/>
      <c r="G22" s="25">
        <v>906</v>
      </c>
      <c r="H22" s="25">
        <v>12308</v>
      </c>
      <c r="I22" s="25"/>
      <c r="J22" s="68">
        <f t="shared" si="0"/>
        <v>13214</v>
      </c>
      <c r="K22" s="25">
        <v>26626</v>
      </c>
      <c r="L22" s="25"/>
      <c r="M22" s="25"/>
      <c r="N22" s="25"/>
      <c r="O22" s="25">
        <v>7135</v>
      </c>
      <c r="P22" s="25">
        <v>5137</v>
      </c>
      <c r="Q22" s="25"/>
      <c r="R22" s="25"/>
      <c r="S22" s="25"/>
      <c r="T22" s="25">
        <v>123140</v>
      </c>
      <c r="U22" s="25"/>
      <c r="V22" s="25"/>
      <c r="W22" s="25"/>
      <c r="X22" s="25"/>
      <c r="Y22" s="25"/>
      <c r="Z22" s="25"/>
      <c r="AA22" s="68">
        <f t="shared" si="1"/>
        <v>162038</v>
      </c>
      <c r="AB22" s="26">
        <v>18087</v>
      </c>
      <c r="AC22" s="26"/>
      <c r="AD22" s="26"/>
      <c r="AE22" s="26"/>
      <c r="AF22" s="26">
        <v>177</v>
      </c>
      <c r="AG22" s="26"/>
      <c r="AH22" s="26"/>
      <c r="AI22" s="26"/>
      <c r="AJ22" s="26">
        <v>23441</v>
      </c>
      <c r="AK22" s="68">
        <f t="shared" si="2"/>
        <v>41705</v>
      </c>
      <c r="AL22" s="68">
        <f t="shared" si="3"/>
        <v>216957</v>
      </c>
    </row>
    <row r="23" spans="1:38" ht="31.5">
      <c r="A23" s="65">
        <v>15</v>
      </c>
      <c r="B23" s="94" t="s">
        <v>58</v>
      </c>
      <c r="C23" s="25">
        <v>116145</v>
      </c>
      <c r="D23" s="25">
        <v>76368</v>
      </c>
      <c r="E23" s="25"/>
      <c r="F23" s="25"/>
      <c r="G23" s="25">
        <v>21699</v>
      </c>
      <c r="H23" s="25"/>
      <c r="I23" s="25"/>
      <c r="J23" s="68">
        <f t="shared" si="0"/>
        <v>214212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68">
        <f t="shared" si="1"/>
        <v>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68">
        <f t="shared" si="2"/>
        <v>0</v>
      </c>
      <c r="AL23" s="68">
        <f t="shared" si="3"/>
        <v>214212</v>
      </c>
    </row>
    <row r="24" spans="1:38" ht="15.75">
      <c r="A24" s="65">
        <v>16</v>
      </c>
      <c r="B24" s="94" t="s">
        <v>67</v>
      </c>
      <c r="C24" s="25"/>
      <c r="D24" s="25"/>
      <c r="E24" s="25"/>
      <c r="F24" s="25"/>
      <c r="G24" s="25">
        <v>4977</v>
      </c>
      <c r="H24" s="25">
        <v>31327</v>
      </c>
      <c r="I24" s="25"/>
      <c r="J24" s="68">
        <f t="shared" si="0"/>
        <v>36304</v>
      </c>
      <c r="K24" s="25">
        <v>477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68">
        <f t="shared" si="1"/>
        <v>477</v>
      </c>
      <c r="AB24" s="26">
        <v>12676</v>
      </c>
      <c r="AC24" s="26"/>
      <c r="AD24" s="26"/>
      <c r="AE24" s="26"/>
      <c r="AF24" s="26"/>
      <c r="AG24" s="26"/>
      <c r="AH24" s="26"/>
      <c r="AI24" s="26"/>
      <c r="AJ24" s="26">
        <v>126036</v>
      </c>
      <c r="AK24" s="68">
        <f t="shared" si="2"/>
        <v>138712</v>
      </c>
      <c r="AL24" s="68">
        <f t="shared" si="3"/>
        <v>175493</v>
      </c>
    </row>
    <row r="25" spans="1:38" ht="15.75">
      <c r="A25" s="65">
        <v>17</v>
      </c>
      <c r="B25" s="94" t="s">
        <v>47</v>
      </c>
      <c r="C25" s="25"/>
      <c r="D25" s="25"/>
      <c r="E25" s="25"/>
      <c r="F25" s="25"/>
      <c r="G25" s="25">
        <v>4292</v>
      </c>
      <c r="H25" s="25"/>
      <c r="I25" s="25"/>
      <c r="J25" s="68">
        <f t="shared" si="0"/>
        <v>4292</v>
      </c>
      <c r="K25" s="25">
        <v>5841</v>
      </c>
      <c r="L25" s="25"/>
      <c r="M25" s="25"/>
      <c r="N25" s="25"/>
      <c r="O25" s="25"/>
      <c r="P25" s="25">
        <v>58</v>
      </c>
      <c r="Q25" s="25">
        <v>47</v>
      </c>
      <c r="R25" s="25"/>
      <c r="S25" s="25"/>
      <c r="T25" s="25"/>
      <c r="U25" s="25"/>
      <c r="V25" s="25"/>
      <c r="W25" s="25"/>
      <c r="X25" s="25"/>
      <c r="Y25" s="25"/>
      <c r="Z25" s="25"/>
      <c r="AA25" s="68">
        <f t="shared" si="1"/>
        <v>5946</v>
      </c>
      <c r="AB25" s="26">
        <v>118879</v>
      </c>
      <c r="AC25" s="26">
        <v>149</v>
      </c>
      <c r="AD25" s="26">
        <v>32711</v>
      </c>
      <c r="AE25" s="26"/>
      <c r="AF25" s="26"/>
      <c r="AG25" s="26"/>
      <c r="AH25" s="26"/>
      <c r="AI25" s="26"/>
      <c r="AJ25" s="26">
        <v>2665</v>
      </c>
      <c r="AK25" s="68">
        <f t="shared" si="2"/>
        <v>154404</v>
      </c>
      <c r="AL25" s="68">
        <f t="shared" si="3"/>
        <v>164642</v>
      </c>
    </row>
    <row r="26" spans="1:38" ht="15.75">
      <c r="A26" s="65">
        <v>18</v>
      </c>
      <c r="B26" s="94" t="s">
        <v>59</v>
      </c>
      <c r="C26" s="25"/>
      <c r="D26" s="25"/>
      <c r="E26" s="25"/>
      <c r="F26" s="25"/>
      <c r="G26" s="25">
        <v>493</v>
      </c>
      <c r="H26" s="25"/>
      <c r="I26" s="25"/>
      <c r="J26" s="68">
        <f t="shared" si="0"/>
        <v>493</v>
      </c>
      <c r="K26" s="25">
        <v>28522</v>
      </c>
      <c r="L26" s="25"/>
      <c r="M26" s="25"/>
      <c r="N26" s="25"/>
      <c r="O26" s="25">
        <v>176</v>
      </c>
      <c r="P26" s="25">
        <v>408</v>
      </c>
      <c r="Q26" s="25"/>
      <c r="R26" s="25"/>
      <c r="S26" s="25"/>
      <c r="T26" s="25">
        <v>4000</v>
      </c>
      <c r="U26" s="25"/>
      <c r="V26" s="25"/>
      <c r="W26" s="25"/>
      <c r="X26" s="25">
        <v>8591</v>
      </c>
      <c r="Y26" s="25"/>
      <c r="Z26" s="25">
        <v>766</v>
      </c>
      <c r="AA26" s="68">
        <f t="shared" si="1"/>
        <v>42463</v>
      </c>
      <c r="AB26" s="26">
        <v>107589</v>
      </c>
      <c r="AC26" s="26">
        <v>2</v>
      </c>
      <c r="AD26" s="26"/>
      <c r="AE26" s="26"/>
      <c r="AF26" s="26"/>
      <c r="AG26" s="26"/>
      <c r="AH26" s="26"/>
      <c r="AI26" s="26"/>
      <c r="AJ26" s="26">
        <v>12275</v>
      </c>
      <c r="AK26" s="68">
        <f t="shared" si="2"/>
        <v>119866</v>
      </c>
      <c r="AL26" s="68">
        <f t="shared" si="3"/>
        <v>162822</v>
      </c>
    </row>
    <row r="27" spans="1:38" ht="15.75">
      <c r="A27" s="65">
        <v>19</v>
      </c>
      <c r="B27" s="94" t="s">
        <v>71</v>
      </c>
      <c r="C27" s="25"/>
      <c r="D27" s="25"/>
      <c r="E27" s="25"/>
      <c r="F27" s="25"/>
      <c r="G27" s="25">
        <v>5115</v>
      </c>
      <c r="H27" s="25">
        <v>1441</v>
      </c>
      <c r="I27" s="25"/>
      <c r="J27" s="68">
        <f t="shared" si="0"/>
        <v>6556</v>
      </c>
      <c r="K27" s="25">
        <v>15105</v>
      </c>
      <c r="L27" s="25"/>
      <c r="M27" s="25"/>
      <c r="N27" s="25"/>
      <c r="O27" s="25"/>
      <c r="P27" s="25">
        <v>444</v>
      </c>
      <c r="Q27" s="25"/>
      <c r="R27" s="25"/>
      <c r="S27" s="25"/>
      <c r="T27" s="25"/>
      <c r="U27" s="25"/>
      <c r="V27" s="25"/>
      <c r="W27" s="25"/>
      <c r="X27" s="25">
        <v>139508</v>
      </c>
      <c r="Y27" s="25"/>
      <c r="Z27" s="25"/>
      <c r="AA27" s="68">
        <f t="shared" si="1"/>
        <v>155057</v>
      </c>
      <c r="AB27" s="26">
        <v>723</v>
      </c>
      <c r="AC27" s="26"/>
      <c r="AD27" s="26"/>
      <c r="AE27" s="26"/>
      <c r="AF27" s="26"/>
      <c r="AG27" s="26"/>
      <c r="AH27" s="26"/>
      <c r="AI27" s="26"/>
      <c r="AJ27" s="26"/>
      <c r="AK27" s="68">
        <f t="shared" si="2"/>
        <v>723</v>
      </c>
      <c r="AL27" s="68">
        <f t="shared" si="3"/>
        <v>162336</v>
      </c>
    </row>
    <row r="28" spans="1:38" ht="15.75">
      <c r="A28" s="65">
        <v>20</v>
      </c>
      <c r="B28" s="94" t="s">
        <v>60</v>
      </c>
      <c r="C28" s="25"/>
      <c r="D28" s="25"/>
      <c r="E28" s="25"/>
      <c r="F28" s="25"/>
      <c r="G28" s="25"/>
      <c r="H28" s="25"/>
      <c r="I28" s="25"/>
      <c r="J28" s="68">
        <f t="shared" si="0"/>
        <v>0</v>
      </c>
      <c r="K28" s="25">
        <v>1444</v>
      </c>
      <c r="L28" s="25"/>
      <c r="M28" s="25"/>
      <c r="N28" s="25"/>
      <c r="O28" s="25">
        <v>197</v>
      </c>
      <c r="P28" s="25">
        <v>250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68">
        <f t="shared" si="1"/>
        <v>1891</v>
      </c>
      <c r="AB28" s="26">
        <v>142750</v>
      </c>
      <c r="AC28" s="26"/>
      <c r="AD28" s="26"/>
      <c r="AE28" s="26"/>
      <c r="AF28" s="26"/>
      <c r="AG28" s="26"/>
      <c r="AH28" s="26"/>
      <c r="AI28" s="26"/>
      <c r="AJ28" s="26">
        <v>31</v>
      </c>
      <c r="AK28" s="68">
        <f t="shared" si="2"/>
        <v>142781</v>
      </c>
      <c r="AL28" s="68">
        <f t="shared" si="3"/>
        <v>144672</v>
      </c>
    </row>
    <row r="29" spans="1:38" ht="15.75">
      <c r="A29" s="65">
        <v>21</v>
      </c>
      <c r="B29" s="94" t="s">
        <v>63</v>
      </c>
      <c r="C29" s="25"/>
      <c r="D29" s="25"/>
      <c r="E29" s="25"/>
      <c r="F29" s="25"/>
      <c r="G29" s="25">
        <v>511</v>
      </c>
      <c r="H29" s="25"/>
      <c r="I29" s="25">
        <v>432</v>
      </c>
      <c r="J29" s="68">
        <f t="shared" si="0"/>
        <v>943</v>
      </c>
      <c r="K29" s="25">
        <v>30109</v>
      </c>
      <c r="L29" s="25"/>
      <c r="M29" s="25"/>
      <c r="N29" s="25"/>
      <c r="O29" s="25"/>
      <c r="P29" s="25">
        <v>1339</v>
      </c>
      <c r="Q29" s="25">
        <v>363</v>
      </c>
      <c r="R29" s="25"/>
      <c r="S29" s="25"/>
      <c r="T29" s="25">
        <v>2334</v>
      </c>
      <c r="U29" s="25"/>
      <c r="V29" s="25"/>
      <c r="W29" s="25"/>
      <c r="X29" s="25"/>
      <c r="Y29" s="25"/>
      <c r="Z29" s="25"/>
      <c r="AA29" s="68">
        <f t="shared" si="1"/>
        <v>34145</v>
      </c>
      <c r="AB29" s="26">
        <v>3282</v>
      </c>
      <c r="AC29" s="26"/>
      <c r="AD29" s="26"/>
      <c r="AE29" s="26"/>
      <c r="AF29" s="26">
        <v>954</v>
      </c>
      <c r="AG29" s="26"/>
      <c r="AH29" s="26"/>
      <c r="AI29" s="26"/>
      <c r="AJ29" s="26">
        <v>28315</v>
      </c>
      <c r="AK29" s="68">
        <f t="shared" si="2"/>
        <v>32551</v>
      </c>
      <c r="AL29" s="68">
        <f t="shared" si="3"/>
        <v>67639</v>
      </c>
    </row>
    <row r="30" spans="1:38" ht="31.5">
      <c r="A30" s="65">
        <v>22</v>
      </c>
      <c r="B30" s="94" t="s">
        <v>76</v>
      </c>
      <c r="C30" s="25">
        <v>3114</v>
      </c>
      <c r="D30" s="25">
        <v>63903</v>
      </c>
      <c r="E30" s="25"/>
      <c r="F30" s="25"/>
      <c r="G30" s="25"/>
      <c r="H30" s="25"/>
      <c r="I30" s="25"/>
      <c r="J30" s="68">
        <f t="shared" si="0"/>
        <v>67017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68">
        <f t="shared" si="1"/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68">
        <f t="shared" si="2"/>
        <v>0</v>
      </c>
      <c r="AL30" s="68">
        <f t="shared" si="3"/>
        <v>67017</v>
      </c>
    </row>
    <row r="31" spans="1:38" ht="15.75">
      <c r="A31" s="65">
        <v>23</v>
      </c>
      <c r="B31" s="94" t="s">
        <v>64</v>
      </c>
      <c r="C31" s="25"/>
      <c r="D31" s="25"/>
      <c r="E31" s="25"/>
      <c r="F31" s="25"/>
      <c r="G31" s="25">
        <v>1128</v>
      </c>
      <c r="H31" s="25"/>
      <c r="I31" s="25"/>
      <c r="J31" s="68">
        <f t="shared" si="0"/>
        <v>1128</v>
      </c>
      <c r="K31" s="25">
        <v>793</v>
      </c>
      <c r="L31" s="25"/>
      <c r="M31" s="25"/>
      <c r="N31" s="25"/>
      <c r="O31" s="25"/>
      <c r="P31" s="25">
        <v>66</v>
      </c>
      <c r="Q31" s="25"/>
      <c r="R31" s="25"/>
      <c r="S31" s="25"/>
      <c r="T31" s="25">
        <v>4</v>
      </c>
      <c r="U31" s="25"/>
      <c r="V31" s="25"/>
      <c r="W31" s="25"/>
      <c r="X31" s="25"/>
      <c r="Y31" s="25"/>
      <c r="Z31" s="25"/>
      <c r="AA31" s="68">
        <f t="shared" si="1"/>
        <v>863</v>
      </c>
      <c r="AB31" s="26">
        <v>51300</v>
      </c>
      <c r="AC31" s="26">
        <v>1310</v>
      </c>
      <c r="AD31" s="26"/>
      <c r="AE31" s="26"/>
      <c r="AF31" s="26"/>
      <c r="AG31" s="26"/>
      <c r="AH31" s="26"/>
      <c r="AI31" s="26"/>
      <c r="AJ31" s="26">
        <v>12140</v>
      </c>
      <c r="AK31" s="68">
        <f t="shared" si="2"/>
        <v>64750</v>
      </c>
      <c r="AL31" s="68">
        <f t="shared" si="3"/>
        <v>66741</v>
      </c>
    </row>
    <row r="32" spans="1:38" ht="15.75">
      <c r="A32" s="65">
        <v>24</v>
      </c>
      <c r="B32" s="94" t="s">
        <v>62</v>
      </c>
      <c r="C32" s="25"/>
      <c r="D32" s="25"/>
      <c r="E32" s="25"/>
      <c r="F32" s="25"/>
      <c r="G32" s="25"/>
      <c r="H32" s="25"/>
      <c r="I32" s="25"/>
      <c r="J32" s="68">
        <f t="shared" si="0"/>
        <v>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68">
        <f t="shared" si="1"/>
        <v>0</v>
      </c>
      <c r="AB32" s="26">
        <v>1804</v>
      </c>
      <c r="AC32" s="26"/>
      <c r="AD32" s="26">
        <v>39279</v>
      </c>
      <c r="AE32" s="26"/>
      <c r="AF32" s="26"/>
      <c r="AG32" s="26"/>
      <c r="AH32" s="26"/>
      <c r="AI32" s="26"/>
      <c r="AJ32" s="26">
        <v>20440</v>
      </c>
      <c r="AK32" s="68">
        <f t="shared" si="2"/>
        <v>61523</v>
      </c>
      <c r="AL32" s="68">
        <f t="shared" si="3"/>
        <v>61523</v>
      </c>
    </row>
    <row r="33" spans="1:38" ht="15.75">
      <c r="A33" s="65">
        <v>25</v>
      </c>
      <c r="B33" s="94" t="s">
        <v>65</v>
      </c>
      <c r="C33" s="25"/>
      <c r="D33" s="25"/>
      <c r="E33" s="25"/>
      <c r="F33" s="25"/>
      <c r="G33" s="25">
        <v>4655</v>
      </c>
      <c r="H33" s="25"/>
      <c r="I33" s="25"/>
      <c r="J33" s="68">
        <f t="shared" si="0"/>
        <v>4655</v>
      </c>
      <c r="K33" s="25">
        <v>7298</v>
      </c>
      <c r="L33" s="25"/>
      <c r="M33" s="25"/>
      <c r="N33" s="25"/>
      <c r="O33" s="25">
        <v>3058</v>
      </c>
      <c r="P33" s="25">
        <v>1404</v>
      </c>
      <c r="Q33" s="25"/>
      <c r="R33" s="25"/>
      <c r="S33" s="25"/>
      <c r="T33" s="25">
        <v>126</v>
      </c>
      <c r="U33" s="25"/>
      <c r="V33" s="25"/>
      <c r="W33" s="25"/>
      <c r="X33" s="25"/>
      <c r="Y33" s="25"/>
      <c r="Z33" s="25"/>
      <c r="AA33" s="68">
        <f t="shared" si="1"/>
        <v>11886</v>
      </c>
      <c r="AB33" s="26">
        <v>38886</v>
      </c>
      <c r="AC33" s="26"/>
      <c r="AD33" s="26"/>
      <c r="AE33" s="26"/>
      <c r="AF33" s="26"/>
      <c r="AG33" s="26"/>
      <c r="AH33" s="26"/>
      <c r="AI33" s="26"/>
      <c r="AJ33" s="26">
        <v>5424</v>
      </c>
      <c r="AK33" s="68">
        <f t="shared" si="2"/>
        <v>44310</v>
      </c>
      <c r="AL33" s="68">
        <f t="shared" si="3"/>
        <v>60851</v>
      </c>
    </row>
    <row r="34" spans="1:38" ht="15.75">
      <c r="A34" s="65">
        <v>26</v>
      </c>
      <c r="B34" s="94" t="s">
        <v>70</v>
      </c>
      <c r="C34" s="25"/>
      <c r="D34" s="25"/>
      <c r="E34" s="25"/>
      <c r="F34" s="25"/>
      <c r="G34" s="25">
        <v>51</v>
      </c>
      <c r="H34" s="25">
        <v>5679</v>
      </c>
      <c r="I34" s="25"/>
      <c r="J34" s="68">
        <f t="shared" si="0"/>
        <v>5730</v>
      </c>
      <c r="K34" s="25">
        <v>10328</v>
      </c>
      <c r="L34" s="25"/>
      <c r="M34" s="25"/>
      <c r="N34" s="25"/>
      <c r="O34" s="25">
        <v>917</v>
      </c>
      <c r="P34" s="25">
        <v>51</v>
      </c>
      <c r="Q34" s="25"/>
      <c r="R34" s="25"/>
      <c r="S34" s="25"/>
      <c r="T34" s="25">
        <v>224</v>
      </c>
      <c r="U34" s="25"/>
      <c r="V34" s="25"/>
      <c r="W34" s="25"/>
      <c r="X34" s="25"/>
      <c r="Y34" s="25"/>
      <c r="Z34" s="25"/>
      <c r="AA34" s="68">
        <f t="shared" si="1"/>
        <v>11520</v>
      </c>
      <c r="AB34" s="26">
        <v>18404</v>
      </c>
      <c r="AC34" s="26"/>
      <c r="AD34" s="26"/>
      <c r="AE34" s="26"/>
      <c r="AF34" s="26"/>
      <c r="AG34" s="26"/>
      <c r="AH34" s="26"/>
      <c r="AI34" s="26"/>
      <c r="AJ34" s="26">
        <v>24917</v>
      </c>
      <c r="AK34" s="68">
        <f t="shared" si="2"/>
        <v>43321</v>
      </c>
      <c r="AL34" s="68">
        <f t="shared" si="3"/>
        <v>60571</v>
      </c>
    </row>
    <row r="35" spans="1:38" ht="15.75">
      <c r="A35" s="65">
        <v>27</v>
      </c>
      <c r="B35" s="94" t="s">
        <v>61</v>
      </c>
      <c r="C35" s="25"/>
      <c r="D35" s="25"/>
      <c r="E35" s="25"/>
      <c r="F35" s="25"/>
      <c r="G35" s="25">
        <v>288</v>
      </c>
      <c r="H35" s="25"/>
      <c r="I35" s="25"/>
      <c r="J35" s="68">
        <f t="shared" si="0"/>
        <v>288</v>
      </c>
      <c r="K35" s="25">
        <v>2362</v>
      </c>
      <c r="L35" s="25"/>
      <c r="M35" s="25"/>
      <c r="N35" s="25"/>
      <c r="O35" s="25"/>
      <c r="P35" s="25">
        <v>437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68">
        <f t="shared" si="1"/>
        <v>2799</v>
      </c>
      <c r="AB35" s="26">
        <v>46279</v>
      </c>
      <c r="AC35" s="26">
        <v>8</v>
      </c>
      <c r="AD35" s="26">
        <v>3389</v>
      </c>
      <c r="AE35" s="26"/>
      <c r="AF35" s="26"/>
      <c r="AG35" s="26"/>
      <c r="AH35" s="26"/>
      <c r="AI35" s="26"/>
      <c r="AJ35" s="26">
        <v>6568</v>
      </c>
      <c r="AK35" s="68">
        <f t="shared" si="2"/>
        <v>56244</v>
      </c>
      <c r="AL35" s="68">
        <f t="shared" si="3"/>
        <v>59331</v>
      </c>
    </row>
    <row r="36" spans="1:38" ht="15.75">
      <c r="A36" s="65">
        <v>28</v>
      </c>
      <c r="B36" s="94" t="s">
        <v>69</v>
      </c>
      <c r="C36" s="25"/>
      <c r="D36" s="25"/>
      <c r="E36" s="25"/>
      <c r="F36" s="25"/>
      <c r="G36" s="25"/>
      <c r="H36" s="25"/>
      <c r="I36" s="25"/>
      <c r="J36" s="68">
        <f t="shared" si="0"/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68">
        <f t="shared" si="1"/>
        <v>0</v>
      </c>
      <c r="AB36" s="26">
        <v>44818</v>
      </c>
      <c r="AC36" s="26"/>
      <c r="AD36" s="26"/>
      <c r="AE36" s="26"/>
      <c r="AF36" s="26"/>
      <c r="AG36" s="26"/>
      <c r="AH36" s="26"/>
      <c r="AI36" s="26"/>
      <c r="AJ36" s="26"/>
      <c r="AK36" s="68">
        <f t="shared" si="2"/>
        <v>44818</v>
      </c>
      <c r="AL36" s="68">
        <f t="shared" si="3"/>
        <v>44818</v>
      </c>
    </row>
    <row r="37" spans="1:38" ht="15.75">
      <c r="A37" s="65">
        <v>29</v>
      </c>
      <c r="B37" s="94" t="s">
        <v>73</v>
      </c>
      <c r="C37" s="25"/>
      <c r="D37" s="25"/>
      <c r="E37" s="25"/>
      <c r="F37" s="25"/>
      <c r="G37" s="25"/>
      <c r="H37" s="25">
        <v>25645</v>
      </c>
      <c r="I37" s="25"/>
      <c r="J37" s="68">
        <f t="shared" si="0"/>
        <v>25645</v>
      </c>
      <c r="K37" s="25">
        <v>311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68">
        <f t="shared" si="1"/>
        <v>311</v>
      </c>
      <c r="AB37" s="26">
        <v>1551</v>
      </c>
      <c r="AC37" s="26"/>
      <c r="AD37" s="26"/>
      <c r="AE37" s="26"/>
      <c r="AF37" s="26"/>
      <c r="AG37" s="26"/>
      <c r="AH37" s="26"/>
      <c r="AI37" s="26"/>
      <c r="AJ37" s="26"/>
      <c r="AK37" s="68">
        <f t="shared" si="2"/>
        <v>1551</v>
      </c>
      <c r="AL37" s="68">
        <f t="shared" si="3"/>
        <v>27507</v>
      </c>
    </row>
    <row r="38" spans="1:38" ht="15.75">
      <c r="A38" s="65">
        <v>30</v>
      </c>
      <c r="B38" s="94" t="s">
        <v>53</v>
      </c>
      <c r="C38" s="25"/>
      <c r="D38" s="25"/>
      <c r="E38" s="25"/>
      <c r="F38" s="25"/>
      <c r="G38" s="25">
        <v>16608</v>
      </c>
      <c r="H38" s="25">
        <v>9671</v>
      </c>
      <c r="I38" s="25"/>
      <c r="J38" s="68">
        <f t="shared" si="0"/>
        <v>26279</v>
      </c>
      <c r="K38" s="25"/>
      <c r="L38" s="25"/>
      <c r="M38" s="25"/>
      <c r="N38" s="25"/>
      <c r="O38" s="25"/>
      <c r="P38" s="25"/>
      <c r="Q38" s="25"/>
      <c r="R38" s="25"/>
      <c r="S38" s="25"/>
      <c r="T38" s="25">
        <v>40</v>
      </c>
      <c r="U38" s="25"/>
      <c r="V38" s="25"/>
      <c r="W38" s="25"/>
      <c r="X38" s="25"/>
      <c r="Y38" s="25"/>
      <c r="Z38" s="25"/>
      <c r="AA38" s="68">
        <f t="shared" si="1"/>
        <v>40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68">
        <f t="shared" si="2"/>
        <v>0</v>
      </c>
      <c r="AL38" s="68">
        <f t="shared" si="3"/>
        <v>26319</v>
      </c>
    </row>
    <row r="39" spans="1:38" ht="15.75">
      <c r="A39" s="65">
        <v>31</v>
      </c>
      <c r="B39" s="94" t="s">
        <v>72</v>
      </c>
      <c r="C39" s="25">
        <v>117</v>
      </c>
      <c r="D39" s="25">
        <v>23864</v>
      </c>
      <c r="E39" s="25"/>
      <c r="F39" s="25"/>
      <c r="G39" s="25"/>
      <c r="H39" s="25"/>
      <c r="I39" s="25"/>
      <c r="J39" s="68">
        <f t="shared" si="0"/>
        <v>23981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68">
        <f t="shared" si="1"/>
        <v>0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68">
        <f t="shared" si="2"/>
        <v>0</v>
      </c>
      <c r="AL39" s="68">
        <f t="shared" si="3"/>
        <v>23981</v>
      </c>
    </row>
    <row r="40" spans="1:38" ht="15.75">
      <c r="A40" s="65">
        <v>32</v>
      </c>
      <c r="B40" s="94" t="s">
        <v>68</v>
      </c>
      <c r="C40" s="25"/>
      <c r="D40" s="25"/>
      <c r="E40" s="25"/>
      <c r="F40" s="25"/>
      <c r="G40" s="25"/>
      <c r="H40" s="25"/>
      <c r="I40" s="25"/>
      <c r="J40" s="68">
        <f t="shared" si="0"/>
        <v>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68">
        <f t="shared" si="1"/>
        <v>0</v>
      </c>
      <c r="AB40" s="26">
        <v>13073</v>
      </c>
      <c r="AC40" s="26"/>
      <c r="AD40" s="26"/>
      <c r="AE40" s="26"/>
      <c r="AF40" s="26"/>
      <c r="AG40" s="26"/>
      <c r="AH40" s="26"/>
      <c r="AI40" s="26"/>
      <c r="AJ40" s="26"/>
      <c r="AK40" s="68">
        <f t="shared" si="2"/>
        <v>13073</v>
      </c>
      <c r="AL40" s="68">
        <f t="shared" si="3"/>
        <v>13073</v>
      </c>
    </row>
    <row r="41" spans="1:38" ht="15.75">
      <c r="A41" s="65">
        <v>33</v>
      </c>
      <c r="B41" s="94" t="s">
        <v>75</v>
      </c>
      <c r="C41" s="25"/>
      <c r="D41" s="25"/>
      <c r="E41" s="25"/>
      <c r="F41" s="25"/>
      <c r="G41" s="25"/>
      <c r="H41" s="25">
        <v>5187</v>
      </c>
      <c r="I41" s="25"/>
      <c r="J41" s="68">
        <f t="shared" si="0"/>
        <v>5187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68">
        <f t="shared" si="1"/>
        <v>0</v>
      </c>
      <c r="AB41" s="26">
        <v>6227</v>
      </c>
      <c r="AC41" s="26"/>
      <c r="AD41" s="26"/>
      <c r="AE41" s="26"/>
      <c r="AF41" s="26"/>
      <c r="AG41" s="26"/>
      <c r="AH41" s="26"/>
      <c r="AI41" s="26"/>
      <c r="AJ41" s="26"/>
      <c r="AK41" s="68">
        <f t="shared" si="2"/>
        <v>6227</v>
      </c>
      <c r="AL41" s="68">
        <f t="shared" si="3"/>
        <v>11414</v>
      </c>
    </row>
    <row r="42" spans="1:38" ht="15.75">
      <c r="A42" s="65">
        <v>34</v>
      </c>
      <c r="B42" s="94" t="s">
        <v>74</v>
      </c>
      <c r="C42" s="25"/>
      <c r="D42" s="25"/>
      <c r="E42" s="25"/>
      <c r="F42" s="25"/>
      <c r="G42" s="25">
        <v>2813</v>
      </c>
      <c r="H42" s="25"/>
      <c r="I42" s="25"/>
      <c r="J42" s="68">
        <f t="shared" si="0"/>
        <v>2813</v>
      </c>
      <c r="K42" s="25">
        <v>3465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68">
        <f t="shared" si="1"/>
        <v>3465</v>
      </c>
      <c r="AB42" s="26">
        <v>4259</v>
      </c>
      <c r="AC42" s="26"/>
      <c r="AD42" s="26"/>
      <c r="AE42" s="26"/>
      <c r="AF42" s="26"/>
      <c r="AG42" s="26"/>
      <c r="AH42" s="26"/>
      <c r="AI42" s="26"/>
      <c r="AJ42" s="26"/>
      <c r="AK42" s="68">
        <f t="shared" si="2"/>
        <v>4259</v>
      </c>
      <c r="AL42" s="68">
        <f t="shared" si="3"/>
        <v>10537</v>
      </c>
    </row>
    <row r="43" spans="1:38" ht="15.75">
      <c r="A43" s="65">
        <v>35</v>
      </c>
      <c r="B43" s="94" t="s">
        <v>77</v>
      </c>
      <c r="C43" s="25"/>
      <c r="D43" s="25"/>
      <c r="E43" s="25"/>
      <c r="F43" s="25"/>
      <c r="G43" s="25"/>
      <c r="H43" s="25"/>
      <c r="I43" s="25"/>
      <c r="J43" s="68">
        <f t="shared" si="0"/>
        <v>0</v>
      </c>
      <c r="K43" s="25">
        <v>8995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8">
        <f t="shared" si="1"/>
        <v>8995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68">
        <f t="shared" si="2"/>
        <v>0</v>
      </c>
      <c r="AL43" s="68">
        <f t="shared" si="3"/>
        <v>8995</v>
      </c>
    </row>
    <row r="44" spans="1:38" ht="15.75">
      <c r="A44" s="65">
        <v>36</v>
      </c>
      <c r="B44" s="94" t="s">
        <v>83</v>
      </c>
      <c r="C44" s="25"/>
      <c r="D44" s="25">
        <v>7970</v>
      </c>
      <c r="E44" s="25"/>
      <c r="F44" s="25"/>
      <c r="G44" s="25"/>
      <c r="H44" s="25"/>
      <c r="I44" s="25"/>
      <c r="J44" s="68">
        <f t="shared" si="0"/>
        <v>7970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68">
        <f t="shared" si="1"/>
        <v>0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68">
        <f t="shared" si="2"/>
        <v>0</v>
      </c>
      <c r="AL44" s="68">
        <f t="shared" si="3"/>
        <v>7970</v>
      </c>
    </row>
    <row r="45" spans="1:38" ht="31.5">
      <c r="A45" s="65">
        <v>37</v>
      </c>
      <c r="B45" s="94" t="s">
        <v>78</v>
      </c>
      <c r="C45" s="25"/>
      <c r="D45" s="25"/>
      <c r="E45" s="25"/>
      <c r="F45" s="25"/>
      <c r="G45" s="25"/>
      <c r="H45" s="25"/>
      <c r="I45" s="25"/>
      <c r="J45" s="68">
        <f t="shared" si="0"/>
        <v>0</v>
      </c>
      <c r="K45" s="25"/>
      <c r="L45" s="25"/>
      <c r="M45" s="25"/>
      <c r="N45" s="25"/>
      <c r="O45" s="25"/>
      <c r="P45" s="25">
        <v>196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68">
        <f t="shared" si="1"/>
        <v>196</v>
      </c>
      <c r="AB45" s="26"/>
      <c r="AC45" s="26"/>
      <c r="AD45" s="26"/>
      <c r="AE45" s="26"/>
      <c r="AF45" s="26"/>
      <c r="AG45" s="26"/>
      <c r="AH45" s="26"/>
      <c r="AI45" s="26"/>
      <c r="AJ45" s="26">
        <v>7749</v>
      </c>
      <c r="AK45" s="68">
        <f t="shared" si="2"/>
        <v>7749</v>
      </c>
      <c r="AL45" s="68">
        <f t="shared" si="3"/>
        <v>7945</v>
      </c>
    </row>
    <row r="46" spans="1:38" ht="15.75">
      <c r="A46" s="65">
        <v>38</v>
      </c>
      <c r="B46" s="94" t="s">
        <v>79</v>
      </c>
      <c r="C46" s="25"/>
      <c r="D46" s="25">
        <v>6488</v>
      </c>
      <c r="E46" s="25"/>
      <c r="F46" s="25"/>
      <c r="G46" s="25"/>
      <c r="H46" s="25"/>
      <c r="I46" s="25"/>
      <c r="J46" s="68">
        <f t="shared" si="0"/>
        <v>6488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68">
        <f t="shared" si="1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68">
        <f t="shared" si="2"/>
        <v>0</v>
      </c>
      <c r="AL46" s="68">
        <f t="shared" si="3"/>
        <v>6488</v>
      </c>
    </row>
    <row r="47" spans="1:38" ht="15.75">
      <c r="A47" s="65">
        <v>39</v>
      </c>
      <c r="B47" s="94" t="s">
        <v>80</v>
      </c>
      <c r="C47" s="25"/>
      <c r="D47" s="25"/>
      <c r="E47" s="25"/>
      <c r="F47" s="25"/>
      <c r="G47" s="25"/>
      <c r="H47" s="25"/>
      <c r="I47" s="25"/>
      <c r="J47" s="68">
        <f t="shared" si="0"/>
        <v>0</v>
      </c>
      <c r="K47" s="25"/>
      <c r="L47" s="25"/>
      <c r="M47" s="25"/>
      <c r="N47" s="25"/>
      <c r="O47" s="25">
        <v>23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68">
        <f t="shared" si="1"/>
        <v>23</v>
      </c>
      <c r="AB47" s="26">
        <v>1464</v>
      </c>
      <c r="AC47" s="26"/>
      <c r="AD47" s="26"/>
      <c r="AE47" s="26"/>
      <c r="AF47" s="26"/>
      <c r="AG47" s="26"/>
      <c r="AH47" s="26"/>
      <c r="AI47" s="26"/>
      <c r="AJ47" s="26"/>
      <c r="AK47" s="68">
        <f t="shared" si="2"/>
        <v>1464</v>
      </c>
      <c r="AL47" s="68">
        <f t="shared" si="3"/>
        <v>1487</v>
      </c>
    </row>
    <row r="48" spans="1:38" ht="15.75">
      <c r="A48" s="65">
        <v>40</v>
      </c>
      <c r="B48" s="94" t="s">
        <v>81</v>
      </c>
      <c r="C48" s="25"/>
      <c r="D48" s="25"/>
      <c r="E48" s="25"/>
      <c r="F48" s="25"/>
      <c r="G48" s="25"/>
      <c r="H48" s="25"/>
      <c r="I48" s="25"/>
      <c r="J48" s="68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68"/>
      <c r="AB48" s="26"/>
      <c r="AC48" s="26"/>
      <c r="AD48" s="26"/>
      <c r="AE48" s="26"/>
      <c r="AF48" s="26"/>
      <c r="AG48" s="26"/>
      <c r="AH48" s="26"/>
      <c r="AI48" s="26"/>
      <c r="AJ48" s="26"/>
      <c r="AK48" s="68"/>
      <c r="AL48" s="68"/>
    </row>
    <row r="49" spans="1:38" ht="47.25">
      <c r="A49" s="65">
        <v>41</v>
      </c>
      <c r="B49" s="96" t="s">
        <v>88</v>
      </c>
      <c r="C49" s="25"/>
      <c r="D49" s="25"/>
      <c r="E49" s="25"/>
      <c r="F49" s="25"/>
      <c r="G49" s="25"/>
      <c r="H49" s="25"/>
      <c r="I49" s="25"/>
      <c r="J49" s="68">
        <f t="shared" si="0"/>
        <v>0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68">
        <f t="shared" si="1"/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68">
        <f t="shared" si="2"/>
        <v>0</v>
      </c>
      <c r="AL49" s="68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9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5" bestFit="1" customWidth="1"/>
    <col min="2" max="2" width="51.421875" style="32" customWidth="1"/>
    <col min="3" max="3" width="16.8515625" style="20" customWidth="1"/>
    <col min="4" max="4" width="19.00390625" style="20" customWidth="1"/>
    <col min="5" max="5" width="17.28125" style="20" customWidth="1"/>
    <col min="6" max="6" width="18.140625" style="20" customWidth="1"/>
    <col min="7" max="7" width="17.421875" style="20" customWidth="1"/>
    <col min="8" max="8" width="17.28125" style="20" customWidth="1"/>
    <col min="9" max="10" width="15.57421875" style="20" customWidth="1"/>
    <col min="11" max="11" width="12.57421875" style="20" bestFit="1" customWidth="1"/>
    <col min="12" max="12" width="11.28125" style="20" bestFit="1" customWidth="1"/>
    <col min="13" max="13" width="12.8515625" style="20" customWidth="1"/>
    <col min="14" max="14" width="10.00390625" style="20" bestFit="1" customWidth="1"/>
    <col min="15" max="15" width="12.57421875" style="20" bestFit="1" customWidth="1"/>
    <col min="16" max="16" width="14.140625" style="20" customWidth="1"/>
    <col min="17" max="17" width="9.421875" style="20" bestFit="1" customWidth="1"/>
    <col min="18" max="18" width="10.00390625" style="20" bestFit="1" customWidth="1"/>
    <col min="19" max="19" width="9.140625" style="20" customWidth="1"/>
    <col min="20" max="20" width="18.7109375" style="20" customWidth="1"/>
    <col min="21" max="21" width="9.140625" style="20" customWidth="1"/>
    <col min="22" max="22" width="15.28125" style="20" customWidth="1"/>
    <col min="23" max="23" width="17.28125" style="20" customWidth="1"/>
    <col min="24" max="24" width="15.8515625" style="20" bestFit="1" customWidth="1"/>
    <col min="25" max="25" width="11.28125" style="20" bestFit="1" customWidth="1"/>
    <col min="26" max="27" width="15.7109375" style="20" customWidth="1"/>
    <col min="28" max="29" width="17.57421875" style="20" customWidth="1"/>
    <col min="30" max="30" width="20.421875" style="20" customWidth="1"/>
    <col min="31" max="31" width="16.28125" style="20" customWidth="1"/>
    <col min="32" max="32" width="16.8515625" style="20" customWidth="1"/>
    <col min="33" max="33" width="13.8515625" style="20" customWidth="1"/>
    <col min="34" max="34" width="18.57421875" style="20" customWidth="1"/>
    <col min="35" max="35" width="19.28125" style="20" customWidth="1"/>
    <col min="36" max="36" width="20.140625" style="20" customWidth="1"/>
    <col min="37" max="37" width="16.8515625" style="20" customWidth="1"/>
    <col min="38" max="38" width="15.8515625" style="20" customWidth="1"/>
    <col min="39" max="16384" width="9.140625" style="20" customWidth="1"/>
  </cols>
  <sheetData>
    <row r="1" spans="1:38" ht="15.75">
      <c r="A1" s="33"/>
      <c r="B1" s="30"/>
      <c r="C1" s="16"/>
      <c r="D1" s="16"/>
      <c r="E1" s="16"/>
      <c r="F1" s="16"/>
      <c r="G1" s="16"/>
      <c r="H1" s="15"/>
      <c r="I1" s="15"/>
      <c r="J1" s="15"/>
      <c r="K1" s="17"/>
      <c r="L1" s="17"/>
      <c r="M1" s="17"/>
      <c r="N1" s="15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</row>
    <row r="2" spans="1:38" ht="18">
      <c r="A2" s="33"/>
      <c r="B2" s="30"/>
      <c r="C2" s="16"/>
      <c r="D2" s="16"/>
      <c r="E2" s="16"/>
      <c r="F2" s="16"/>
      <c r="G2" s="16"/>
      <c r="H2" s="15"/>
      <c r="I2" s="15"/>
      <c r="J2" s="15"/>
      <c r="K2" s="15"/>
      <c r="L2" s="27"/>
      <c r="M2" s="28" t="s">
        <v>0</v>
      </c>
      <c r="N2" s="28"/>
      <c r="O2" s="28"/>
      <c r="P2" s="28"/>
      <c r="Q2" s="28"/>
      <c r="R2" s="28"/>
      <c r="S2" s="28"/>
      <c r="T2" s="28"/>
      <c r="U2" s="28"/>
      <c r="V2" s="28"/>
      <c r="W2" s="15"/>
      <c r="X2" s="15"/>
      <c r="Y2" s="15"/>
      <c r="Z2" s="15"/>
      <c r="AA2" s="15"/>
      <c r="AB2" s="15"/>
      <c r="AC2" s="15"/>
      <c r="AD2" s="15"/>
      <c r="AE2" s="15"/>
      <c r="AF2" s="18"/>
      <c r="AG2" s="19"/>
      <c r="AH2" s="19"/>
      <c r="AI2" s="19"/>
      <c r="AJ2" s="19"/>
      <c r="AK2" s="19"/>
      <c r="AL2" s="19"/>
    </row>
    <row r="3" spans="1:38" ht="18">
      <c r="A3" s="33"/>
      <c r="B3" s="30"/>
      <c r="C3" s="16"/>
      <c r="D3" s="16"/>
      <c r="E3" s="16"/>
      <c r="F3" s="16"/>
      <c r="G3" s="16"/>
      <c r="H3" s="15"/>
      <c r="I3" s="15"/>
      <c r="J3" s="15"/>
      <c r="K3" s="17"/>
      <c r="L3" s="28" t="s">
        <v>93</v>
      </c>
      <c r="M3" s="28"/>
      <c r="N3" s="28"/>
      <c r="O3" s="28"/>
      <c r="P3" s="28"/>
      <c r="Q3" s="28"/>
      <c r="R3" s="28"/>
      <c r="S3" s="28"/>
      <c r="T3" s="28"/>
      <c r="U3" s="28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9"/>
      <c r="AL3" s="19"/>
    </row>
    <row r="4" spans="1:38" ht="15.75">
      <c r="A4" s="33"/>
      <c r="B4" s="30"/>
      <c r="C4" s="16"/>
      <c r="D4" s="16"/>
      <c r="E4" s="16"/>
      <c r="F4" s="16"/>
      <c r="G4" s="16"/>
      <c r="H4" s="15"/>
      <c r="I4" s="15"/>
      <c r="J4" s="15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9"/>
      <c r="AI4" s="19"/>
      <c r="AJ4" s="19"/>
      <c r="AK4" s="19"/>
      <c r="AL4" s="19"/>
    </row>
    <row r="5" spans="1:38" ht="16.5" thickBot="1">
      <c r="A5" s="34"/>
      <c r="B5" s="31"/>
      <c r="C5" s="22"/>
      <c r="D5" s="22"/>
      <c r="E5" s="22"/>
      <c r="F5" s="22"/>
      <c r="G5" s="22"/>
      <c r="H5" s="21"/>
      <c r="I5" s="21"/>
      <c r="J5" s="21"/>
      <c r="K5" s="17"/>
      <c r="L5" s="17"/>
      <c r="M5" s="17"/>
      <c r="N5" s="21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9"/>
      <c r="AI5" s="19"/>
      <c r="AJ5" s="19"/>
      <c r="AK5" s="62" t="s">
        <v>2</v>
      </c>
      <c r="AL5" s="62"/>
    </row>
    <row r="6" spans="1:38" ht="15.75">
      <c r="A6" s="23" t="s">
        <v>3</v>
      </c>
      <c r="B6" s="72" t="s">
        <v>4</v>
      </c>
      <c r="C6" s="73" t="s">
        <v>5</v>
      </c>
      <c r="D6" s="73"/>
      <c r="E6" s="73"/>
      <c r="F6" s="73"/>
      <c r="G6" s="73" t="s">
        <v>6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7</v>
      </c>
    </row>
    <row r="7" spans="1:38" ht="15.75">
      <c r="A7" s="24"/>
      <c r="B7" s="63"/>
      <c r="C7" s="64" t="s">
        <v>8</v>
      </c>
      <c r="D7" s="64"/>
      <c r="E7" s="64"/>
      <c r="F7" s="64"/>
      <c r="G7" s="64"/>
      <c r="H7" s="64"/>
      <c r="I7" s="64"/>
      <c r="J7" s="64"/>
      <c r="K7" s="64" t="s">
        <v>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 t="s">
        <v>10</v>
      </c>
      <c r="AC7" s="64"/>
      <c r="AD7" s="64"/>
      <c r="AE7" s="64"/>
      <c r="AF7" s="64"/>
      <c r="AG7" s="64"/>
      <c r="AH7" s="64"/>
      <c r="AI7" s="64"/>
      <c r="AJ7" s="64"/>
      <c r="AK7" s="64"/>
      <c r="AL7" s="75"/>
    </row>
    <row r="8" spans="1:38" ht="142.5" thickBot="1">
      <c r="A8" s="76"/>
      <c r="B8" s="77"/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9" t="s">
        <v>16</v>
      </c>
      <c r="I8" s="79" t="s">
        <v>17</v>
      </c>
      <c r="J8" s="80" t="s">
        <v>18</v>
      </c>
      <c r="K8" s="79" t="s">
        <v>19</v>
      </c>
      <c r="L8" s="79" t="s">
        <v>20</v>
      </c>
      <c r="M8" s="79" t="s">
        <v>21</v>
      </c>
      <c r="N8" s="79" t="s">
        <v>22</v>
      </c>
      <c r="O8" s="79" t="s">
        <v>23</v>
      </c>
      <c r="P8" s="79" t="s">
        <v>24</v>
      </c>
      <c r="Q8" s="79" t="s">
        <v>25</v>
      </c>
      <c r="R8" s="79" t="s">
        <v>26</v>
      </c>
      <c r="S8" s="79" t="s">
        <v>27</v>
      </c>
      <c r="T8" s="79" t="s">
        <v>28</v>
      </c>
      <c r="U8" s="79" t="s">
        <v>29</v>
      </c>
      <c r="V8" s="79" t="s">
        <v>30</v>
      </c>
      <c r="W8" s="79" t="s">
        <v>31</v>
      </c>
      <c r="X8" s="79" t="s">
        <v>32</v>
      </c>
      <c r="Y8" s="79" t="s">
        <v>33</v>
      </c>
      <c r="Z8" s="79" t="s">
        <v>17</v>
      </c>
      <c r="AA8" s="80" t="s">
        <v>18</v>
      </c>
      <c r="AB8" s="79" t="s">
        <v>34</v>
      </c>
      <c r="AC8" s="79" t="s">
        <v>35</v>
      </c>
      <c r="AD8" s="79" t="s">
        <v>36</v>
      </c>
      <c r="AE8" s="79" t="s">
        <v>37</v>
      </c>
      <c r="AF8" s="79" t="s">
        <v>38</v>
      </c>
      <c r="AG8" s="78" t="s">
        <v>39</v>
      </c>
      <c r="AH8" s="78" t="s">
        <v>40</v>
      </c>
      <c r="AI8" s="78" t="s">
        <v>41</v>
      </c>
      <c r="AJ8" s="79" t="s">
        <v>42</v>
      </c>
      <c r="AK8" s="81" t="s">
        <v>18</v>
      </c>
      <c r="AL8" s="82"/>
    </row>
    <row r="9" spans="1:38" ht="15.75">
      <c r="A9" s="69">
        <v>1</v>
      </c>
      <c r="B9" s="97" t="s">
        <v>45</v>
      </c>
      <c r="C9" s="98"/>
      <c r="D9" s="98"/>
      <c r="E9" s="98"/>
      <c r="F9" s="98"/>
      <c r="G9" s="98">
        <v>17258</v>
      </c>
      <c r="H9" s="98">
        <v>46456</v>
      </c>
      <c r="I9" s="98"/>
      <c r="J9" s="71">
        <f>C9+D9+E9+F9+G9+H9+I9</f>
        <v>63714</v>
      </c>
      <c r="K9" s="98">
        <v>247719</v>
      </c>
      <c r="L9" s="98"/>
      <c r="M9" s="98"/>
      <c r="N9" s="98"/>
      <c r="O9" s="98">
        <v>1224</v>
      </c>
      <c r="P9" s="98">
        <v>14551</v>
      </c>
      <c r="Q9" s="98">
        <v>681</v>
      </c>
      <c r="R9" s="98"/>
      <c r="S9" s="98"/>
      <c r="T9" s="98">
        <v>6332</v>
      </c>
      <c r="U9" s="98"/>
      <c r="V9" s="98"/>
      <c r="W9" s="98"/>
      <c r="X9" s="98">
        <v>15028445</v>
      </c>
      <c r="Y9" s="98"/>
      <c r="Z9" s="98"/>
      <c r="AA9" s="71">
        <f>K9+L9+M9+N9+O9+P9+Q9+R9+S9+T9+U9+V9+W9+X9+Y9+Z9</f>
        <v>15298952</v>
      </c>
      <c r="AB9" s="99">
        <v>46491</v>
      </c>
      <c r="AC9" s="99">
        <v>75</v>
      </c>
      <c r="AD9" s="99">
        <v>128021</v>
      </c>
      <c r="AE9" s="99"/>
      <c r="AF9" s="99"/>
      <c r="AG9" s="99"/>
      <c r="AH9" s="99"/>
      <c r="AI9" s="99"/>
      <c r="AJ9" s="99">
        <v>15180</v>
      </c>
      <c r="AK9" s="71">
        <f>SUM(AB9:AJ9)</f>
        <v>189767</v>
      </c>
      <c r="AL9" s="71">
        <f>J9+AA9+AK9</f>
        <v>15552433</v>
      </c>
    </row>
    <row r="10" spans="1:38" ht="15.75">
      <c r="A10" s="65">
        <v>2</v>
      </c>
      <c r="B10" s="94" t="s">
        <v>43</v>
      </c>
      <c r="C10" s="95"/>
      <c r="D10" s="95"/>
      <c r="E10" s="95"/>
      <c r="F10" s="95"/>
      <c r="G10" s="95">
        <v>24111</v>
      </c>
      <c r="H10" s="95">
        <v>15585</v>
      </c>
      <c r="I10" s="95"/>
      <c r="J10" s="68">
        <f aca="true" t="shared" si="0" ref="J10:J49">C10+D10+E10+F10+G10+H10+I10</f>
        <v>39696</v>
      </c>
      <c r="K10" s="95">
        <v>44629</v>
      </c>
      <c r="L10" s="95"/>
      <c r="M10" s="95">
        <v>1003</v>
      </c>
      <c r="N10" s="95"/>
      <c r="O10" s="95"/>
      <c r="P10" s="95">
        <v>3976</v>
      </c>
      <c r="Q10" s="95"/>
      <c r="R10" s="95"/>
      <c r="S10" s="95"/>
      <c r="T10" s="95"/>
      <c r="U10" s="95"/>
      <c r="V10" s="95"/>
      <c r="W10" s="95"/>
      <c r="X10" s="95">
        <v>1852783</v>
      </c>
      <c r="Y10" s="95"/>
      <c r="Z10" s="95"/>
      <c r="AA10" s="68">
        <f aca="true" t="shared" si="1" ref="AA10:AA49">K10+L10+M10+N10+O10+P10+Q10+R10+S10+T10+U10+V10+W10+X10+Y10+Z10</f>
        <v>1902391</v>
      </c>
      <c r="AB10" s="26">
        <v>3007</v>
      </c>
      <c r="AC10" s="26"/>
      <c r="AD10" s="26"/>
      <c r="AE10" s="26"/>
      <c r="AF10" s="26"/>
      <c r="AG10" s="26"/>
      <c r="AH10" s="26"/>
      <c r="AI10" s="26"/>
      <c r="AJ10" s="26">
        <v>4179</v>
      </c>
      <c r="AK10" s="68">
        <f aca="true" t="shared" si="2" ref="AK10:AK49">SUM(AB10:AJ10)</f>
        <v>7186</v>
      </c>
      <c r="AL10" s="68">
        <f aca="true" t="shared" si="3" ref="AL10:AL49">J10+AA10+AK10</f>
        <v>1949273</v>
      </c>
    </row>
    <row r="11" spans="1:38" ht="15.75">
      <c r="A11" s="65">
        <v>3</v>
      </c>
      <c r="B11" s="94" t="s">
        <v>57</v>
      </c>
      <c r="C11" s="95"/>
      <c r="D11" s="95"/>
      <c r="E11" s="95"/>
      <c r="F11" s="95"/>
      <c r="G11" s="95">
        <v>3936</v>
      </c>
      <c r="H11" s="95">
        <v>15053</v>
      </c>
      <c r="I11" s="95">
        <v>0</v>
      </c>
      <c r="J11" s="68">
        <f t="shared" si="0"/>
        <v>18989</v>
      </c>
      <c r="K11" s="95">
        <v>30978</v>
      </c>
      <c r="L11" s="95"/>
      <c r="M11" s="95"/>
      <c r="N11" s="95"/>
      <c r="O11" s="95">
        <v>66</v>
      </c>
      <c r="P11" s="95">
        <v>13491</v>
      </c>
      <c r="Q11" s="95">
        <v>0</v>
      </c>
      <c r="R11" s="95"/>
      <c r="S11" s="95"/>
      <c r="T11" s="95">
        <v>16498</v>
      </c>
      <c r="U11" s="95"/>
      <c r="V11" s="95"/>
      <c r="W11" s="95"/>
      <c r="X11" s="95">
        <v>1481177</v>
      </c>
      <c r="Y11" s="95"/>
      <c r="Z11" s="95"/>
      <c r="AA11" s="68">
        <f t="shared" si="1"/>
        <v>1542210</v>
      </c>
      <c r="AB11" s="26">
        <v>33368</v>
      </c>
      <c r="AC11" s="26">
        <v>511</v>
      </c>
      <c r="AD11" s="26"/>
      <c r="AE11" s="26"/>
      <c r="AF11" s="26">
        <v>610</v>
      </c>
      <c r="AG11" s="26"/>
      <c r="AH11" s="26"/>
      <c r="AI11" s="26">
        <v>0</v>
      </c>
      <c r="AJ11" s="26">
        <v>28719</v>
      </c>
      <c r="AK11" s="68">
        <f t="shared" si="2"/>
        <v>63208</v>
      </c>
      <c r="AL11" s="68">
        <f t="shared" si="3"/>
        <v>1624407</v>
      </c>
    </row>
    <row r="12" spans="1:38" ht="15.75">
      <c r="A12" s="65">
        <v>4</v>
      </c>
      <c r="B12" s="94" t="s">
        <v>44</v>
      </c>
      <c r="C12" s="95"/>
      <c r="D12" s="95"/>
      <c r="E12" s="95"/>
      <c r="F12" s="95"/>
      <c r="G12" s="95">
        <v>8913</v>
      </c>
      <c r="H12" s="95">
        <v>139649</v>
      </c>
      <c r="I12" s="95"/>
      <c r="J12" s="68">
        <f t="shared" si="0"/>
        <v>148562</v>
      </c>
      <c r="K12" s="95">
        <v>23813</v>
      </c>
      <c r="L12" s="95">
        <v>15613</v>
      </c>
      <c r="M12" s="95">
        <v>48809</v>
      </c>
      <c r="N12" s="95">
        <v>8258</v>
      </c>
      <c r="O12" s="95">
        <v>535630</v>
      </c>
      <c r="P12" s="95">
        <v>19189</v>
      </c>
      <c r="Q12" s="95"/>
      <c r="R12" s="95"/>
      <c r="S12" s="95"/>
      <c r="T12" s="95">
        <v>254</v>
      </c>
      <c r="U12" s="95"/>
      <c r="V12" s="95"/>
      <c r="W12" s="95"/>
      <c r="X12" s="95"/>
      <c r="Y12" s="95">
        <v>43391</v>
      </c>
      <c r="Z12" s="95"/>
      <c r="AA12" s="68">
        <f t="shared" si="1"/>
        <v>694957</v>
      </c>
      <c r="AB12" s="26">
        <v>3407</v>
      </c>
      <c r="AC12" s="26"/>
      <c r="AD12" s="26"/>
      <c r="AE12" s="26"/>
      <c r="AF12" s="26">
        <v>4231</v>
      </c>
      <c r="AG12" s="26"/>
      <c r="AH12" s="26"/>
      <c r="AI12" s="26"/>
      <c r="AJ12" s="26">
        <v>212963</v>
      </c>
      <c r="AK12" s="68">
        <f t="shared" si="2"/>
        <v>220601</v>
      </c>
      <c r="AL12" s="68">
        <f t="shared" si="3"/>
        <v>1064120</v>
      </c>
    </row>
    <row r="13" spans="1:38" ht="15.75">
      <c r="A13" s="65">
        <v>5</v>
      </c>
      <c r="B13" s="94" t="s">
        <v>46</v>
      </c>
      <c r="C13" s="95"/>
      <c r="D13" s="95"/>
      <c r="E13" s="95"/>
      <c r="F13" s="95"/>
      <c r="G13" s="95">
        <v>27461</v>
      </c>
      <c r="H13" s="95">
        <v>588189</v>
      </c>
      <c r="I13" s="95">
        <v>600</v>
      </c>
      <c r="J13" s="68">
        <f t="shared" si="0"/>
        <v>616250</v>
      </c>
      <c r="K13" s="95">
        <v>87185</v>
      </c>
      <c r="L13" s="95"/>
      <c r="M13" s="95"/>
      <c r="N13" s="95"/>
      <c r="O13" s="95">
        <v>8432</v>
      </c>
      <c r="P13" s="95">
        <v>10035</v>
      </c>
      <c r="Q13" s="95">
        <v>359</v>
      </c>
      <c r="R13" s="95">
        <v>4949</v>
      </c>
      <c r="S13" s="95"/>
      <c r="T13" s="95">
        <v>27474</v>
      </c>
      <c r="U13" s="95"/>
      <c r="V13" s="95"/>
      <c r="W13" s="95"/>
      <c r="X13" s="95">
        <v>10426</v>
      </c>
      <c r="Y13" s="95"/>
      <c r="Z13" s="95"/>
      <c r="AA13" s="68">
        <f t="shared" si="1"/>
        <v>148860</v>
      </c>
      <c r="AB13" s="26">
        <v>195349</v>
      </c>
      <c r="AC13" s="26">
        <v>2467</v>
      </c>
      <c r="AD13" s="26"/>
      <c r="AE13" s="26"/>
      <c r="AF13" s="26"/>
      <c r="AG13" s="26"/>
      <c r="AH13" s="26"/>
      <c r="AI13" s="26">
        <v>2214</v>
      </c>
      <c r="AJ13" s="26">
        <v>55756</v>
      </c>
      <c r="AK13" s="68">
        <f t="shared" si="2"/>
        <v>255786</v>
      </c>
      <c r="AL13" s="68">
        <f t="shared" si="3"/>
        <v>1020896</v>
      </c>
    </row>
    <row r="14" spans="1:38" ht="15.75">
      <c r="A14" s="65">
        <v>6</v>
      </c>
      <c r="B14" s="94" t="s">
        <v>49</v>
      </c>
      <c r="C14" s="95"/>
      <c r="D14" s="95"/>
      <c r="E14" s="95"/>
      <c r="F14" s="95"/>
      <c r="G14" s="95">
        <v>363</v>
      </c>
      <c r="H14" s="95">
        <v>8866</v>
      </c>
      <c r="I14" s="95"/>
      <c r="J14" s="68">
        <f t="shared" si="0"/>
        <v>9229</v>
      </c>
      <c r="K14" s="95">
        <v>27434</v>
      </c>
      <c r="L14" s="95"/>
      <c r="M14" s="95"/>
      <c r="N14" s="95"/>
      <c r="O14" s="95">
        <v>42</v>
      </c>
      <c r="P14" s="95"/>
      <c r="Q14" s="95"/>
      <c r="R14" s="95"/>
      <c r="S14" s="95"/>
      <c r="T14" s="95">
        <v>6406</v>
      </c>
      <c r="U14" s="95"/>
      <c r="V14" s="95"/>
      <c r="W14" s="95"/>
      <c r="X14" s="95"/>
      <c r="Y14" s="95"/>
      <c r="Z14" s="95"/>
      <c r="AA14" s="68">
        <f t="shared" si="1"/>
        <v>33882</v>
      </c>
      <c r="AB14" s="26">
        <v>579099</v>
      </c>
      <c r="AC14" s="26">
        <v>672</v>
      </c>
      <c r="AD14" s="26"/>
      <c r="AE14" s="26"/>
      <c r="AF14" s="26"/>
      <c r="AG14" s="26"/>
      <c r="AH14" s="26"/>
      <c r="AI14" s="26"/>
      <c r="AJ14" s="26">
        <v>26729</v>
      </c>
      <c r="AK14" s="68">
        <f t="shared" si="2"/>
        <v>606500</v>
      </c>
      <c r="AL14" s="68">
        <f t="shared" si="3"/>
        <v>649611</v>
      </c>
    </row>
    <row r="15" spans="1:38" ht="15.75">
      <c r="A15" s="65">
        <v>7</v>
      </c>
      <c r="B15" s="94" t="s">
        <v>50</v>
      </c>
      <c r="C15" s="95"/>
      <c r="D15" s="95"/>
      <c r="E15" s="95"/>
      <c r="F15" s="95"/>
      <c r="G15" s="95">
        <v>73621</v>
      </c>
      <c r="H15" s="95">
        <v>141686</v>
      </c>
      <c r="I15" s="95"/>
      <c r="J15" s="68">
        <f t="shared" si="0"/>
        <v>215307</v>
      </c>
      <c r="K15" s="95">
        <v>122685</v>
      </c>
      <c r="L15" s="95">
        <v>2179</v>
      </c>
      <c r="M15" s="95"/>
      <c r="N15" s="95"/>
      <c r="O15" s="95">
        <v>23470</v>
      </c>
      <c r="P15" s="95">
        <v>13305</v>
      </c>
      <c r="Q15" s="95">
        <v>628</v>
      </c>
      <c r="R15" s="95"/>
      <c r="S15" s="95"/>
      <c r="T15" s="95">
        <v>20452</v>
      </c>
      <c r="U15" s="95"/>
      <c r="V15" s="95"/>
      <c r="W15" s="95"/>
      <c r="X15" s="95"/>
      <c r="Y15" s="95"/>
      <c r="Z15" s="95"/>
      <c r="AA15" s="68">
        <f t="shared" si="1"/>
        <v>182719</v>
      </c>
      <c r="AB15" s="26">
        <v>153756</v>
      </c>
      <c r="AC15" s="26"/>
      <c r="AD15" s="26"/>
      <c r="AE15" s="26"/>
      <c r="AF15" s="26"/>
      <c r="AG15" s="26"/>
      <c r="AH15" s="26"/>
      <c r="AI15" s="26">
        <v>16961</v>
      </c>
      <c r="AJ15" s="26">
        <v>58723</v>
      </c>
      <c r="AK15" s="68">
        <f t="shared" si="2"/>
        <v>229440</v>
      </c>
      <c r="AL15" s="68">
        <f t="shared" si="3"/>
        <v>627466</v>
      </c>
    </row>
    <row r="16" spans="1:38" ht="15.75">
      <c r="A16" s="65">
        <v>8</v>
      </c>
      <c r="B16" s="94" t="s">
        <v>48</v>
      </c>
      <c r="C16" s="95"/>
      <c r="D16" s="95"/>
      <c r="E16" s="95"/>
      <c r="F16" s="95"/>
      <c r="G16" s="95">
        <v>38637</v>
      </c>
      <c r="H16" s="95">
        <v>64310</v>
      </c>
      <c r="I16" s="95"/>
      <c r="J16" s="68">
        <f t="shared" si="0"/>
        <v>102947</v>
      </c>
      <c r="K16" s="95">
        <v>158525</v>
      </c>
      <c r="L16" s="95">
        <v>2179</v>
      </c>
      <c r="M16" s="95"/>
      <c r="N16" s="95"/>
      <c r="O16" s="95">
        <v>8741</v>
      </c>
      <c r="P16" s="95">
        <v>24562</v>
      </c>
      <c r="Q16" s="95">
        <v>218</v>
      </c>
      <c r="R16" s="95"/>
      <c r="S16" s="95"/>
      <c r="T16" s="95">
        <v>10373</v>
      </c>
      <c r="U16" s="95"/>
      <c r="V16" s="95"/>
      <c r="W16" s="95"/>
      <c r="X16" s="95"/>
      <c r="Y16" s="95"/>
      <c r="Z16" s="95"/>
      <c r="AA16" s="68">
        <f t="shared" si="1"/>
        <v>204598</v>
      </c>
      <c r="AB16" s="26">
        <v>72748</v>
      </c>
      <c r="AC16" s="26">
        <v>2245</v>
      </c>
      <c r="AD16" s="26"/>
      <c r="AE16" s="26"/>
      <c r="AF16" s="26"/>
      <c r="AG16" s="26"/>
      <c r="AH16" s="26">
        <v>596</v>
      </c>
      <c r="AI16" s="26">
        <v>843</v>
      </c>
      <c r="AJ16" s="26">
        <v>206766</v>
      </c>
      <c r="AK16" s="68">
        <f t="shared" si="2"/>
        <v>283198</v>
      </c>
      <c r="AL16" s="68">
        <f t="shared" si="3"/>
        <v>590743</v>
      </c>
    </row>
    <row r="17" spans="1:38" ht="15.75">
      <c r="A17" s="65">
        <v>9</v>
      </c>
      <c r="B17" s="94" t="s">
        <v>51</v>
      </c>
      <c r="C17" s="95"/>
      <c r="D17" s="95"/>
      <c r="E17" s="95"/>
      <c r="F17" s="95"/>
      <c r="G17" s="95"/>
      <c r="H17" s="95">
        <v>549</v>
      </c>
      <c r="I17" s="95">
        <v>484</v>
      </c>
      <c r="J17" s="68">
        <f t="shared" si="0"/>
        <v>1033</v>
      </c>
      <c r="K17" s="95">
        <v>184683</v>
      </c>
      <c r="L17" s="95"/>
      <c r="M17" s="95"/>
      <c r="N17" s="95"/>
      <c r="O17" s="95">
        <v>7068</v>
      </c>
      <c r="P17" s="95">
        <v>31091</v>
      </c>
      <c r="Q17" s="95"/>
      <c r="R17" s="95"/>
      <c r="S17" s="95"/>
      <c r="T17" s="95">
        <v>3050</v>
      </c>
      <c r="U17" s="95"/>
      <c r="V17" s="95"/>
      <c r="W17" s="95"/>
      <c r="X17" s="95">
        <v>57630</v>
      </c>
      <c r="Y17" s="95"/>
      <c r="Z17" s="95"/>
      <c r="AA17" s="68">
        <f t="shared" si="1"/>
        <v>283522</v>
      </c>
      <c r="AB17" s="26">
        <v>54290</v>
      </c>
      <c r="AC17" s="26"/>
      <c r="AD17" s="26"/>
      <c r="AE17" s="26"/>
      <c r="AF17" s="26"/>
      <c r="AG17" s="26"/>
      <c r="AH17" s="26">
        <v>118</v>
      </c>
      <c r="AI17" s="26"/>
      <c r="AJ17" s="26">
        <v>152366</v>
      </c>
      <c r="AK17" s="68">
        <f t="shared" si="2"/>
        <v>206774</v>
      </c>
      <c r="AL17" s="68">
        <f t="shared" si="3"/>
        <v>491329</v>
      </c>
    </row>
    <row r="18" spans="1:38" ht="31.5">
      <c r="A18" s="65">
        <v>10</v>
      </c>
      <c r="B18" s="94" t="s">
        <v>56</v>
      </c>
      <c r="C18" s="95"/>
      <c r="D18" s="95"/>
      <c r="E18" s="95"/>
      <c r="F18" s="95"/>
      <c r="G18" s="95">
        <v>464</v>
      </c>
      <c r="H18" s="95">
        <v>255896</v>
      </c>
      <c r="I18" s="95"/>
      <c r="J18" s="68">
        <f t="shared" si="0"/>
        <v>256360</v>
      </c>
      <c r="K18" s="95"/>
      <c r="L18" s="95"/>
      <c r="M18" s="95"/>
      <c r="N18" s="95"/>
      <c r="O18" s="95"/>
      <c r="P18" s="95"/>
      <c r="Q18" s="95"/>
      <c r="R18" s="95"/>
      <c r="S18" s="95"/>
      <c r="T18" s="95">
        <v>1014</v>
      </c>
      <c r="U18" s="95"/>
      <c r="V18" s="95"/>
      <c r="W18" s="95"/>
      <c r="X18" s="95"/>
      <c r="Y18" s="95"/>
      <c r="Z18" s="95"/>
      <c r="AA18" s="68">
        <f t="shared" si="1"/>
        <v>1014</v>
      </c>
      <c r="AB18" s="26">
        <v>66</v>
      </c>
      <c r="AC18" s="26"/>
      <c r="AD18" s="26"/>
      <c r="AE18" s="26"/>
      <c r="AF18" s="26"/>
      <c r="AG18" s="26"/>
      <c r="AH18" s="26"/>
      <c r="AI18" s="26"/>
      <c r="AJ18" s="26">
        <v>166132</v>
      </c>
      <c r="AK18" s="68">
        <f t="shared" si="2"/>
        <v>166198</v>
      </c>
      <c r="AL18" s="68">
        <f t="shared" si="3"/>
        <v>423572</v>
      </c>
    </row>
    <row r="19" spans="1:38" ht="15.75">
      <c r="A19" s="65">
        <v>11</v>
      </c>
      <c r="B19" s="94" t="s">
        <v>52</v>
      </c>
      <c r="C19" s="95"/>
      <c r="D19" s="95"/>
      <c r="E19" s="95"/>
      <c r="F19" s="95"/>
      <c r="G19" s="95">
        <v>738</v>
      </c>
      <c r="H19" s="95">
        <v>77399</v>
      </c>
      <c r="I19" s="95"/>
      <c r="J19" s="68">
        <f t="shared" si="0"/>
        <v>78137</v>
      </c>
      <c r="K19" s="95">
        <v>45024</v>
      </c>
      <c r="L19" s="95"/>
      <c r="M19" s="95"/>
      <c r="N19" s="95"/>
      <c r="O19" s="95">
        <v>21272</v>
      </c>
      <c r="P19" s="95">
        <v>573</v>
      </c>
      <c r="Q19" s="95">
        <v>176</v>
      </c>
      <c r="R19" s="95"/>
      <c r="S19" s="95"/>
      <c r="T19" s="95">
        <v>25897</v>
      </c>
      <c r="U19" s="95"/>
      <c r="V19" s="95"/>
      <c r="W19" s="95"/>
      <c r="X19" s="95"/>
      <c r="Y19" s="95"/>
      <c r="Z19" s="95"/>
      <c r="AA19" s="68">
        <f t="shared" si="1"/>
        <v>92942</v>
      </c>
      <c r="AB19" s="26">
        <v>192420</v>
      </c>
      <c r="AC19" s="26"/>
      <c r="AD19" s="26"/>
      <c r="AE19" s="26"/>
      <c r="AF19" s="26"/>
      <c r="AG19" s="26"/>
      <c r="AH19" s="26"/>
      <c r="AI19" s="26"/>
      <c r="AJ19" s="26">
        <v>27835</v>
      </c>
      <c r="AK19" s="68">
        <f t="shared" si="2"/>
        <v>220255</v>
      </c>
      <c r="AL19" s="68">
        <f t="shared" si="3"/>
        <v>391334</v>
      </c>
    </row>
    <row r="20" spans="1:38" ht="15.75">
      <c r="A20" s="65">
        <v>12</v>
      </c>
      <c r="B20" s="94" t="s">
        <v>66</v>
      </c>
      <c r="C20" s="95"/>
      <c r="D20" s="95"/>
      <c r="E20" s="95"/>
      <c r="F20" s="95"/>
      <c r="G20" s="95">
        <v>1620</v>
      </c>
      <c r="H20" s="95">
        <v>16257</v>
      </c>
      <c r="I20" s="95"/>
      <c r="J20" s="68">
        <f t="shared" si="0"/>
        <v>17877</v>
      </c>
      <c r="K20" s="95">
        <v>31639</v>
      </c>
      <c r="L20" s="95"/>
      <c r="M20" s="95"/>
      <c r="N20" s="95"/>
      <c r="O20" s="95">
        <v>7135</v>
      </c>
      <c r="P20" s="95">
        <v>5137</v>
      </c>
      <c r="Q20" s="95"/>
      <c r="R20" s="95"/>
      <c r="S20" s="95"/>
      <c r="T20" s="95">
        <v>183199</v>
      </c>
      <c r="U20" s="95"/>
      <c r="V20" s="95"/>
      <c r="W20" s="95"/>
      <c r="X20" s="95"/>
      <c r="Y20" s="95"/>
      <c r="Z20" s="95"/>
      <c r="AA20" s="68">
        <f t="shared" si="1"/>
        <v>227110</v>
      </c>
      <c r="AB20" s="26">
        <v>21538</v>
      </c>
      <c r="AC20" s="26"/>
      <c r="AD20" s="26"/>
      <c r="AE20" s="26"/>
      <c r="AF20" s="26">
        <v>177</v>
      </c>
      <c r="AG20" s="26"/>
      <c r="AH20" s="26"/>
      <c r="AI20" s="26"/>
      <c r="AJ20" s="26">
        <v>28509</v>
      </c>
      <c r="AK20" s="68">
        <f t="shared" si="2"/>
        <v>50224</v>
      </c>
      <c r="AL20" s="68">
        <f t="shared" si="3"/>
        <v>295211</v>
      </c>
    </row>
    <row r="21" spans="1:38" ht="15.75">
      <c r="A21" s="65">
        <v>13</v>
      </c>
      <c r="B21" s="94" t="s">
        <v>55</v>
      </c>
      <c r="C21" s="95"/>
      <c r="D21" s="95"/>
      <c r="E21" s="95"/>
      <c r="F21" s="95"/>
      <c r="G21" s="95">
        <v>49964</v>
      </c>
      <c r="H21" s="95">
        <v>102478</v>
      </c>
      <c r="I21" s="95"/>
      <c r="J21" s="68">
        <f t="shared" si="0"/>
        <v>152442</v>
      </c>
      <c r="K21" s="95">
        <v>31878</v>
      </c>
      <c r="L21" s="95"/>
      <c r="M21" s="95">
        <v>1524</v>
      </c>
      <c r="N21" s="95"/>
      <c r="O21" s="95">
        <v>7040</v>
      </c>
      <c r="P21" s="95">
        <v>2496</v>
      </c>
      <c r="Q21" s="95">
        <v>481</v>
      </c>
      <c r="R21" s="95"/>
      <c r="S21" s="95"/>
      <c r="T21" s="95">
        <v>3237</v>
      </c>
      <c r="U21" s="95"/>
      <c r="V21" s="95"/>
      <c r="W21" s="95"/>
      <c r="X21" s="95"/>
      <c r="Y21" s="95"/>
      <c r="Z21" s="95"/>
      <c r="AA21" s="68">
        <f t="shared" si="1"/>
        <v>46656</v>
      </c>
      <c r="AB21" s="26">
        <v>4012</v>
      </c>
      <c r="AC21" s="26">
        <v>3</v>
      </c>
      <c r="AD21" s="26"/>
      <c r="AE21" s="26"/>
      <c r="AF21" s="26"/>
      <c r="AG21" s="26"/>
      <c r="AH21" s="26"/>
      <c r="AI21" s="26"/>
      <c r="AJ21" s="26">
        <v>86947</v>
      </c>
      <c r="AK21" s="68">
        <f t="shared" si="2"/>
        <v>90962</v>
      </c>
      <c r="AL21" s="68">
        <f t="shared" si="3"/>
        <v>290060</v>
      </c>
    </row>
    <row r="22" spans="1:38" ht="15.75">
      <c r="A22" s="65">
        <v>14</v>
      </c>
      <c r="B22" s="94" t="s">
        <v>54</v>
      </c>
      <c r="C22" s="95"/>
      <c r="D22" s="95"/>
      <c r="E22" s="95"/>
      <c r="F22" s="95"/>
      <c r="G22" s="95">
        <v>671</v>
      </c>
      <c r="H22" s="95">
        <v>251547</v>
      </c>
      <c r="I22" s="95"/>
      <c r="J22" s="68">
        <f t="shared" si="0"/>
        <v>252218</v>
      </c>
      <c r="K22" s="95"/>
      <c r="L22" s="95"/>
      <c r="M22" s="95"/>
      <c r="N22" s="95"/>
      <c r="O22" s="95"/>
      <c r="P22" s="95">
        <v>1048</v>
      </c>
      <c r="Q22" s="95"/>
      <c r="R22" s="95"/>
      <c r="S22" s="95"/>
      <c r="T22" s="95">
        <v>94</v>
      </c>
      <c r="U22" s="95"/>
      <c r="V22" s="95"/>
      <c r="W22" s="95"/>
      <c r="X22" s="95"/>
      <c r="Y22" s="95"/>
      <c r="Z22" s="95"/>
      <c r="AA22" s="68">
        <f t="shared" si="1"/>
        <v>1142</v>
      </c>
      <c r="AB22" s="26">
        <v>11556</v>
      </c>
      <c r="AC22" s="26"/>
      <c r="AD22" s="26"/>
      <c r="AE22" s="26"/>
      <c r="AF22" s="26"/>
      <c r="AG22" s="26"/>
      <c r="AH22" s="26"/>
      <c r="AI22" s="26"/>
      <c r="AJ22" s="26">
        <v>18705</v>
      </c>
      <c r="AK22" s="68">
        <f t="shared" si="2"/>
        <v>30261</v>
      </c>
      <c r="AL22" s="68">
        <f t="shared" si="3"/>
        <v>283621</v>
      </c>
    </row>
    <row r="23" spans="1:38" ht="31.5">
      <c r="A23" s="65">
        <v>15</v>
      </c>
      <c r="B23" s="94" t="s">
        <v>58</v>
      </c>
      <c r="C23" s="95">
        <v>147049</v>
      </c>
      <c r="D23" s="95">
        <v>89779</v>
      </c>
      <c r="E23" s="95"/>
      <c r="F23" s="95"/>
      <c r="G23" s="95">
        <v>39654</v>
      </c>
      <c r="H23" s="95"/>
      <c r="I23" s="95"/>
      <c r="J23" s="68">
        <f t="shared" si="0"/>
        <v>276482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68">
        <f t="shared" si="1"/>
        <v>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68">
        <f t="shared" si="2"/>
        <v>0</v>
      </c>
      <c r="AL23" s="68">
        <f t="shared" si="3"/>
        <v>276482</v>
      </c>
    </row>
    <row r="24" spans="1:38" ht="15.75">
      <c r="A24" s="65">
        <v>16</v>
      </c>
      <c r="B24" s="94" t="s">
        <v>67</v>
      </c>
      <c r="C24" s="95"/>
      <c r="D24" s="95"/>
      <c r="E24" s="95"/>
      <c r="F24" s="95"/>
      <c r="G24" s="95">
        <v>5694</v>
      </c>
      <c r="H24" s="95">
        <v>35779</v>
      </c>
      <c r="I24" s="95"/>
      <c r="J24" s="68">
        <f t="shared" si="0"/>
        <v>41473</v>
      </c>
      <c r="K24" s="95">
        <v>477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68">
        <f t="shared" si="1"/>
        <v>477</v>
      </c>
      <c r="AB24" s="26">
        <v>13393</v>
      </c>
      <c r="AC24" s="26"/>
      <c r="AD24" s="26"/>
      <c r="AE24" s="26"/>
      <c r="AF24" s="26"/>
      <c r="AG24" s="26"/>
      <c r="AH24" s="26"/>
      <c r="AI24" s="26"/>
      <c r="AJ24" s="26">
        <v>145821</v>
      </c>
      <c r="AK24" s="68">
        <f t="shared" si="2"/>
        <v>159214</v>
      </c>
      <c r="AL24" s="68">
        <f t="shared" si="3"/>
        <v>201164</v>
      </c>
    </row>
    <row r="25" spans="1:38" ht="15.75">
      <c r="A25" s="65">
        <v>17</v>
      </c>
      <c r="B25" s="94" t="s">
        <v>47</v>
      </c>
      <c r="C25" s="95"/>
      <c r="D25" s="95"/>
      <c r="E25" s="95"/>
      <c r="F25" s="95"/>
      <c r="G25" s="95">
        <v>5137</v>
      </c>
      <c r="H25" s="95"/>
      <c r="I25" s="95"/>
      <c r="J25" s="68">
        <f t="shared" si="0"/>
        <v>5137</v>
      </c>
      <c r="K25" s="95">
        <v>6502</v>
      </c>
      <c r="L25" s="95"/>
      <c r="M25" s="95"/>
      <c r="N25" s="95"/>
      <c r="O25" s="95"/>
      <c r="P25" s="95">
        <v>67</v>
      </c>
      <c r="Q25" s="95">
        <v>47</v>
      </c>
      <c r="R25" s="95"/>
      <c r="S25" s="95"/>
      <c r="T25" s="95"/>
      <c r="U25" s="95"/>
      <c r="V25" s="95"/>
      <c r="W25" s="95"/>
      <c r="X25" s="95"/>
      <c r="Y25" s="95"/>
      <c r="Z25" s="95"/>
      <c r="AA25" s="68">
        <f t="shared" si="1"/>
        <v>6616</v>
      </c>
      <c r="AB25" s="26">
        <v>136533</v>
      </c>
      <c r="AC25" s="26">
        <v>170</v>
      </c>
      <c r="AD25" s="26">
        <v>38573</v>
      </c>
      <c r="AE25" s="26"/>
      <c r="AF25" s="26"/>
      <c r="AG25" s="26"/>
      <c r="AH25" s="26"/>
      <c r="AI25" s="26"/>
      <c r="AJ25" s="26">
        <v>5985</v>
      </c>
      <c r="AK25" s="68">
        <f t="shared" si="2"/>
        <v>181261</v>
      </c>
      <c r="AL25" s="68">
        <f t="shared" si="3"/>
        <v>193014</v>
      </c>
    </row>
    <row r="26" spans="1:38" ht="15.75">
      <c r="A26" s="65">
        <v>18</v>
      </c>
      <c r="B26" s="94" t="s">
        <v>59</v>
      </c>
      <c r="C26" s="95"/>
      <c r="D26" s="95"/>
      <c r="E26" s="95"/>
      <c r="F26" s="95"/>
      <c r="G26" s="95">
        <v>518</v>
      </c>
      <c r="H26" s="95"/>
      <c r="I26" s="95"/>
      <c r="J26" s="68">
        <f t="shared" si="0"/>
        <v>518</v>
      </c>
      <c r="K26" s="95">
        <v>33384</v>
      </c>
      <c r="L26" s="95"/>
      <c r="M26" s="95"/>
      <c r="N26" s="95"/>
      <c r="O26" s="95">
        <v>176</v>
      </c>
      <c r="P26" s="95">
        <v>408</v>
      </c>
      <c r="Q26" s="95"/>
      <c r="R26" s="95"/>
      <c r="S26" s="95"/>
      <c r="T26" s="95">
        <v>4000</v>
      </c>
      <c r="U26" s="95"/>
      <c r="V26" s="95"/>
      <c r="W26" s="95"/>
      <c r="X26" s="95">
        <v>9738</v>
      </c>
      <c r="Y26" s="95"/>
      <c r="Z26" s="95">
        <v>766</v>
      </c>
      <c r="AA26" s="68">
        <f t="shared" si="1"/>
        <v>48472</v>
      </c>
      <c r="AB26" s="26">
        <v>131329</v>
      </c>
      <c r="AC26" s="26">
        <v>2</v>
      </c>
      <c r="AD26" s="26"/>
      <c r="AE26" s="26"/>
      <c r="AF26" s="26"/>
      <c r="AG26" s="26"/>
      <c r="AH26" s="26"/>
      <c r="AI26" s="26"/>
      <c r="AJ26" s="26">
        <v>12275</v>
      </c>
      <c r="AK26" s="68">
        <f t="shared" si="2"/>
        <v>143606</v>
      </c>
      <c r="AL26" s="68">
        <f t="shared" si="3"/>
        <v>192596</v>
      </c>
    </row>
    <row r="27" spans="1:38" ht="15.75">
      <c r="A27" s="65">
        <v>19</v>
      </c>
      <c r="B27" s="94" t="s">
        <v>60</v>
      </c>
      <c r="C27" s="95"/>
      <c r="D27" s="95"/>
      <c r="E27" s="95"/>
      <c r="F27" s="95"/>
      <c r="G27" s="95">
        <v>17</v>
      </c>
      <c r="H27" s="95"/>
      <c r="I27" s="95"/>
      <c r="J27" s="68">
        <f t="shared" si="0"/>
        <v>17</v>
      </c>
      <c r="K27" s="95">
        <v>2436</v>
      </c>
      <c r="L27" s="95"/>
      <c r="M27" s="95"/>
      <c r="N27" s="95"/>
      <c r="O27" s="95">
        <v>197</v>
      </c>
      <c r="P27" s="95">
        <v>250</v>
      </c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68">
        <f t="shared" si="1"/>
        <v>2883</v>
      </c>
      <c r="AB27" s="26">
        <v>171378</v>
      </c>
      <c r="AC27" s="26"/>
      <c r="AD27" s="26"/>
      <c r="AE27" s="26"/>
      <c r="AF27" s="26"/>
      <c r="AG27" s="26"/>
      <c r="AH27" s="26"/>
      <c r="AI27" s="26"/>
      <c r="AJ27" s="26">
        <v>31</v>
      </c>
      <c r="AK27" s="68">
        <f t="shared" si="2"/>
        <v>171409</v>
      </c>
      <c r="AL27" s="68">
        <f t="shared" si="3"/>
        <v>174309</v>
      </c>
    </row>
    <row r="28" spans="1:38" ht="15.75">
      <c r="A28" s="65">
        <v>20</v>
      </c>
      <c r="B28" s="94" t="s">
        <v>71</v>
      </c>
      <c r="C28" s="95"/>
      <c r="D28" s="95"/>
      <c r="E28" s="95"/>
      <c r="F28" s="95"/>
      <c r="G28" s="95">
        <v>7784</v>
      </c>
      <c r="H28" s="95">
        <v>1760</v>
      </c>
      <c r="I28" s="95"/>
      <c r="J28" s="68">
        <f t="shared" si="0"/>
        <v>9544</v>
      </c>
      <c r="K28" s="95">
        <v>15881</v>
      </c>
      <c r="L28" s="95"/>
      <c r="M28" s="95"/>
      <c r="N28" s="95"/>
      <c r="O28" s="95"/>
      <c r="P28" s="95">
        <v>444</v>
      </c>
      <c r="Q28" s="95"/>
      <c r="R28" s="95"/>
      <c r="S28" s="95"/>
      <c r="T28" s="95"/>
      <c r="U28" s="95"/>
      <c r="V28" s="95"/>
      <c r="W28" s="95"/>
      <c r="X28" s="95">
        <v>139508</v>
      </c>
      <c r="Y28" s="95"/>
      <c r="Z28" s="95"/>
      <c r="AA28" s="68">
        <f t="shared" si="1"/>
        <v>155833</v>
      </c>
      <c r="AB28" s="26">
        <v>1056</v>
      </c>
      <c r="AC28" s="26"/>
      <c r="AD28" s="26"/>
      <c r="AE28" s="26"/>
      <c r="AF28" s="26"/>
      <c r="AG28" s="26"/>
      <c r="AH28" s="26"/>
      <c r="AI28" s="26"/>
      <c r="AJ28" s="26"/>
      <c r="AK28" s="68">
        <f t="shared" si="2"/>
        <v>1056</v>
      </c>
      <c r="AL28" s="68">
        <f t="shared" si="3"/>
        <v>166433</v>
      </c>
    </row>
    <row r="29" spans="1:38" ht="15.75">
      <c r="A29" s="65">
        <v>21</v>
      </c>
      <c r="B29" s="94" t="s">
        <v>62</v>
      </c>
      <c r="C29" s="95"/>
      <c r="D29" s="95"/>
      <c r="E29" s="95"/>
      <c r="F29" s="95"/>
      <c r="G29" s="95"/>
      <c r="H29" s="95"/>
      <c r="I29" s="95"/>
      <c r="J29" s="68">
        <f t="shared" si="0"/>
        <v>0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68">
        <f t="shared" si="1"/>
        <v>0</v>
      </c>
      <c r="AB29" s="26">
        <v>2219</v>
      </c>
      <c r="AC29" s="26"/>
      <c r="AD29" s="26">
        <v>94632</v>
      </c>
      <c r="AE29" s="26"/>
      <c r="AF29" s="26"/>
      <c r="AG29" s="26"/>
      <c r="AH29" s="26"/>
      <c r="AI29" s="26"/>
      <c r="AJ29" s="26">
        <v>20440</v>
      </c>
      <c r="AK29" s="68">
        <f t="shared" si="2"/>
        <v>117291</v>
      </c>
      <c r="AL29" s="68">
        <f t="shared" si="3"/>
        <v>117291</v>
      </c>
    </row>
    <row r="30" spans="1:38" ht="15.75">
      <c r="A30" s="65">
        <v>22</v>
      </c>
      <c r="B30" s="94" t="s">
        <v>63</v>
      </c>
      <c r="C30" s="95"/>
      <c r="D30" s="95"/>
      <c r="E30" s="95"/>
      <c r="F30" s="95"/>
      <c r="G30" s="95">
        <v>661</v>
      </c>
      <c r="H30" s="95"/>
      <c r="I30" s="95">
        <v>432</v>
      </c>
      <c r="J30" s="68">
        <f t="shared" si="0"/>
        <v>1093</v>
      </c>
      <c r="K30" s="95">
        <v>44950</v>
      </c>
      <c r="L30" s="95"/>
      <c r="M30" s="95"/>
      <c r="N30" s="95"/>
      <c r="O30" s="95"/>
      <c r="P30" s="95">
        <v>1484</v>
      </c>
      <c r="Q30" s="95">
        <v>363</v>
      </c>
      <c r="R30" s="95"/>
      <c r="S30" s="95"/>
      <c r="T30" s="95">
        <v>2334</v>
      </c>
      <c r="U30" s="95"/>
      <c r="V30" s="95"/>
      <c r="W30" s="95"/>
      <c r="X30" s="95"/>
      <c r="Y30" s="95"/>
      <c r="Z30" s="95"/>
      <c r="AA30" s="68">
        <f t="shared" si="1"/>
        <v>49131</v>
      </c>
      <c r="AB30" s="26">
        <v>3523</v>
      </c>
      <c r="AC30" s="26"/>
      <c r="AD30" s="26"/>
      <c r="AE30" s="26"/>
      <c r="AF30" s="26">
        <v>954</v>
      </c>
      <c r="AG30" s="26"/>
      <c r="AH30" s="26"/>
      <c r="AI30" s="26"/>
      <c r="AJ30" s="26">
        <v>34150</v>
      </c>
      <c r="AK30" s="68">
        <f t="shared" si="2"/>
        <v>38627</v>
      </c>
      <c r="AL30" s="68">
        <f t="shared" si="3"/>
        <v>88851</v>
      </c>
    </row>
    <row r="31" spans="1:38" ht="31.5">
      <c r="A31" s="65">
        <v>23</v>
      </c>
      <c r="B31" s="94" t="s">
        <v>76</v>
      </c>
      <c r="C31" s="95">
        <v>3114</v>
      </c>
      <c r="D31" s="95">
        <v>79640</v>
      </c>
      <c r="E31" s="95"/>
      <c r="F31" s="95"/>
      <c r="G31" s="95"/>
      <c r="H31" s="95"/>
      <c r="I31" s="95"/>
      <c r="J31" s="68">
        <f t="shared" si="0"/>
        <v>82754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68">
        <f t="shared" si="1"/>
        <v>0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68">
        <f t="shared" si="2"/>
        <v>0</v>
      </c>
      <c r="AL31" s="68">
        <f t="shared" si="3"/>
        <v>82754</v>
      </c>
    </row>
    <row r="32" spans="1:38" ht="15.75">
      <c r="A32" s="65">
        <v>24</v>
      </c>
      <c r="B32" s="94" t="s">
        <v>64</v>
      </c>
      <c r="C32" s="95"/>
      <c r="D32" s="95"/>
      <c r="E32" s="95"/>
      <c r="F32" s="95"/>
      <c r="G32" s="95">
        <v>1263</v>
      </c>
      <c r="H32" s="95"/>
      <c r="I32" s="95"/>
      <c r="J32" s="68">
        <f t="shared" si="0"/>
        <v>1263</v>
      </c>
      <c r="K32" s="95">
        <v>793</v>
      </c>
      <c r="L32" s="95"/>
      <c r="M32" s="95"/>
      <c r="N32" s="95"/>
      <c r="O32" s="95"/>
      <c r="P32" s="95">
        <v>66</v>
      </c>
      <c r="Q32" s="95"/>
      <c r="R32" s="95"/>
      <c r="S32" s="95"/>
      <c r="T32" s="95">
        <v>4</v>
      </c>
      <c r="U32" s="95"/>
      <c r="V32" s="95"/>
      <c r="W32" s="95"/>
      <c r="X32" s="95"/>
      <c r="Y32" s="95"/>
      <c r="Z32" s="95"/>
      <c r="AA32" s="68">
        <f t="shared" si="1"/>
        <v>863</v>
      </c>
      <c r="AB32" s="26">
        <v>59806</v>
      </c>
      <c r="AC32" s="26">
        <v>1310</v>
      </c>
      <c r="AD32" s="26"/>
      <c r="AE32" s="26"/>
      <c r="AF32" s="26">
        <v>1445</v>
      </c>
      <c r="AG32" s="26"/>
      <c r="AH32" s="26"/>
      <c r="AI32" s="26"/>
      <c r="AJ32" s="26">
        <v>13512</v>
      </c>
      <c r="AK32" s="68">
        <f t="shared" si="2"/>
        <v>76073</v>
      </c>
      <c r="AL32" s="68">
        <f t="shared" si="3"/>
        <v>78199</v>
      </c>
    </row>
    <row r="33" spans="1:38" ht="15.75">
      <c r="A33" s="65">
        <v>25</v>
      </c>
      <c r="B33" s="94" t="s">
        <v>70</v>
      </c>
      <c r="C33" s="95"/>
      <c r="D33" s="95"/>
      <c r="E33" s="95"/>
      <c r="F33" s="95"/>
      <c r="G33" s="95">
        <v>51</v>
      </c>
      <c r="H33" s="95">
        <v>7459</v>
      </c>
      <c r="I33" s="95"/>
      <c r="J33" s="68">
        <f t="shared" si="0"/>
        <v>7510</v>
      </c>
      <c r="K33" s="95">
        <v>14337</v>
      </c>
      <c r="L33" s="95"/>
      <c r="M33" s="95"/>
      <c r="N33" s="95"/>
      <c r="O33" s="95">
        <v>936</v>
      </c>
      <c r="P33" s="95">
        <v>48</v>
      </c>
      <c r="Q33" s="95">
        <v>441</v>
      </c>
      <c r="R33" s="95"/>
      <c r="S33" s="95"/>
      <c r="T33" s="95">
        <v>224</v>
      </c>
      <c r="U33" s="95"/>
      <c r="V33" s="95"/>
      <c r="W33" s="95"/>
      <c r="X33" s="95"/>
      <c r="Y33" s="95"/>
      <c r="Z33" s="95"/>
      <c r="AA33" s="68">
        <f t="shared" si="1"/>
        <v>15986</v>
      </c>
      <c r="AB33" s="26">
        <v>20982</v>
      </c>
      <c r="AC33" s="26">
        <v>3</v>
      </c>
      <c r="AD33" s="26"/>
      <c r="AE33" s="26"/>
      <c r="AF33" s="26"/>
      <c r="AG33" s="26"/>
      <c r="AH33" s="26"/>
      <c r="AI33" s="26"/>
      <c r="AJ33" s="26">
        <v>31365</v>
      </c>
      <c r="AK33" s="68">
        <f t="shared" si="2"/>
        <v>52350</v>
      </c>
      <c r="AL33" s="68">
        <f t="shared" si="3"/>
        <v>75846</v>
      </c>
    </row>
    <row r="34" spans="1:38" ht="15.75">
      <c r="A34" s="65">
        <v>26</v>
      </c>
      <c r="B34" s="94" t="s">
        <v>65</v>
      </c>
      <c r="C34" s="95"/>
      <c r="D34" s="95"/>
      <c r="E34" s="95"/>
      <c r="F34" s="95"/>
      <c r="G34" s="95">
        <v>5285</v>
      </c>
      <c r="H34" s="95"/>
      <c r="I34" s="95"/>
      <c r="J34" s="68">
        <f t="shared" si="0"/>
        <v>5285</v>
      </c>
      <c r="K34" s="95">
        <v>8769</v>
      </c>
      <c r="L34" s="95"/>
      <c r="M34" s="95"/>
      <c r="N34" s="95"/>
      <c r="O34" s="95">
        <v>3057</v>
      </c>
      <c r="P34" s="95">
        <v>1725</v>
      </c>
      <c r="Q34" s="95"/>
      <c r="R34" s="95"/>
      <c r="S34" s="95"/>
      <c r="T34" s="95">
        <v>140</v>
      </c>
      <c r="U34" s="95"/>
      <c r="V34" s="95"/>
      <c r="W34" s="95"/>
      <c r="X34" s="95"/>
      <c r="Y34" s="95"/>
      <c r="Z34" s="95"/>
      <c r="AA34" s="68">
        <f t="shared" si="1"/>
        <v>13691</v>
      </c>
      <c r="AB34" s="26">
        <v>42792</v>
      </c>
      <c r="AC34" s="26"/>
      <c r="AD34" s="26"/>
      <c r="AE34" s="26"/>
      <c r="AF34" s="26"/>
      <c r="AG34" s="26"/>
      <c r="AH34" s="26"/>
      <c r="AI34" s="26"/>
      <c r="AJ34" s="26">
        <v>5741</v>
      </c>
      <c r="AK34" s="68">
        <f t="shared" si="2"/>
        <v>48533</v>
      </c>
      <c r="AL34" s="68">
        <f t="shared" si="3"/>
        <v>67509</v>
      </c>
    </row>
    <row r="35" spans="1:38" ht="15.75">
      <c r="A35" s="65">
        <v>27</v>
      </c>
      <c r="B35" s="94" t="s">
        <v>61</v>
      </c>
      <c r="C35" s="95"/>
      <c r="D35" s="95"/>
      <c r="E35" s="95"/>
      <c r="F35" s="95"/>
      <c r="G35" s="95">
        <v>294</v>
      </c>
      <c r="H35" s="95"/>
      <c r="I35" s="95"/>
      <c r="J35" s="68">
        <f t="shared" si="0"/>
        <v>294</v>
      </c>
      <c r="K35" s="95">
        <v>2394</v>
      </c>
      <c r="L35" s="95"/>
      <c r="M35" s="95"/>
      <c r="N35" s="95"/>
      <c r="O35" s="95"/>
      <c r="P35" s="95">
        <v>437</v>
      </c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68">
        <f t="shared" si="1"/>
        <v>2831</v>
      </c>
      <c r="AB35" s="26">
        <v>48481</v>
      </c>
      <c r="AC35" s="26">
        <v>30</v>
      </c>
      <c r="AD35" s="26">
        <v>3389</v>
      </c>
      <c r="AE35" s="26"/>
      <c r="AF35" s="26"/>
      <c r="AG35" s="26"/>
      <c r="AH35" s="26"/>
      <c r="AI35" s="26"/>
      <c r="AJ35" s="26">
        <v>6729</v>
      </c>
      <c r="AK35" s="68">
        <f t="shared" si="2"/>
        <v>58629</v>
      </c>
      <c r="AL35" s="68">
        <f t="shared" si="3"/>
        <v>61754</v>
      </c>
    </row>
    <row r="36" spans="1:38" ht="15.75">
      <c r="A36" s="65">
        <v>28</v>
      </c>
      <c r="B36" s="94" t="s">
        <v>69</v>
      </c>
      <c r="C36" s="95"/>
      <c r="D36" s="95"/>
      <c r="E36" s="95"/>
      <c r="F36" s="95"/>
      <c r="G36" s="95"/>
      <c r="H36" s="95"/>
      <c r="I36" s="95"/>
      <c r="J36" s="68">
        <f t="shared" si="0"/>
        <v>0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68">
        <f t="shared" si="1"/>
        <v>0</v>
      </c>
      <c r="AB36" s="26">
        <v>51308</v>
      </c>
      <c r="AC36" s="26"/>
      <c r="AD36" s="26"/>
      <c r="AE36" s="26"/>
      <c r="AF36" s="26"/>
      <c r="AG36" s="26"/>
      <c r="AH36" s="26"/>
      <c r="AI36" s="26"/>
      <c r="AJ36" s="26"/>
      <c r="AK36" s="68">
        <f t="shared" si="2"/>
        <v>51308</v>
      </c>
      <c r="AL36" s="68">
        <f t="shared" si="3"/>
        <v>51308</v>
      </c>
    </row>
    <row r="37" spans="1:38" ht="15.75">
      <c r="A37" s="65">
        <v>29</v>
      </c>
      <c r="B37" s="94" t="s">
        <v>73</v>
      </c>
      <c r="C37" s="95"/>
      <c r="D37" s="95"/>
      <c r="E37" s="95"/>
      <c r="F37" s="95"/>
      <c r="G37" s="95"/>
      <c r="H37" s="95">
        <v>27532</v>
      </c>
      <c r="I37" s="95"/>
      <c r="J37" s="68">
        <f t="shared" si="0"/>
        <v>27532</v>
      </c>
      <c r="K37" s="95">
        <v>311</v>
      </c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68">
        <f t="shared" si="1"/>
        <v>311</v>
      </c>
      <c r="AB37" s="26">
        <v>2593</v>
      </c>
      <c r="AC37" s="26"/>
      <c r="AD37" s="26"/>
      <c r="AE37" s="26"/>
      <c r="AF37" s="26"/>
      <c r="AG37" s="26"/>
      <c r="AH37" s="26"/>
      <c r="AI37" s="26"/>
      <c r="AJ37" s="26"/>
      <c r="AK37" s="68">
        <f t="shared" si="2"/>
        <v>2593</v>
      </c>
      <c r="AL37" s="68">
        <f t="shared" si="3"/>
        <v>30436</v>
      </c>
    </row>
    <row r="38" spans="1:38" ht="15.75">
      <c r="A38" s="65">
        <v>30</v>
      </c>
      <c r="B38" s="94" t="s">
        <v>53</v>
      </c>
      <c r="C38" s="95"/>
      <c r="D38" s="95"/>
      <c r="E38" s="95"/>
      <c r="F38" s="95"/>
      <c r="G38" s="95">
        <v>16608</v>
      </c>
      <c r="H38" s="95">
        <v>9786</v>
      </c>
      <c r="I38" s="95"/>
      <c r="J38" s="68">
        <f t="shared" si="0"/>
        <v>26394</v>
      </c>
      <c r="K38" s="95"/>
      <c r="L38" s="95"/>
      <c r="M38" s="95"/>
      <c r="N38" s="95"/>
      <c r="O38" s="95"/>
      <c r="P38" s="95"/>
      <c r="Q38" s="95"/>
      <c r="R38" s="95"/>
      <c r="S38" s="95"/>
      <c r="T38" s="95">
        <v>40</v>
      </c>
      <c r="U38" s="95"/>
      <c r="V38" s="95"/>
      <c r="W38" s="95"/>
      <c r="X38" s="95"/>
      <c r="Y38" s="95"/>
      <c r="Z38" s="95"/>
      <c r="AA38" s="68">
        <f t="shared" si="1"/>
        <v>40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68">
        <f t="shared" si="2"/>
        <v>0</v>
      </c>
      <c r="AL38" s="68">
        <f t="shared" si="3"/>
        <v>26434</v>
      </c>
    </row>
    <row r="39" spans="1:38" ht="15.75">
      <c r="A39" s="65">
        <v>31</v>
      </c>
      <c r="B39" s="94" t="s">
        <v>72</v>
      </c>
      <c r="C39" s="95">
        <v>117</v>
      </c>
      <c r="D39" s="95">
        <v>26072</v>
      </c>
      <c r="E39" s="95"/>
      <c r="F39" s="95"/>
      <c r="G39" s="95"/>
      <c r="H39" s="95"/>
      <c r="I39" s="95"/>
      <c r="J39" s="68">
        <f t="shared" si="0"/>
        <v>26189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68">
        <f t="shared" si="1"/>
        <v>0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68">
        <f t="shared" si="2"/>
        <v>0</v>
      </c>
      <c r="AL39" s="68">
        <f t="shared" si="3"/>
        <v>26189</v>
      </c>
    </row>
    <row r="40" spans="1:38" ht="15.75">
      <c r="A40" s="65">
        <v>32</v>
      </c>
      <c r="B40" s="94" t="s">
        <v>75</v>
      </c>
      <c r="C40" s="95"/>
      <c r="D40" s="95"/>
      <c r="E40" s="95"/>
      <c r="F40" s="95"/>
      <c r="G40" s="95"/>
      <c r="H40" s="95">
        <v>5956</v>
      </c>
      <c r="I40" s="95"/>
      <c r="J40" s="68">
        <f t="shared" si="0"/>
        <v>5956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68">
        <f t="shared" si="1"/>
        <v>0</v>
      </c>
      <c r="AB40" s="26">
        <v>7152</v>
      </c>
      <c r="AC40" s="26"/>
      <c r="AD40" s="26"/>
      <c r="AE40" s="26"/>
      <c r="AF40" s="26"/>
      <c r="AG40" s="26"/>
      <c r="AH40" s="26"/>
      <c r="AI40" s="26"/>
      <c r="AJ40" s="26">
        <v>489</v>
      </c>
      <c r="AK40" s="68">
        <f t="shared" si="2"/>
        <v>7641</v>
      </c>
      <c r="AL40" s="68">
        <f t="shared" si="3"/>
        <v>13597</v>
      </c>
    </row>
    <row r="41" spans="1:38" ht="15.75">
      <c r="A41" s="65">
        <v>33</v>
      </c>
      <c r="B41" s="94" t="s">
        <v>68</v>
      </c>
      <c r="C41" s="95"/>
      <c r="D41" s="95"/>
      <c r="E41" s="95"/>
      <c r="F41" s="95"/>
      <c r="G41" s="95"/>
      <c r="H41" s="95"/>
      <c r="I41" s="95"/>
      <c r="J41" s="68">
        <f t="shared" si="0"/>
        <v>0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68">
        <f t="shared" si="1"/>
        <v>0</v>
      </c>
      <c r="AB41" s="26">
        <v>13292</v>
      </c>
      <c r="AC41" s="26"/>
      <c r="AD41" s="26"/>
      <c r="AE41" s="26"/>
      <c r="AF41" s="26"/>
      <c r="AG41" s="26"/>
      <c r="AH41" s="26"/>
      <c r="AI41" s="26"/>
      <c r="AJ41" s="26"/>
      <c r="AK41" s="68">
        <f t="shared" si="2"/>
        <v>13292</v>
      </c>
      <c r="AL41" s="68">
        <f t="shared" si="3"/>
        <v>13292</v>
      </c>
    </row>
    <row r="42" spans="1:38" ht="15.75">
      <c r="A42" s="65">
        <v>34</v>
      </c>
      <c r="B42" s="94" t="s">
        <v>83</v>
      </c>
      <c r="C42" s="95"/>
      <c r="D42" s="95">
        <v>12360</v>
      </c>
      <c r="E42" s="95"/>
      <c r="F42" s="95"/>
      <c r="G42" s="95"/>
      <c r="H42" s="95"/>
      <c r="I42" s="95"/>
      <c r="J42" s="68">
        <f t="shared" si="0"/>
        <v>12360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68">
        <f t="shared" si="1"/>
        <v>0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68">
        <f t="shared" si="2"/>
        <v>0</v>
      </c>
      <c r="AL42" s="68">
        <f t="shared" si="3"/>
        <v>12360</v>
      </c>
    </row>
    <row r="43" spans="1:38" ht="15.75">
      <c r="A43" s="65">
        <v>35</v>
      </c>
      <c r="B43" s="94" t="s">
        <v>74</v>
      </c>
      <c r="C43" s="95"/>
      <c r="D43" s="95"/>
      <c r="E43" s="95"/>
      <c r="F43" s="95"/>
      <c r="G43" s="95">
        <v>3118</v>
      </c>
      <c r="H43" s="95"/>
      <c r="I43" s="95"/>
      <c r="J43" s="68">
        <f t="shared" si="0"/>
        <v>3118</v>
      </c>
      <c r="K43" s="95">
        <v>4499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68">
        <f t="shared" si="1"/>
        <v>4499</v>
      </c>
      <c r="AB43" s="26">
        <v>4259</v>
      </c>
      <c r="AC43" s="26"/>
      <c r="AD43" s="26"/>
      <c r="AE43" s="26"/>
      <c r="AF43" s="26"/>
      <c r="AG43" s="26"/>
      <c r="AH43" s="26"/>
      <c r="AI43" s="26"/>
      <c r="AJ43" s="26"/>
      <c r="AK43" s="68">
        <f t="shared" si="2"/>
        <v>4259</v>
      </c>
      <c r="AL43" s="68">
        <f t="shared" si="3"/>
        <v>11876</v>
      </c>
    </row>
    <row r="44" spans="1:38" ht="15.75">
      <c r="A44" s="65">
        <v>36</v>
      </c>
      <c r="B44" s="94" t="s">
        <v>77</v>
      </c>
      <c r="C44" s="95"/>
      <c r="D44" s="95"/>
      <c r="E44" s="95"/>
      <c r="F44" s="95"/>
      <c r="G44" s="95"/>
      <c r="H44" s="95"/>
      <c r="I44" s="95"/>
      <c r="J44" s="68">
        <f t="shared" si="0"/>
        <v>0</v>
      </c>
      <c r="K44" s="95">
        <v>8995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68">
        <f t="shared" si="1"/>
        <v>8995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68">
        <f t="shared" si="2"/>
        <v>0</v>
      </c>
      <c r="AL44" s="68">
        <f t="shared" si="3"/>
        <v>8995</v>
      </c>
    </row>
    <row r="45" spans="1:38" ht="15.75">
      <c r="A45" s="65">
        <v>37</v>
      </c>
      <c r="B45" s="94" t="s">
        <v>78</v>
      </c>
      <c r="C45" s="95"/>
      <c r="D45" s="95"/>
      <c r="E45" s="95"/>
      <c r="F45" s="95"/>
      <c r="G45" s="95"/>
      <c r="H45" s="95"/>
      <c r="I45" s="95"/>
      <c r="J45" s="68">
        <f t="shared" si="0"/>
        <v>0</v>
      </c>
      <c r="K45" s="95"/>
      <c r="L45" s="95"/>
      <c r="M45" s="95"/>
      <c r="N45" s="95"/>
      <c r="O45" s="95"/>
      <c r="P45" s="95">
        <v>196</v>
      </c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68">
        <f t="shared" si="1"/>
        <v>196</v>
      </c>
      <c r="AB45" s="26"/>
      <c r="AC45" s="26"/>
      <c r="AD45" s="26"/>
      <c r="AE45" s="26"/>
      <c r="AF45" s="26"/>
      <c r="AG45" s="26"/>
      <c r="AH45" s="26"/>
      <c r="AI45" s="26"/>
      <c r="AJ45" s="26">
        <v>7790</v>
      </c>
      <c r="AK45" s="68">
        <f t="shared" si="2"/>
        <v>7790</v>
      </c>
      <c r="AL45" s="68">
        <f t="shared" si="3"/>
        <v>7986</v>
      </c>
    </row>
    <row r="46" spans="1:38" ht="15.75">
      <c r="A46" s="65">
        <v>38</v>
      </c>
      <c r="B46" s="94" t="s">
        <v>79</v>
      </c>
      <c r="C46" s="95"/>
      <c r="D46" s="95">
        <v>3719</v>
      </c>
      <c r="E46" s="95"/>
      <c r="F46" s="95"/>
      <c r="G46" s="95">
        <v>3197</v>
      </c>
      <c r="H46" s="95"/>
      <c r="I46" s="95"/>
      <c r="J46" s="68">
        <f t="shared" si="0"/>
        <v>6916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68">
        <f t="shared" si="1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68">
        <f t="shared" si="2"/>
        <v>0</v>
      </c>
      <c r="AL46" s="68">
        <f t="shared" si="3"/>
        <v>6916</v>
      </c>
    </row>
    <row r="47" spans="1:38" ht="15.75">
      <c r="A47" s="65">
        <v>39</v>
      </c>
      <c r="B47" s="94" t="s">
        <v>80</v>
      </c>
      <c r="C47" s="95"/>
      <c r="D47" s="95"/>
      <c r="E47" s="95"/>
      <c r="F47" s="95"/>
      <c r="G47" s="95"/>
      <c r="H47" s="95"/>
      <c r="I47" s="95"/>
      <c r="J47" s="68">
        <f t="shared" si="0"/>
        <v>0</v>
      </c>
      <c r="K47" s="95"/>
      <c r="L47" s="95"/>
      <c r="M47" s="95"/>
      <c r="N47" s="95"/>
      <c r="O47" s="95">
        <v>23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68">
        <f t="shared" si="1"/>
        <v>23</v>
      </c>
      <c r="AB47" s="26">
        <v>1511</v>
      </c>
      <c r="AC47" s="26"/>
      <c r="AD47" s="26"/>
      <c r="AE47" s="26"/>
      <c r="AF47" s="26"/>
      <c r="AG47" s="26"/>
      <c r="AH47" s="26"/>
      <c r="AI47" s="26"/>
      <c r="AJ47" s="26"/>
      <c r="AK47" s="68">
        <f t="shared" si="2"/>
        <v>1511</v>
      </c>
      <c r="AL47" s="68">
        <f t="shared" si="3"/>
        <v>1534</v>
      </c>
    </row>
    <row r="48" spans="1:38" ht="15.75">
      <c r="A48" s="65">
        <v>40</v>
      </c>
      <c r="B48" s="94" t="s">
        <v>81</v>
      </c>
      <c r="C48" s="95"/>
      <c r="D48" s="95"/>
      <c r="E48" s="95"/>
      <c r="F48" s="95"/>
      <c r="G48" s="95"/>
      <c r="H48" s="95"/>
      <c r="I48" s="95"/>
      <c r="J48" s="68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68"/>
      <c r="AB48" s="26"/>
      <c r="AC48" s="26"/>
      <c r="AD48" s="26"/>
      <c r="AE48" s="26"/>
      <c r="AF48" s="26"/>
      <c r="AG48" s="26"/>
      <c r="AH48" s="26"/>
      <c r="AI48" s="26"/>
      <c r="AJ48" s="26"/>
      <c r="AK48" s="68"/>
      <c r="AL48" s="68"/>
    </row>
    <row r="49" spans="1:38" ht="31.5">
      <c r="A49" s="65">
        <v>41</v>
      </c>
      <c r="B49" s="96" t="s">
        <v>88</v>
      </c>
      <c r="C49" s="95"/>
      <c r="D49" s="95"/>
      <c r="E49" s="95"/>
      <c r="F49" s="95"/>
      <c r="G49" s="95"/>
      <c r="H49" s="95"/>
      <c r="I49" s="95"/>
      <c r="J49" s="68">
        <f t="shared" si="0"/>
        <v>0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68">
        <f t="shared" si="1"/>
        <v>0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68">
        <f t="shared" si="2"/>
        <v>0</v>
      </c>
      <c r="AL49" s="68">
        <f t="shared" si="3"/>
        <v>0</v>
      </c>
    </row>
  </sheetData>
  <sheetProtection/>
  <mergeCells count="11">
    <mergeCell ref="AL6:AL8"/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 Нургазина</dc:creator>
  <cp:keywords/>
  <dc:description/>
  <cp:lastModifiedBy>Айгерим Нургазина</cp:lastModifiedBy>
  <dcterms:created xsi:type="dcterms:W3CDTF">2019-12-05T12:35:14Z</dcterms:created>
  <dcterms:modified xsi:type="dcterms:W3CDTF">2019-12-05T13:28:56Z</dcterms:modified>
  <cp:category/>
  <cp:version/>
  <cp:contentType/>
  <cp:contentStatus/>
</cp:coreProperties>
</file>