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 firstSheet="3" activeTab="11"/>
  </bookViews>
  <sheets>
    <sheet name="2007ж. 01.01." sheetId="1" r:id="rId1"/>
    <sheet name="2007ж. 01.02." sheetId="2" r:id="rId2"/>
    <sheet name="2007ж. 01.03." sheetId="3" r:id="rId3"/>
    <sheet name="2007ж. 01.04." sheetId="4" r:id="rId4"/>
    <sheet name="2007ж. 01.05." sheetId="5" r:id="rId5"/>
    <sheet name="2007ж. 01.06." sheetId="6" r:id="rId6"/>
    <sheet name="2007ж. 01.07." sheetId="7" r:id="rId7"/>
    <sheet name="2007ж. 01.08." sheetId="8" r:id="rId8"/>
    <sheet name="2007ж. 01.09." sheetId="9" r:id="rId9"/>
    <sheet name="2007ж. 01.10." sheetId="10" r:id="rId10"/>
    <sheet name="2007ж. 01.11." sheetId="11" r:id="rId11"/>
    <sheet name="2007ж. 01.12." sheetId="12" r:id="rId12"/>
  </sheets>
  <calcPr calcId="145621"/>
</workbook>
</file>

<file path=xl/calcChain.xml><?xml version="1.0" encoding="utf-8"?>
<calcChain xmlns="http://schemas.openxmlformats.org/spreadsheetml/2006/main">
  <c r="AK48" i="4" l="1"/>
  <c r="AA48" i="4"/>
  <c r="AL48" i="4" s="1"/>
  <c r="J48" i="4"/>
  <c r="AK47" i="4"/>
  <c r="AA47" i="4"/>
  <c r="J47" i="4"/>
  <c r="AK46" i="4"/>
  <c r="AA46" i="4"/>
  <c r="AL46" i="4" s="1"/>
  <c r="J46" i="4"/>
  <c r="AK45" i="4"/>
  <c r="AA45" i="4"/>
  <c r="J45" i="4"/>
  <c r="AK44" i="4"/>
  <c r="AA44" i="4"/>
  <c r="J44" i="4"/>
  <c r="AK43" i="4"/>
  <c r="AA43" i="4"/>
  <c r="J43" i="4"/>
  <c r="AK42" i="4"/>
  <c r="AA42" i="4"/>
  <c r="J42" i="4"/>
  <c r="AK41" i="4"/>
  <c r="AA41" i="4"/>
  <c r="J41" i="4"/>
  <c r="AL41" i="4" s="1"/>
  <c r="AK40" i="4"/>
  <c r="AA40" i="4"/>
  <c r="AL40" i="4" s="1"/>
  <c r="J40" i="4"/>
  <c r="AK39" i="4"/>
  <c r="AA39" i="4"/>
  <c r="J39" i="4"/>
  <c r="AK38" i="4"/>
  <c r="AA38" i="4"/>
  <c r="AL38" i="4" s="1"/>
  <c r="J38" i="4"/>
  <c r="AK37" i="4"/>
  <c r="AA37" i="4"/>
  <c r="J37" i="4"/>
  <c r="AK36" i="4"/>
  <c r="AA36" i="4"/>
  <c r="J36" i="4"/>
  <c r="AK35" i="4"/>
  <c r="AA35" i="4"/>
  <c r="J35" i="4"/>
  <c r="AK34" i="4"/>
  <c r="AA34" i="4"/>
  <c r="J34" i="4"/>
  <c r="AK33" i="4"/>
  <c r="AA33" i="4"/>
  <c r="J33" i="4"/>
  <c r="AL33" i="4" s="1"/>
  <c r="AK32" i="4"/>
  <c r="AA32" i="4"/>
  <c r="AL32" i="4" s="1"/>
  <c r="J32" i="4"/>
  <c r="AK31" i="4"/>
  <c r="AA31" i="4"/>
  <c r="J31" i="4"/>
  <c r="AK30" i="4"/>
  <c r="AA30" i="4"/>
  <c r="AL30" i="4" s="1"/>
  <c r="J30" i="4"/>
  <c r="AK29" i="4"/>
  <c r="AA29" i="4"/>
  <c r="J29" i="4"/>
  <c r="AK28" i="4"/>
  <c r="AA28" i="4"/>
  <c r="J28" i="4"/>
  <c r="AK27" i="4"/>
  <c r="AA27" i="4"/>
  <c r="J27" i="4"/>
  <c r="AK26" i="4"/>
  <c r="AA26" i="4"/>
  <c r="J26" i="4"/>
  <c r="AK25" i="4"/>
  <c r="AA25" i="4"/>
  <c r="J25" i="4"/>
  <c r="AL25" i="4" s="1"/>
  <c r="AK24" i="4"/>
  <c r="AA24" i="4"/>
  <c r="AL24" i="4" s="1"/>
  <c r="J24" i="4"/>
  <c r="AK23" i="4"/>
  <c r="AA23" i="4"/>
  <c r="J23" i="4"/>
  <c r="AK22" i="4"/>
  <c r="AA22" i="4"/>
  <c r="AL22" i="4" s="1"/>
  <c r="J22" i="4"/>
  <c r="AK21" i="4"/>
  <c r="AA21" i="4"/>
  <c r="J21" i="4"/>
  <c r="AK20" i="4"/>
  <c r="AA20" i="4"/>
  <c r="J20" i="4"/>
  <c r="AK19" i="4"/>
  <c r="AA19" i="4"/>
  <c r="J19" i="4"/>
  <c r="AK18" i="4"/>
  <c r="AA18" i="4"/>
  <c r="J18" i="4"/>
  <c r="AK17" i="4"/>
  <c r="AA17" i="4"/>
  <c r="J17" i="4"/>
  <c r="AL17" i="4" s="1"/>
  <c r="AK16" i="4"/>
  <c r="AA16" i="4"/>
  <c r="AL16" i="4" s="1"/>
  <c r="J16" i="4"/>
  <c r="AK15" i="4"/>
  <c r="AA15" i="4"/>
  <c r="J15" i="4"/>
  <c r="AK14" i="4"/>
  <c r="AA14" i="4"/>
  <c r="AL14" i="4" s="1"/>
  <c r="J14" i="4"/>
  <c r="AK13" i="4"/>
  <c r="AA13" i="4"/>
  <c r="J13" i="4"/>
  <c r="AK12" i="4"/>
  <c r="AA12" i="4"/>
  <c r="J12" i="4"/>
  <c r="AK11" i="4"/>
  <c r="AA11" i="4"/>
  <c r="J11" i="4"/>
  <c r="AK10" i="4"/>
  <c r="AA10" i="4"/>
  <c r="J10" i="4"/>
  <c r="AK9" i="4"/>
  <c r="AA9" i="4"/>
  <c r="J9" i="4"/>
  <c r="AL9" i="4" s="1"/>
  <c r="AK48" i="5"/>
  <c r="AA48" i="5"/>
  <c r="J48" i="5"/>
  <c r="AL48" i="5" s="1"/>
  <c r="AK47" i="5"/>
  <c r="AA47" i="5"/>
  <c r="J47" i="5"/>
  <c r="AL47" i="5" s="1"/>
  <c r="AK46" i="5"/>
  <c r="AA46" i="5"/>
  <c r="J46" i="5"/>
  <c r="AL46" i="5" s="1"/>
  <c r="AK45" i="5"/>
  <c r="AA45" i="5"/>
  <c r="J45" i="5"/>
  <c r="AK44" i="5"/>
  <c r="AA44" i="5"/>
  <c r="J44" i="5"/>
  <c r="AK43" i="5"/>
  <c r="AA43" i="5"/>
  <c r="J43" i="5"/>
  <c r="AL43" i="5" s="1"/>
  <c r="AK42" i="5"/>
  <c r="AA42" i="5"/>
  <c r="J42" i="5"/>
  <c r="AK41" i="5"/>
  <c r="AA41" i="5"/>
  <c r="J41" i="5"/>
  <c r="AK40" i="5"/>
  <c r="AA40" i="5"/>
  <c r="J40" i="5"/>
  <c r="AL40" i="5" s="1"/>
  <c r="AK39" i="5"/>
  <c r="AA39" i="5"/>
  <c r="J39" i="5"/>
  <c r="AL39" i="5" s="1"/>
  <c r="AK38" i="5"/>
  <c r="AA38" i="5"/>
  <c r="J38" i="5"/>
  <c r="AK37" i="5"/>
  <c r="AA37" i="5"/>
  <c r="J37" i="5"/>
  <c r="AK36" i="5"/>
  <c r="AA36" i="5"/>
  <c r="J36" i="5"/>
  <c r="AK35" i="5"/>
  <c r="AA35" i="5"/>
  <c r="J35" i="5"/>
  <c r="AL35" i="5" s="1"/>
  <c r="AK34" i="5"/>
  <c r="AA34" i="5"/>
  <c r="J34" i="5"/>
  <c r="AK33" i="5"/>
  <c r="AA33" i="5"/>
  <c r="J33" i="5"/>
  <c r="AK32" i="5"/>
  <c r="AA32" i="5"/>
  <c r="J32" i="5"/>
  <c r="AK31" i="5"/>
  <c r="AA31" i="5"/>
  <c r="J31" i="5"/>
  <c r="AL31" i="5" s="1"/>
  <c r="AK30" i="5"/>
  <c r="AA30" i="5"/>
  <c r="J30" i="5"/>
  <c r="AK29" i="5"/>
  <c r="AA29" i="5"/>
  <c r="J29" i="5"/>
  <c r="AK28" i="5"/>
  <c r="AA28" i="5"/>
  <c r="J28" i="5"/>
  <c r="AK27" i="5"/>
  <c r="AA27" i="5"/>
  <c r="J27" i="5"/>
  <c r="AL27" i="5" s="1"/>
  <c r="AK26" i="5"/>
  <c r="AA26" i="5"/>
  <c r="J26" i="5"/>
  <c r="AK25" i="5"/>
  <c r="AA25" i="5"/>
  <c r="J25" i="5"/>
  <c r="AK24" i="5"/>
  <c r="AA24" i="5"/>
  <c r="J24" i="5"/>
  <c r="AL24" i="5" s="1"/>
  <c r="AK23" i="5"/>
  <c r="AA23" i="5"/>
  <c r="J23" i="5"/>
  <c r="AL23" i="5" s="1"/>
  <c r="AK22" i="5"/>
  <c r="AA22" i="5"/>
  <c r="J22" i="5"/>
  <c r="AK21" i="5"/>
  <c r="AA21" i="5"/>
  <c r="J21" i="5"/>
  <c r="AK20" i="5"/>
  <c r="AA20" i="5"/>
  <c r="J20" i="5"/>
  <c r="AK19" i="5"/>
  <c r="AA19" i="5"/>
  <c r="J19" i="5"/>
  <c r="AL19" i="5" s="1"/>
  <c r="AK18" i="5"/>
  <c r="AA18" i="5"/>
  <c r="J18" i="5"/>
  <c r="AK17" i="5"/>
  <c r="AA17" i="5"/>
  <c r="J17" i="5"/>
  <c r="AK16" i="5"/>
  <c r="AA16" i="5"/>
  <c r="J16" i="5"/>
  <c r="AL16" i="5" s="1"/>
  <c r="AK15" i="5"/>
  <c r="AA15" i="5"/>
  <c r="J15" i="5"/>
  <c r="AL15" i="5" s="1"/>
  <c r="AK14" i="5"/>
  <c r="AA14" i="5"/>
  <c r="J14" i="5"/>
  <c r="AK13" i="5"/>
  <c r="AA13" i="5"/>
  <c r="J13" i="5"/>
  <c r="AK12" i="5"/>
  <c r="AA12" i="5"/>
  <c r="J12" i="5"/>
  <c r="AK11" i="5"/>
  <c r="AA11" i="5"/>
  <c r="J11" i="5"/>
  <c r="AL11" i="5" s="1"/>
  <c r="AK10" i="5"/>
  <c r="AA10" i="5"/>
  <c r="J10" i="5"/>
  <c r="AK9" i="5"/>
  <c r="AA9" i="5"/>
  <c r="J9" i="5"/>
  <c r="AK48" i="6"/>
  <c r="AA48" i="6"/>
  <c r="J48" i="6"/>
  <c r="AK47" i="6"/>
  <c r="AA47" i="6"/>
  <c r="J47" i="6"/>
  <c r="AL47" i="6" s="1"/>
  <c r="AK46" i="6"/>
  <c r="AA46" i="6"/>
  <c r="J46" i="6"/>
  <c r="AK45" i="6"/>
  <c r="AA45" i="6"/>
  <c r="J45" i="6"/>
  <c r="AK44" i="6"/>
  <c r="AA44" i="6"/>
  <c r="J44" i="6"/>
  <c r="AK43" i="6"/>
  <c r="AA43" i="6"/>
  <c r="J43" i="6"/>
  <c r="AL43" i="6" s="1"/>
  <c r="AK42" i="6"/>
  <c r="AA42" i="6"/>
  <c r="J42" i="6"/>
  <c r="AL42" i="6" s="1"/>
  <c r="AK41" i="6"/>
  <c r="AA41" i="6"/>
  <c r="J41" i="6"/>
  <c r="AK40" i="6"/>
  <c r="AA40" i="6"/>
  <c r="J40" i="6"/>
  <c r="AK39" i="6"/>
  <c r="AA39" i="6"/>
  <c r="J39" i="6"/>
  <c r="AL39" i="6" s="1"/>
  <c r="AK38" i="6"/>
  <c r="AA38" i="6"/>
  <c r="J38" i="6"/>
  <c r="AK37" i="6"/>
  <c r="AA37" i="6"/>
  <c r="J37" i="6"/>
  <c r="AK36" i="6"/>
  <c r="AA36" i="6"/>
  <c r="J36" i="6"/>
  <c r="AK35" i="6"/>
  <c r="AA35" i="6"/>
  <c r="J35" i="6"/>
  <c r="AL35" i="6" s="1"/>
  <c r="AK34" i="6"/>
  <c r="AA34" i="6"/>
  <c r="J34" i="6"/>
  <c r="AL34" i="6" s="1"/>
  <c r="AK33" i="6"/>
  <c r="AA33" i="6"/>
  <c r="J33" i="6"/>
  <c r="AK32" i="6"/>
  <c r="AA32" i="6"/>
  <c r="J32" i="6"/>
  <c r="AK31" i="6"/>
  <c r="AA31" i="6"/>
  <c r="J31" i="6"/>
  <c r="AL31" i="6" s="1"/>
  <c r="AK30" i="6"/>
  <c r="AA30" i="6"/>
  <c r="J30" i="6"/>
  <c r="AK29" i="6"/>
  <c r="AA29" i="6"/>
  <c r="J29" i="6"/>
  <c r="AK28" i="6"/>
  <c r="AA28" i="6"/>
  <c r="J28" i="6"/>
  <c r="AK27" i="6"/>
  <c r="AA27" i="6"/>
  <c r="J27" i="6"/>
  <c r="AL27" i="6" s="1"/>
  <c r="AK26" i="6"/>
  <c r="AA26" i="6"/>
  <c r="J26" i="6"/>
  <c r="AL26" i="6" s="1"/>
  <c r="AK25" i="6"/>
  <c r="AA25" i="6"/>
  <c r="J25" i="6"/>
  <c r="AK24" i="6"/>
  <c r="AA24" i="6"/>
  <c r="J24" i="6"/>
  <c r="AK23" i="6"/>
  <c r="AA23" i="6"/>
  <c r="J23" i="6"/>
  <c r="AL23" i="6" s="1"/>
  <c r="AK22" i="6"/>
  <c r="AA22" i="6"/>
  <c r="J22" i="6"/>
  <c r="AK21" i="6"/>
  <c r="AA21" i="6"/>
  <c r="J21" i="6"/>
  <c r="AK20" i="6"/>
  <c r="AA20" i="6"/>
  <c r="J20" i="6"/>
  <c r="AK19" i="6"/>
  <c r="AA19" i="6"/>
  <c r="J19" i="6"/>
  <c r="AL19" i="6" s="1"/>
  <c r="AK18" i="6"/>
  <c r="AA18" i="6"/>
  <c r="J18" i="6"/>
  <c r="AL18" i="6" s="1"/>
  <c r="AK17" i="6"/>
  <c r="AA17" i="6"/>
  <c r="J17" i="6"/>
  <c r="AK16" i="6"/>
  <c r="AA16" i="6"/>
  <c r="J16" i="6"/>
  <c r="AK15" i="6"/>
  <c r="AA15" i="6"/>
  <c r="J15" i="6"/>
  <c r="AL15" i="6" s="1"/>
  <c r="AK14" i="6"/>
  <c r="AA14" i="6"/>
  <c r="J14" i="6"/>
  <c r="AK13" i="6"/>
  <c r="AA13" i="6"/>
  <c r="J13" i="6"/>
  <c r="AK12" i="6"/>
  <c r="AA12" i="6"/>
  <c r="J12" i="6"/>
  <c r="AK11" i="6"/>
  <c r="AA11" i="6"/>
  <c r="J11" i="6"/>
  <c r="AL11" i="6" s="1"/>
  <c r="AK10" i="6"/>
  <c r="AA10" i="6"/>
  <c r="J10" i="6"/>
  <c r="AL10" i="6" s="1"/>
  <c r="AK9" i="6"/>
  <c r="AA9" i="6"/>
  <c r="J9" i="6"/>
  <c r="AK49" i="9"/>
  <c r="AA49" i="9"/>
  <c r="J49" i="9"/>
  <c r="AK48" i="9"/>
  <c r="AA48" i="9"/>
  <c r="J48" i="9"/>
  <c r="AK47" i="9"/>
  <c r="AA47" i="9"/>
  <c r="J47" i="9"/>
  <c r="AK46" i="9"/>
  <c r="AA46" i="9"/>
  <c r="AL46" i="9" s="1"/>
  <c r="J46" i="9"/>
  <c r="AK45" i="9"/>
  <c r="AA45" i="9"/>
  <c r="J45" i="9"/>
  <c r="AK44" i="9"/>
  <c r="AA44" i="9"/>
  <c r="J44" i="9"/>
  <c r="AK43" i="9"/>
  <c r="AA43" i="9"/>
  <c r="J43" i="9"/>
  <c r="AK42" i="9"/>
  <c r="AA42" i="9"/>
  <c r="AL42" i="9" s="1"/>
  <c r="J42" i="9"/>
  <c r="AK41" i="9"/>
  <c r="AA41" i="9"/>
  <c r="J41" i="9"/>
  <c r="AK40" i="9"/>
  <c r="AA40" i="9"/>
  <c r="J40" i="9"/>
  <c r="AK39" i="9"/>
  <c r="AA39" i="9"/>
  <c r="J39" i="9"/>
  <c r="AK38" i="9"/>
  <c r="AA38" i="9"/>
  <c r="AL38" i="9" s="1"/>
  <c r="J38" i="9"/>
  <c r="AK37" i="9"/>
  <c r="AA37" i="9"/>
  <c r="J37" i="9"/>
  <c r="AK36" i="9"/>
  <c r="AA36" i="9"/>
  <c r="J36" i="9"/>
  <c r="AK35" i="9"/>
  <c r="AA35" i="9"/>
  <c r="J35" i="9"/>
  <c r="AK34" i="9"/>
  <c r="AA34" i="9"/>
  <c r="AL34" i="9" s="1"/>
  <c r="J34" i="9"/>
  <c r="AK33" i="9"/>
  <c r="AA33" i="9"/>
  <c r="J33" i="9"/>
  <c r="AK32" i="9"/>
  <c r="AA32" i="9"/>
  <c r="J32" i="9"/>
  <c r="AK31" i="9"/>
  <c r="AA31" i="9"/>
  <c r="J31" i="9"/>
  <c r="AK30" i="9"/>
  <c r="AA30" i="9"/>
  <c r="AL30" i="9" s="1"/>
  <c r="J30" i="9"/>
  <c r="AK29" i="9"/>
  <c r="AA29" i="9"/>
  <c r="J29" i="9"/>
  <c r="AK28" i="9"/>
  <c r="AA28" i="9"/>
  <c r="J28" i="9"/>
  <c r="AK27" i="9"/>
  <c r="AA27" i="9"/>
  <c r="J27" i="9"/>
  <c r="AK26" i="9"/>
  <c r="AA26" i="9"/>
  <c r="AL26" i="9" s="1"/>
  <c r="J26" i="9"/>
  <c r="AK25" i="9"/>
  <c r="AA25" i="9"/>
  <c r="J25" i="9"/>
  <c r="AK24" i="9"/>
  <c r="AA24" i="9"/>
  <c r="AL24" i="9" s="1"/>
  <c r="J24" i="9"/>
  <c r="AK23" i="9"/>
  <c r="AA23" i="9"/>
  <c r="J23" i="9"/>
  <c r="AK22" i="9"/>
  <c r="AA22" i="9"/>
  <c r="AL22" i="9" s="1"/>
  <c r="J22" i="9"/>
  <c r="AK21" i="9"/>
  <c r="AA21" i="9"/>
  <c r="J21" i="9"/>
  <c r="AK20" i="9"/>
  <c r="AA20" i="9"/>
  <c r="AL20" i="9" s="1"/>
  <c r="J20" i="9"/>
  <c r="AK19" i="9"/>
  <c r="AA19" i="9"/>
  <c r="J19" i="9"/>
  <c r="AK18" i="9"/>
  <c r="AA18" i="9"/>
  <c r="AL18" i="9" s="1"/>
  <c r="J18" i="9"/>
  <c r="AK17" i="9"/>
  <c r="AA17" i="9"/>
  <c r="J17" i="9"/>
  <c r="AK16" i="9"/>
  <c r="AA16" i="9"/>
  <c r="AL16" i="9" s="1"/>
  <c r="J16" i="9"/>
  <c r="AK15" i="9"/>
  <c r="AA15" i="9"/>
  <c r="J15" i="9"/>
  <c r="AK14" i="9"/>
  <c r="AA14" i="9"/>
  <c r="AL14" i="9" s="1"/>
  <c r="J14" i="9"/>
  <c r="AK13" i="9"/>
  <c r="AA13" i="9"/>
  <c r="J13" i="9"/>
  <c r="AK12" i="9"/>
  <c r="AA12" i="9"/>
  <c r="AL12" i="9" s="1"/>
  <c r="J12" i="9"/>
  <c r="AK11" i="9"/>
  <c r="AA11" i="9"/>
  <c r="J11" i="9"/>
  <c r="AK10" i="9"/>
  <c r="AA10" i="9"/>
  <c r="AL10" i="9" s="1"/>
  <c r="J10" i="9"/>
  <c r="AK9" i="9"/>
  <c r="AA9" i="9"/>
  <c r="J9" i="9"/>
  <c r="AK49" i="8"/>
  <c r="AA49" i="8"/>
  <c r="J49" i="8"/>
  <c r="AK48" i="8"/>
  <c r="AA48" i="8"/>
  <c r="J48" i="8"/>
  <c r="AK47" i="8"/>
  <c r="AA47" i="8"/>
  <c r="AL47" i="8" s="1"/>
  <c r="J47" i="8"/>
  <c r="AK46" i="8"/>
  <c r="AA46" i="8"/>
  <c r="AL46" i="8" s="1"/>
  <c r="J46" i="8"/>
  <c r="AK45" i="8"/>
  <c r="AA45" i="8"/>
  <c r="J45" i="8"/>
  <c r="AK44" i="8"/>
  <c r="AA44" i="8"/>
  <c r="J44" i="8"/>
  <c r="AK43" i="8"/>
  <c r="AA43" i="8"/>
  <c r="J43" i="8"/>
  <c r="AK42" i="8"/>
  <c r="AA42" i="8"/>
  <c r="J42" i="8"/>
  <c r="AK41" i="8"/>
  <c r="AA41" i="8"/>
  <c r="J41" i="8"/>
  <c r="AK40" i="8"/>
  <c r="AA40" i="8"/>
  <c r="J40" i="8"/>
  <c r="AK39" i="8"/>
  <c r="AA39" i="8"/>
  <c r="AL39" i="8" s="1"/>
  <c r="J39" i="8"/>
  <c r="AK38" i="8"/>
  <c r="AA38" i="8"/>
  <c r="AL38" i="8" s="1"/>
  <c r="J38" i="8"/>
  <c r="AK37" i="8"/>
  <c r="AA37" i="8"/>
  <c r="J37" i="8"/>
  <c r="AK36" i="8"/>
  <c r="AA36" i="8"/>
  <c r="J36" i="8"/>
  <c r="AK35" i="8"/>
  <c r="AA35" i="8"/>
  <c r="J35" i="8"/>
  <c r="AK34" i="8"/>
  <c r="AA34" i="8"/>
  <c r="J34" i="8"/>
  <c r="AK33" i="8"/>
  <c r="AA33" i="8"/>
  <c r="J33" i="8"/>
  <c r="AK32" i="8"/>
  <c r="AA32" i="8"/>
  <c r="J32" i="8"/>
  <c r="AK31" i="8"/>
  <c r="AA31" i="8"/>
  <c r="AL31" i="8" s="1"/>
  <c r="J31" i="8"/>
  <c r="AK30" i="8"/>
  <c r="AA30" i="8"/>
  <c r="AL30" i="8" s="1"/>
  <c r="J30" i="8"/>
  <c r="AK29" i="8"/>
  <c r="AA29" i="8"/>
  <c r="J29" i="8"/>
  <c r="AK28" i="8"/>
  <c r="AA28" i="8"/>
  <c r="J28" i="8"/>
  <c r="AK27" i="8"/>
  <c r="AA27" i="8"/>
  <c r="J27" i="8"/>
  <c r="AK26" i="8"/>
  <c r="AA26" i="8"/>
  <c r="J26" i="8"/>
  <c r="AK25" i="8"/>
  <c r="AA25" i="8"/>
  <c r="J25" i="8"/>
  <c r="AK24" i="8"/>
  <c r="AA24" i="8"/>
  <c r="J24" i="8"/>
  <c r="AK23" i="8"/>
  <c r="AA23" i="8"/>
  <c r="AL23" i="8" s="1"/>
  <c r="J23" i="8"/>
  <c r="AK22" i="8"/>
  <c r="AA22" i="8"/>
  <c r="AL22" i="8" s="1"/>
  <c r="J22" i="8"/>
  <c r="AK21" i="8"/>
  <c r="AA21" i="8"/>
  <c r="J21" i="8"/>
  <c r="AK20" i="8"/>
  <c r="AA20" i="8"/>
  <c r="J20" i="8"/>
  <c r="AK19" i="8"/>
  <c r="AA19" i="8"/>
  <c r="J19" i="8"/>
  <c r="AK18" i="8"/>
  <c r="AA18" i="8"/>
  <c r="J18" i="8"/>
  <c r="AK17" i="8"/>
  <c r="AA17" i="8"/>
  <c r="J17" i="8"/>
  <c r="AK16" i="8"/>
  <c r="AA16" i="8"/>
  <c r="J16" i="8"/>
  <c r="AK15" i="8"/>
  <c r="AA15" i="8"/>
  <c r="J15" i="8"/>
  <c r="AK14" i="8"/>
  <c r="AA14" i="8"/>
  <c r="AL14" i="8" s="1"/>
  <c r="J14" i="8"/>
  <c r="AK13" i="8"/>
  <c r="AA13" i="8"/>
  <c r="J13" i="8"/>
  <c r="AK12" i="8"/>
  <c r="AA12" i="8"/>
  <c r="J12" i="8"/>
  <c r="AK11" i="8"/>
  <c r="AA11" i="8"/>
  <c r="AL11" i="8" s="1"/>
  <c r="J11" i="8"/>
  <c r="AK10" i="8"/>
  <c r="AA10" i="8"/>
  <c r="J10" i="8"/>
  <c r="AK9" i="8"/>
  <c r="AA9" i="8"/>
  <c r="J9" i="8"/>
  <c r="AK48" i="11"/>
  <c r="AA48" i="11"/>
  <c r="AL48" i="11" s="1"/>
  <c r="J48" i="11"/>
  <c r="AK47" i="11"/>
  <c r="AA47" i="11"/>
  <c r="AL47" i="11" s="1"/>
  <c r="J47" i="11"/>
  <c r="AK46" i="11"/>
  <c r="AA46" i="11"/>
  <c r="AL46" i="11" s="1"/>
  <c r="J46" i="11"/>
  <c r="AK45" i="11"/>
  <c r="AA45" i="11"/>
  <c r="J45" i="11"/>
  <c r="AK44" i="11"/>
  <c r="AA44" i="11"/>
  <c r="J44" i="11"/>
  <c r="AK43" i="11"/>
  <c r="AA43" i="11"/>
  <c r="J43" i="11"/>
  <c r="AK42" i="11"/>
  <c r="AA42" i="11"/>
  <c r="AL42" i="11" s="1"/>
  <c r="J42" i="11"/>
  <c r="AK41" i="11"/>
  <c r="AA41" i="11"/>
  <c r="J41" i="11"/>
  <c r="AK40" i="11"/>
  <c r="AA40" i="11"/>
  <c r="AL40" i="11" s="1"/>
  <c r="J40" i="11"/>
  <c r="AK39" i="11"/>
  <c r="AA39" i="11"/>
  <c r="AL39" i="11" s="1"/>
  <c r="J39" i="11"/>
  <c r="AK38" i="11"/>
  <c r="AA38" i="11"/>
  <c r="AL38" i="11" s="1"/>
  <c r="J38" i="11"/>
  <c r="AK37" i="11"/>
  <c r="AA37" i="11"/>
  <c r="J37" i="11"/>
  <c r="AK36" i="11"/>
  <c r="AA36" i="11"/>
  <c r="J36" i="11"/>
  <c r="AK35" i="11"/>
  <c r="AA35" i="11"/>
  <c r="J35" i="11"/>
  <c r="AK34" i="11"/>
  <c r="AA34" i="11"/>
  <c r="AL34" i="11" s="1"/>
  <c r="J34" i="11"/>
  <c r="AK33" i="11"/>
  <c r="AA33" i="11"/>
  <c r="J33" i="11"/>
  <c r="AK32" i="11"/>
  <c r="AA32" i="11"/>
  <c r="AL32" i="11" s="1"/>
  <c r="J32" i="11"/>
  <c r="AK31" i="11"/>
  <c r="AA31" i="11"/>
  <c r="AL31" i="11" s="1"/>
  <c r="J31" i="11"/>
  <c r="AK30" i="11"/>
  <c r="AA30" i="11"/>
  <c r="AL30" i="11" s="1"/>
  <c r="J30" i="11"/>
  <c r="AK29" i="11"/>
  <c r="AA29" i="11"/>
  <c r="J29" i="11"/>
  <c r="AK28" i="11"/>
  <c r="AA28" i="11"/>
  <c r="J28" i="11"/>
  <c r="AK27" i="11"/>
  <c r="AA27" i="11"/>
  <c r="J27" i="11"/>
  <c r="AK26" i="11"/>
  <c r="AA26" i="11"/>
  <c r="AL26" i="11" s="1"/>
  <c r="J26" i="11"/>
  <c r="AK25" i="11"/>
  <c r="AA25" i="11"/>
  <c r="J25" i="11"/>
  <c r="AK24" i="11"/>
  <c r="AA24" i="11"/>
  <c r="AL24" i="11" s="1"/>
  <c r="J24" i="11"/>
  <c r="AK23" i="11"/>
  <c r="AA23" i="11"/>
  <c r="AL23" i="11" s="1"/>
  <c r="J23" i="11"/>
  <c r="AK22" i="11"/>
  <c r="AA22" i="11"/>
  <c r="AL22" i="11" s="1"/>
  <c r="J22" i="11"/>
  <c r="AK21" i="11"/>
  <c r="AA21" i="11"/>
  <c r="J21" i="11"/>
  <c r="AK20" i="11"/>
  <c r="AA20" i="11"/>
  <c r="J20" i="11"/>
  <c r="AK19" i="11"/>
  <c r="AA19" i="11"/>
  <c r="J19" i="11"/>
  <c r="AK18" i="11"/>
  <c r="AA18" i="11"/>
  <c r="AL18" i="11" s="1"/>
  <c r="J18" i="11"/>
  <c r="AK17" i="11"/>
  <c r="AA17" i="11"/>
  <c r="J17" i="11"/>
  <c r="AK16" i="11"/>
  <c r="AA16" i="11"/>
  <c r="AL16" i="11" s="1"/>
  <c r="J16" i="11"/>
  <c r="AK15" i="11"/>
  <c r="AA15" i="11"/>
  <c r="AL15" i="11" s="1"/>
  <c r="J15" i="11"/>
  <c r="AK14" i="11"/>
  <c r="AA14" i="11"/>
  <c r="AL14" i="11" s="1"/>
  <c r="J14" i="11"/>
  <c r="AK13" i="11"/>
  <c r="AA13" i="11"/>
  <c r="J13" i="11"/>
  <c r="AK12" i="11"/>
  <c r="AA12" i="11"/>
  <c r="J12" i="11"/>
  <c r="AK11" i="11"/>
  <c r="AA11" i="11"/>
  <c r="J11" i="11"/>
  <c r="AK10" i="11"/>
  <c r="AA10" i="11"/>
  <c r="AL10" i="11" s="1"/>
  <c r="J10" i="11"/>
  <c r="AK9" i="11"/>
  <c r="AA9" i="11"/>
  <c r="J9" i="11"/>
  <c r="AK49" i="7"/>
  <c r="AA49" i="7"/>
  <c r="J49" i="7"/>
  <c r="AK48" i="7"/>
  <c r="AA48" i="7"/>
  <c r="AL48" i="7" s="1"/>
  <c r="J48" i="7"/>
  <c r="AK47" i="7"/>
  <c r="AA47" i="7"/>
  <c r="AL47" i="7" s="1"/>
  <c r="J47" i="7"/>
  <c r="AK46" i="7"/>
  <c r="AA46" i="7"/>
  <c r="J46" i="7"/>
  <c r="AK45" i="7"/>
  <c r="AA45" i="7"/>
  <c r="J45" i="7"/>
  <c r="AK44" i="7"/>
  <c r="AA44" i="7"/>
  <c r="AL44" i="7" s="1"/>
  <c r="J44" i="7"/>
  <c r="AK43" i="7"/>
  <c r="AA43" i="7"/>
  <c r="J43" i="7"/>
  <c r="AK42" i="7"/>
  <c r="AA42" i="7"/>
  <c r="J42" i="7"/>
  <c r="AK41" i="7"/>
  <c r="AA41" i="7"/>
  <c r="AL41" i="7" s="1"/>
  <c r="J41" i="7"/>
  <c r="AK40" i="7"/>
  <c r="AA40" i="7"/>
  <c r="AL40" i="7" s="1"/>
  <c r="J40" i="7"/>
  <c r="AK39" i="7"/>
  <c r="AA39" i="7"/>
  <c r="AL39" i="7" s="1"/>
  <c r="J39" i="7"/>
  <c r="AK38" i="7"/>
  <c r="AA38" i="7"/>
  <c r="AL38" i="7" s="1"/>
  <c r="J38" i="7"/>
  <c r="AK37" i="7"/>
  <c r="AA37" i="7"/>
  <c r="J37" i="7"/>
  <c r="AK36" i="7"/>
  <c r="AA36" i="7"/>
  <c r="AL36" i="7" s="1"/>
  <c r="J36" i="7"/>
  <c r="AK35" i="7"/>
  <c r="AA35" i="7"/>
  <c r="J35" i="7"/>
  <c r="AK34" i="7"/>
  <c r="AA34" i="7"/>
  <c r="J34" i="7"/>
  <c r="AK33" i="7"/>
  <c r="AA33" i="7"/>
  <c r="AL33" i="7" s="1"/>
  <c r="J33" i="7"/>
  <c r="AK32" i="7"/>
  <c r="AA32" i="7"/>
  <c r="AL32" i="7" s="1"/>
  <c r="J32" i="7"/>
  <c r="AK31" i="7"/>
  <c r="AA31" i="7"/>
  <c r="AL31" i="7" s="1"/>
  <c r="J31" i="7"/>
  <c r="AK30" i="7"/>
  <c r="AA30" i="7"/>
  <c r="AL30" i="7" s="1"/>
  <c r="J30" i="7"/>
  <c r="AK29" i="7"/>
  <c r="AA29" i="7"/>
  <c r="J29" i="7"/>
  <c r="AK28" i="7"/>
  <c r="AA28" i="7"/>
  <c r="J28" i="7"/>
  <c r="AL28" i="7" s="1"/>
  <c r="AK27" i="7"/>
  <c r="AA27" i="7"/>
  <c r="J27" i="7"/>
  <c r="AK26" i="7"/>
  <c r="AA26" i="7"/>
  <c r="J26" i="7"/>
  <c r="AL26" i="7" s="1"/>
  <c r="AK25" i="7"/>
  <c r="AA25" i="7"/>
  <c r="AL25" i="7" s="1"/>
  <c r="J25" i="7"/>
  <c r="AK24" i="7"/>
  <c r="AA24" i="7"/>
  <c r="J24" i="7"/>
  <c r="AK23" i="7"/>
  <c r="AA23" i="7"/>
  <c r="AL23" i="7" s="1"/>
  <c r="J23" i="7"/>
  <c r="AK22" i="7"/>
  <c r="AA22" i="7"/>
  <c r="J22" i="7"/>
  <c r="AK21" i="7"/>
  <c r="AA21" i="7"/>
  <c r="AL21" i="7" s="1"/>
  <c r="J21" i="7"/>
  <c r="AK20" i="7"/>
  <c r="AA20" i="7"/>
  <c r="J20" i="7"/>
  <c r="AL20" i="7" s="1"/>
  <c r="AK19" i="7"/>
  <c r="AA19" i="7"/>
  <c r="J19" i="7"/>
  <c r="AK18" i="7"/>
  <c r="AA18" i="7"/>
  <c r="J18" i="7"/>
  <c r="AL18" i="7" s="1"/>
  <c r="AK17" i="7"/>
  <c r="AA17" i="7"/>
  <c r="AL17" i="7" s="1"/>
  <c r="J17" i="7"/>
  <c r="AK16" i="7"/>
  <c r="AA16" i="7"/>
  <c r="J16" i="7"/>
  <c r="AK15" i="7"/>
  <c r="AA15" i="7"/>
  <c r="AL15" i="7" s="1"/>
  <c r="J15" i="7"/>
  <c r="AK14" i="7"/>
  <c r="AA14" i="7"/>
  <c r="J14" i="7"/>
  <c r="AK13" i="7"/>
  <c r="AA13" i="7"/>
  <c r="AL13" i="7" s="1"/>
  <c r="J13" i="7"/>
  <c r="AK12" i="7"/>
  <c r="AA12" i="7"/>
  <c r="J12" i="7"/>
  <c r="AK11" i="7"/>
  <c r="AA11" i="7"/>
  <c r="J11" i="7"/>
  <c r="AK10" i="7"/>
  <c r="AA10" i="7"/>
  <c r="J10" i="7"/>
  <c r="AL10" i="7" s="1"/>
  <c r="AK9" i="7"/>
  <c r="AA9" i="7"/>
  <c r="AL9" i="7" s="1"/>
  <c r="J9" i="7"/>
  <c r="AK48" i="12"/>
  <c r="AA48" i="12"/>
  <c r="J48" i="12"/>
  <c r="AK47" i="12"/>
  <c r="AA47" i="12"/>
  <c r="J47" i="12"/>
  <c r="AK46" i="12"/>
  <c r="AA46" i="12"/>
  <c r="J46" i="12"/>
  <c r="AK45" i="12"/>
  <c r="AL45" i="12" s="1"/>
  <c r="AA45" i="12"/>
  <c r="J45" i="12"/>
  <c r="AK44" i="12"/>
  <c r="AA44" i="12"/>
  <c r="J44" i="12"/>
  <c r="AK43" i="12"/>
  <c r="AA43" i="12"/>
  <c r="J43" i="12"/>
  <c r="AK42" i="12"/>
  <c r="AA42" i="12"/>
  <c r="J42" i="12"/>
  <c r="AK41" i="12"/>
  <c r="AL41" i="12" s="1"/>
  <c r="AA41" i="12"/>
  <c r="J41" i="12"/>
  <c r="AK40" i="12"/>
  <c r="AA40" i="12"/>
  <c r="J40" i="12"/>
  <c r="AK39" i="12"/>
  <c r="AA39" i="12"/>
  <c r="J39" i="12"/>
  <c r="AK38" i="12"/>
  <c r="AA38" i="12"/>
  <c r="J38" i="12"/>
  <c r="AK37" i="12"/>
  <c r="AL37" i="12" s="1"/>
  <c r="AA37" i="12"/>
  <c r="J37" i="12"/>
  <c r="AK36" i="12"/>
  <c r="AA36" i="12"/>
  <c r="J36" i="12"/>
  <c r="AK35" i="12"/>
  <c r="AA35" i="12"/>
  <c r="J35" i="12"/>
  <c r="AK34" i="12"/>
  <c r="AA34" i="12"/>
  <c r="J34" i="12"/>
  <c r="AK33" i="12"/>
  <c r="AL33" i="12" s="1"/>
  <c r="AA33" i="12"/>
  <c r="J33" i="12"/>
  <c r="AK32" i="12"/>
  <c r="AA32" i="12"/>
  <c r="J32" i="12"/>
  <c r="AK31" i="12"/>
  <c r="AA31" i="12"/>
  <c r="J31" i="12"/>
  <c r="AK30" i="12"/>
  <c r="AA30" i="12"/>
  <c r="J30" i="12"/>
  <c r="AK29" i="12"/>
  <c r="AL29" i="12" s="1"/>
  <c r="AA29" i="12"/>
  <c r="J29" i="12"/>
  <c r="AK28" i="12"/>
  <c r="AA28" i="12"/>
  <c r="J28" i="12"/>
  <c r="AK27" i="12"/>
  <c r="AA27" i="12"/>
  <c r="J27" i="12"/>
  <c r="AK26" i="12"/>
  <c r="AA26" i="12"/>
  <c r="J26" i="12"/>
  <c r="AK25" i="12"/>
  <c r="AA25" i="12"/>
  <c r="J25" i="12"/>
  <c r="AK24" i="12"/>
  <c r="AA24" i="12"/>
  <c r="AL24" i="12" s="1"/>
  <c r="J24" i="12"/>
  <c r="AK23" i="12"/>
  <c r="AA23" i="12"/>
  <c r="AL23" i="12" s="1"/>
  <c r="J23" i="12"/>
  <c r="AK22" i="12"/>
  <c r="AA22" i="12"/>
  <c r="J22" i="12"/>
  <c r="AK21" i="12"/>
  <c r="AA21" i="12"/>
  <c r="J21" i="12"/>
  <c r="AK20" i="12"/>
  <c r="AA20" i="12"/>
  <c r="J20" i="12"/>
  <c r="AK19" i="12"/>
  <c r="AA19" i="12"/>
  <c r="J19" i="12"/>
  <c r="AK18" i="12"/>
  <c r="AA18" i="12"/>
  <c r="J18" i="12"/>
  <c r="AK17" i="12"/>
  <c r="AA17" i="12"/>
  <c r="J17" i="12"/>
  <c r="AK16" i="12"/>
  <c r="AA16" i="12"/>
  <c r="AL16" i="12" s="1"/>
  <c r="J16" i="12"/>
  <c r="AK15" i="12"/>
  <c r="AA15" i="12"/>
  <c r="J15" i="12"/>
  <c r="AK14" i="12"/>
  <c r="AA14" i="12"/>
  <c r="J14" i="12"/>
  <c r="AK13" i="12"/>
  <c r="AA13" i="12"/>
  <c r="J13" i="12"/>
  <c r="AK12" i="12"/>
  <c r="AA12" i="12"/>
  <c r="AL12" i="12" s="1"/>
  <c r="J12" i="12"/>
  <c r="AK11" i="12"/>
  <c r="AA11" i="12"/>
  <c r="J11" i="12"/>
  <c r="AK10" i="12"/>
  <c r="AA10" i="12"/>
  <c r="J10" i="12"/>
  <c r="AK9" i="12"/>
  <c r="AA9" i="12"/>
  <c r="J9" i="12"/>
  <c r="AK48" i="3"/>
  <c r="AA48" i="3"/>
  <c r="J48" i="3"/>
  <c r="AK47" i="3"/>
  <c r="AA47" i="3"/>
  <c r="J47" i="3"/>
  <c r="AL47" i="3" s="1"/>
  <c r="AK46" i="3"/>
  <c r="AA46" i="3"/>
  <c r="J46" i="3"/>
  <c r="AL46" i="3" s="1"/>
  <c r="AK45" i="3"/>
  <c r="AA45" i="3"/>
  <c r="J45" i="3"/>
  <c r="AK44" i="3"/>
  <c r="AA44" i="3"/>
  <c r="J44" i="3"/>
  <c r="AK43" i="3"/>
  <c r="AA43" i="3"/>
  <c r="J43" i="3"/>
  <c r="AL43" i="3" s="1"/>
  <c r="AK42" i="3"/>
  <c r="AA42" i="3"/>
  <c r="J42" i="3"/>
  <c r="AL42" i="3" s="1"/>
  <c r="AK41" i="3"/>
  <c r="AA41" i="3"/>
  <c r="J41" i="3"/>
  <c r="AK40" i="3"/>
  <c r="AA40" i="3"/>
  <c r="J40" i="3"/>
  <c r="AK39" i="3"/>
  <c r="AA39" i="3"/>
  <c r="J39" i="3"/>
  <c r="AL39" i="3" s="1"/>
  <c r="AK38" i="3"/>
  <c r="AA38" i="3"/>
  <c r="J38" i="3"/>
  <c r="AL38" i="3" s="1"/>
  <c r="AK37" i="3"/>
  <c r="AA37" i="3"/>
  <c r="J37" i="3"/>
  <c r="AK36" i="3"/>
  <c r="AA36" i="3"/>
  <c r="J36" i="3"/>
  <c r="AK35" i="3"/>
  <c r="AA35" i="3"/>
  <c r="J35" i="3"/>
  <c r="AL35" i="3" s="1"/>
  <c r="AK34" i="3"/>
  <c r="AA34" i="3"/>
  <c r="J34" i="3"/>
  <c r="AL34" i="3" s="1"/>
  <c r="AK33" i="3"/>
  <c r="AA33" i="3"/>
  <c r="J33" i="3"/>
  <c r="AK32" i="3"/>
  <c r="AA32" i="3"/>
  <c r="J32" i="3"/>
  <c r="AK31" i="3"/>
  <c r="AA31" i="3"/>
  <c r="J31" i="3"/>
  <c r="AL31" i="3" s="1"/>
  <c r="AK30" i="3"/>
  <c r="AA30" i="3"/>
  <c r="J30" i="3"/>
  <c r="AL30" i="3" s="1"/>
  <c r="AK29" i="3"/>
  <c r="AA29" i="3"/>
  <c r="J29" i="3"/>
  <c r="AK28" i="3"/>
  <c r="AA28" i="3"/>
  <c r="J28" i="3"/>
  <c r="AK27" i="3"/>
  <c r="AA27" i="3"/>
  <c r="J27" i="3"/>
  <c r="AL27" i="3" s="1"/>
  <c r="AK26" i="3"/>
  <c r="AA26" i="3"/>
  <c r="J26" i="3"/>
  <c r="AL26" i="3" s="1"/>
  <c r="AK25" i="3"/>
  <c r="AA25" i="3"/>
  <c r="J25" i="3"/>
  <c r="AK24" i="3"/>
  <c r="AA24" i="3"/>
  <c r="J24" i="3"/>
  <c r="AK23" i="3"/>
  <c r="AA23" i="3"/>
  <c r="J23" i="3"/>
  <c r="AL23" i="3" s="1"/>
  <c r="AK22" i="3"/>
  <c r="AA22" i="3"/>
  <c r="J22" i="3"/>
  <c r="AL22" i="3" s="1"/>
  <c r="AK21" i="3"/>
  <c r="AA21" i="3"/>
  <c r="J21" i="3"/>
  <c r="AK20" i="3"/>
  <c r="AA20" i="3"/>
  <c r="J20" i="3"/>
  <c r="AK19" i="3"/>
  <c r="AA19" i="3"/>
  <c r="J19" i="3"/>
  <c r="AL19" i="3" s="1"/>
  <c r="AK18" i="3"/>
  <c r="AA18" i="3"/>
  <c r="J18" i="3"/>
  <c r="AL18" i="3" s="1"/>
  <c r="AK17" i="3"/>
  <c r="AA17" i="3"/>
  <c r="J17" i="3"/>
  <c r="AK16" i="3"/>
  <c r="AA16" i="3"/>
  <c r="J16" i="3"/>
  <c r="AK15" i="3"/>
  <c r="AA15" i="3"/>
  <c r="J15" i="3"/>
  <c r="AL15" i="3" s="1"/>
  <c r="AK14" i="3"/>
  <c r="AA14" i="3"/>
  <c r="J14" i="3"/>
  <c r="AL14" i="3" s="1"/>
  <c r="AK13" i="3"/>
  <c r="AA13" i="3"/>
  <c r="J13" i="3"/>
  <c r="AK12" i="3"/>
  <c r="AA12" i="3"/>
  <c r="J12" i="3"/>
  <c r="AK11" i="3"/>
  <c r="AA11" i="3"/>
  <c r="J11" i="3"/>
  <c r="AL11" i="3" s="1"/>
  <c r="AK10" i="3"/>
  <c r="AA10" i="3"/>
  <c r="J10" i="3"/>
  <c r="AL10" i="3" s="1"/>
  <c r="AK9" i="3"/>
  <c r="AA9" i="3"/>
  <c r="J9" i="3"/>
  <c r="AK48" i="2"/>
  <c r="AA48" i="2"/>
  <c r="J48" i="2"/>
  <c r="AK47" i="2"/>
  <c r="AA47" i="2"/>
  <c r="J47" i="2"/>
  <c r="AL47" i="2" s="1"/>
  <c r="AK46" i="2"/>
  <c r="AA46" i="2"/>
  <c r="J46" i="2"/>
  <c r="AK45" i="2"/>
  <c r="AA45" i="2"/>
  <c r="J45" i="2"/>
  <c r="AK44" i="2"/>
  <c r="AA44" i="2"/>
  <c r="J44" i="2"/>
  <c r="AK43" i="2"/>
  <c r="AA43" i="2"/>
  <c r="J43" i="2"/>
  <c r="AK42" i="2"/>
  <c r="AA42" i="2"/>
  <c r="J42" i="2"/>
  <c r="AK41" i="2"/>
  <c r="AA41" i="2"/>
  <c r="J41" i="2"/>
  <c r="AL41" i="2" s="1"/>
  <c r="AK40" i="2"/>
  <c r="AA40" i="2"/>
  <c r="J40" i="2"/>
  <c r="AL40" i="2" s="1"/>
  <c r="AK39" i="2"/>
  <c r="AA39" i="2"/>
  <c r="J39" i="2"/>
  <c r="AK38" i="2"/>
  <c r="AA38" i="2"/>
  <c r="J38" i="2"/>
  <c r="AK37" i="2"/>
  <c r="AA37" i="2"/>
  <c r="J37" i="2"/>
  <c r="AK36" i="2"/>
  <c r="AA36" i="2"/>
  <c r="J36" i="2"/>
  <c r="AK35" i="2"/>
  <c r="AA35" i="2"/>
  <c r="J35" i="2"/>
  <c r="AK34" i="2"/>
  <c r="AA34" i="2"/>
  <c r="J34" i="2"/>
  <c r="AK33" i="2"/>
  <c r="AA33" i="2"/>
  <c r="J33" i="2"/>
  <c r="AL33" i="2" s="1"/>
  <c r="AK32" i="2"/>
  <c r="AA32" i="2"/>
  <c r="J32" i="2"/>
  <c r="AL32" i="2" s="1"/>
  <c r="AK31" i="2"/>
  <c r="AA31" i="2"/>
  <c r="J31" i="2"/>
  <c r="AK30" i="2"/>
  <c r="AA30" i="2"/>
  <c r="J30" i="2"/>
  <c r="AK29" i="2"/>
  <c r="AA29" i="2"/>
  <c r="J29" i="2"/>
  <c r="AK28" i="2"/>
  <c r="AA28" i="2"/>
  <c r="J28" i="2"/>
  <c r="AK27" i="2"/>
  <c r="AA27" i="2"/>
  <c r="J27" i="2"/>
  <c r="AK26" i="2"/>
  <c r="AA26" i="2"/>
  <c r="J26" i="2"/>
  <c r="AK25" i="2"/>
  <c r="AA25" i="2"/>
  <c r="J25" i="2"/>
  <c r="AL25" i="2" s="1"/>
  <c r="AK24" i="2"/>
  <c r="AA24" i="2"/>
  <c r="J24" i="2"/>
  <c r="AL24" i="2" s="1"/>
  <c r="AK23" i="2"/>
  <c r="AA23" i="2"/>
  <c r="J23" i="2"/>
  <c r="AK22" i="2"/>
  <c r="AA22" i="2"/>
  <c r="J22" i="2"/>
  <c r="AK21" i="2"/>
  <c r="AA21" i="2"/>
  <c r="J21" i="2"/>
  <c r="AK20" i="2"/>
  <c r="AA20" i="2"/>
  <c r="J20" i="2"/>
  <c r="AK19" i="2"/>
  <c r="AA19" i="2"/>
  <c r="J19" i="2"/>
  <c r="AK18" i="2"/>
  <c r="AA18" i="2"/>
  <c r="J18" i="2"/>
  <c r="AK17" i="2"/>
  <c r="AA17" i="2"/>
  <c r="J17" i="2"/>
  <c r="AL17" i="2" s="1"/>
  <c r="AK16" i="2"/>
  <c r="AA16" i="2"/>
  <c r="J16" i="2"/>
  <c r="AK15" i="2"/>
  <c r="AA15" i="2"/>
  <c r="J15" i="2"/>
  <c r="AL15" i="2" s="1"/>
  <c r="AK14" i="2"/>
  <c r="AA14" i="2"/>
  <c r="J14" i="2"/>
  <c r="AK13" i="2"/>
  <c r="AA13" i="2"/>
  <c r="J13" i="2"/>
  <c r="AK12" i="2"/>
  <c r="AA12" i="2"/>
  <c r="J12" i="2"/>
  <c r="AK11" i="2"/>
  <c r="AA11" i="2"/>
  <c r="J11" i="2"/>
  <c r="AK10" i="2"/>
  <c r="AA10" i="2"/>
  <c r="J10" i="2"/>
  <c r="AK9" i="2"/>
  <c r="AA9" i="2"/>
  <c r="J9" i="2"/>
  <c r="AL9" i="2" s="1"/>
  <c r="AK48" i="10"/>
  <c r="AA48" i="10"/>
  <c r="J48" i="10"/>
  <c r="AK47" i="10"/>
  <c r="AA47" i="10"/>
  <c r="J47" i="10"/>
  <c r="AK46" i="10"/>
  <c r="AA46" i="10"/>
  <c r="J46" i="10"/>
  <c r="AK45" i="10"/>
  <c r="AL45" i="10" s="1"/>
  <c r="AA45" i="10"/>
  <c r="J45" i="10"/>
  <c r="AK44" i="10"/>
  <c r="AA44" i="10"/>
  <c r="J44" i="10"/>
  <c r="AL44" i="10" s="1"/>
  <c r="AK43" i="10"/>
  <c r="AA43" i="10"/>
  <c r="J43" i="10"/>
  <c r="AK42" i="10"/>
  <c r="AA42" i="10"/>
  <c r="J42" i="10"/>
  <c r="AL42" i="10" s="1"/>
  <c r="AK41" i="10"/>
  <c r="AA41" i="10"/>
  <c r="J41" i="10"/>
  <c r="AK40" i="10"/>
  <c r="AA40" i="10"/>
  <c r="J40" i="10"/>
  <c r="AK39" i="10"/>
  <c r="AA39" i="10"/>
  <c r="J39" i="10"/>
  <c r="AK38" i="10"/>
  <c r="AA38" i="10"/>
  <c r="J38" i="10"/>
  <c r="AK37" i="10"/>
  <c r="AL37" i="10" s="1"/>
  <c r="AA37" i="10"/>
  <c r="J37" i="10"/>
  <c r="AK36" i="10"/>
  <c r="AA36" i="10"/>
  <c r="J36" i="10"/>
  <c r="AL36" i="10" s="1"/>
  <c r="AK35" i="10"/>
  <c r="AA35" i="10"/>
  <c r="J35" i="10"/>
  <c r="AK34" i="10"/>
  <c r="AA34" i="10"/>
  <c r="J34" i="10"/>
  <c r="AL34" i="10" s="1"/>
  <c r="AK33" i="10"/>
  <c r="AA33" i="10"/>
  <c r="J33" i="10"/>
  <c r="AK32" i="10"/>
  <c r="AA32" i="10"/>
  <c r="J32" i="10"/>
  <c r="AK31" i="10"/>
  <c r="AA31" i="10"/>
  <c r="J31" i="10"/>
  <c r="AK30" i="10"/>
  <c r="AA30" i="10"/>
  <c r="J30" i="10"/>
  <c r="AK29" i="10"/>
  <c r="AL29" i="10" s="1"/>
  <c r="AA29" i="10"/>
  <c r="J29" i="10"/>
  <c r="AK28" i="10"/>
  <c r="AA28" i="10"/>
  <c r="J28" i="10"/>
  <c r="AL28" i="10" s="1"/>
  <c r="AK27" i="10"/>
  <c r="AA27" i="10"/>
  <c r="J27" i="10"/>
  <c r="AK26" i="10"/>
  <c r="AA26" i="10"/>
  <c r="J26" i="10"/>
  <c r="AL26" i="10" s="1"/>
  <c r="AK25" i="10"/>
  <c r="AA25" i="10"/>
  <c r="J25" i="10"/>
  <c r="AK24" i="10"/>
  <c r="AA24" i="10"/>
  <c r="J24" i="10"/>
  <c r="AK23" i="10"/>
  <c r="AA23" i="10"/>
  <c r="J23" i="10"/>
  <c r="AK22" i="10"/>
  <c r="AA22" i="10"/>
  <c r="J22" i="10"/>
  <c r="AK21" i="10"/>
  <c r="AL21" i="10" s="1"/>
  <c r="AA21" i="10"/>
  <c r="J21" i="10"/>
  <c r="AK20" i="10"/>
  <c r="AA20" i="10"/>
  <c r="J20" i="10"/>
  <c r="AL20" i="10" s="1"/>
  <c r="AK19" i="10"/>
  <c r="AA19" i="10"/>
  <c r="J19" i="10"/>
  <c r="AK18" i="10"/>
  <c r="AA18" i="10"/>
  <c r="J18" i="10"/>
  <c r="AL18" i="10" s="1"/>
  <c r="AK17" i="10"/>
  <c r="AA17" i="10"/>
  <c r="J17" i="10"/>
  <c r="AK16" i="10"/>
  <c r="AA16" i="10"/>
  <c r="J16" i="10"/>
  <c r="AK15" i="10"/>
  <c r="AA15" i="10"/>
  <c r="J15" i="10"/>
  <c r="AK14" i="10"/>
  <c r="AA14" i="10"/>
  <c r="J14" i="10"/>
  <c r="AK13" i="10"/>
  <c r="AL13" i="10" s="1"/>
  <c r="AA13" i="10"/>
  <c r="J13" i="10"/>
  <c r="AK12" i="10"/>
  <c r="AA12" i="10"/>
  <c r="J12" i="10"/>
  <c r="AL12" i="10" s="1"/>
  <c r="AK11" i="10"/>
  <c r="AA11" i="10"/>
  <c r="J11" i="10"/>
  <c r="AK10" i="10"/>
  <c r="AA10" i="10"/>
  <c r="J10" i="10"/>
  <c r="AL10" i="10" s="1"/>
  <c r="AK9" i="10"/>
  <c r="AA9" i="10"/>
  <c r="J9" i="10"/>
  <c r="AK47" i="1"/>
  <c r="AA47" i="1"/>
  <c r="J47" i="1"/>
  <c r="AK46" i="1"/>
  <c r="AA46" i="1"/>
  <c r="J46" i="1"/>
  <c r="AK45" i="1"/>
  <c r="AA45" i="1"/>
  <c r="J45" i="1"/>
  <c r="AL45" i="1" s="1"/>
  <c r="AK44" i="1"/>
  <c r="AA44" i="1"/>
  <c r="J44" i="1"/>
  <c r="AK43" i="1"/>
  <c r="AA43" i="1"/>
  <c r="J43" i="1"/>
  <c r="AK42" i="1"/>
  <c r="AA42" i="1"/>
  <c r="J42" i="1"/>
  <c r="AL42" i="1" s="1"/>
  <c r="AK41" i="1"/>
  <c r="AA41" i="1"/>
  <c r="J41" i="1"/>
  <c r="AL41" i="1" s="1"/>
  <c r="AK40" i="1"/>
  <c r="AA40" i="1"/>
  <c r="J40" i="1"/>
  <c r="AK39" i="1"/>
  <c r="AA39" i="1"/>
  <c r="J39" i="1"/>
  <c r="AK38" i="1"/>
  <c r="AA38" i="1"/>
  <c r="J38" i="1"/>
  <c r="AK37" i="1"/>
  <c r="AA37" i="1"/>
  <c r="J37" i="1"/>
  <c r="AL37" i="1" s="1"/>
  <c r="AK36" i="1"/>
  <c r="AA36" i="1"/>
  <c r="J36" i="1"/>
  <c r="AK35" i="1"/>
  <c r="AA35" i="1"/>
  <c r="J35" i="1"/>
  <c r="AK34" i="1"/>
  <c r="AA34" i="1"/>
  <c r="J34" i="1"/>
  <c r="AL34" i="1" s="1"/>
  <c r="AK33" i="1"/>
  <c r="AA33" i="1"/>
  <c r="J33" i="1"/>
  <c r="AL33" i="1" s="1"/>
  <c r="AK32" i="1"/>
  <c r="AA32" i="1"/>
  <c r="J32" i="1"/>
  <c r="AK31" i="1"/>
  <c r="AA31" i="1"/>
  <c r="J31" i="1"/>
  <c r="AK30" i="1"/>
  <c r="AA30" i="1"/>
  <c r="J30" i="1"/>
  <c r="AK29" i="1"/>
  <c r="AA29" i="1"/>
  <c r="J29" i="1"/>
  <c r="AL29" i="1" s="1"/>
  <c r="AK28" i="1"/>
  <c r="AA28" i="1"/>
  <c r="J28" i="1"/>
  <c r="AK27" i="1"/>
  <c r="AA27" i="1"/>
  <c r="J27" i="1"/>
  <c r="AK26" i="1"/>
  <c r="AA26" i="1"/>
  <c r="J26" i="1"/>
  <c r="AL26" i="1" s="1"/>
  <c r="AK25" i="1"/>
  <c r="AA25" i="1"/>
  <c r="J25" i="1"/>
  <c r="AL25" i="1" s="1"/>
  <c r="AK24" i="1"/>
  <c r="AA24" i="1"/>
  <c r="J24" i="1"/>
  <c r="AK23" i="1"/>
  <c r="AA23" i="1"/>
  <c r="J23" i="1"/>
  <c r="AK22" i="1"/>
  <c r="AA22" i="1"/>
  <c r="J22" i="1"/>
  <c r="AK21" i="1"/>
  <c r="AA21" i="1"/>
  <c r="J21" i="1"/>
  <c r="AL21" i="1" s="1"/>
  <c r="AK20" i="1"/>
  <c r="AA20" i="1"/>
  <c r="J20" i="1"/>
  <c r="AK19" i="1"/>
  <c r="AA19" i="1"/>
  <c r="J19" i="1"/>
  <c r="AK18" i="1"/>
  <c r="AA18" i="1"/>
  <c r="J18" i="1"/>
  <c r="AL18" i="1" s="1"/>
  <c r="AK17" i="1"/>
  <c r="AA17" i="1"/>
  <c r="J17" i="1"/>
  <c r="AL17" i="1" s="1"/>
  <c r="AK16" i="1"/>
  <c r="AA16" i="1"/>
  <c r="J16" i="1"/>
  <c r="AK15" i="1"/>
  <c r="AA15" i="1"/>
  <c r="J15" i="1"/>
  <c r="AK14" i="1"/>
  <c r="AA14" i="1"/>
  <c r="J14" i="1"/>
  <c r="AK13" i="1"/>
  <c r="AA13" i="1"/>
  <c r="J13" i="1"/>
  <c r="AL13" i="1" s="1"/>
  <c r="AK12" i="1"/>
  <c r="AA12" i="1"/>
  <c r="J12" i="1"/>
  <c r="AL12" i="1" s="1"/>
  <c r="AK11" i="1"/>
  <c r="AA11" i="1"/>
  <c r="J11" i="1"/>
  <c r="AK10" i="1"/>
  <c r="AA10" i="1"/>
  <c r="J10" i="1"/>
  <c r="AL10" i="1" s="1"/>
  <c r="AK9" i="1"/>
  <c r="AA9" i="1"/>
  <c r="J9" i="1"/>
  <c r="AL9" i="1" s="1"/>
  <c r="AL9" i="12" l="1"/>
  <c r="AL17" i="12"/>
  <c r="AL25" i="12"/>
  <c r="AL30" i="12"/>
  <c r="AL38" i="12"/>
  <c r="AL46" i="12"/>
  <c r="AL20" i="12"/>
  <c r="AL15" i="12"/>
  <c r="AL28" i="12"/>
  <c r="AL36" i="12"/>
  <c r="AL44" i="12"/>
  <c r="AL10" i="12"/>
  <c r="AL18" i="12"/>
  <c r="AL26" i="12"/>
  <c r="AL31" i="12"/>
  <c r="AL39" i="12"/>
  <c r="AL47" i="12"/>
  <c r="AL13" i="12"/>
  <c r="AL21" i="12"/>
  <c r="AL34" i="12"/>
  <c r="AL42" i="12"/>
  <c r="AL11" i="12"/>
  <c r="AL19" i="12"/>
  <c r="AL32" i="12"/>
  <c r="AL40" i="12"/>
  <c r="AL48" i="12"/>
  <c r="AL14" i="12"/>
  <c r="AL22" i="12"/>
  <c r="AL27" i="12"/>
  <c r="AL35" i="12"/>
  <c r="AL43" i="12"/>
  <c r="AL11" i="11"/>
  <c r="AL19" i="11"/>
  <c r="AL27" i="11"/>
  <c r="AL35" i="11"/>
  <c r="AL43" i="11"/>
  <c r="AL9" i="11"/>
  <c r="AL17" i="11"/>
  <c r="AL25" i="11"/>
  <c r="AL33" i="11"/>
  <c r="AL41" i="11"/>
  <c r="AL12" i="11"/>
  <c r="AL20" i="11"/>
  <c r="AL28" i="11"/>
  <c r="AL36" i="11"/>
  <c r="AL44" i="11"/>
  <c r="AL13" i="11"/>
  <c r="AL21" i="11"/>
  <c r="AL29" i="11"/>
  <c r="AL37" i="11"/>
  <c r="AL45" i="11"/>
  <c r="AL9" i="10"/>
  <c r="AL17" i="10"/>
  <c r="AL25" i="10"/>
  <c r="AL33" i="10"/>
  <c r="AL41" i="10"/>
  <c r="AL15" i="10"/>
  <c r="AL23" i="10"/>
  <c r="AL31" i="10"/>
  <c r="AL39" i="10"/>
  <c r="AL47" i="10"/>
  <c r="AL16" i="10"/>
  <c r="AL24" i="10"/>
  <c r="AL32" i="10"/>
  <c r="AL40" i="10"/>
  <c r="AL48" i="10"/>
  <c r="AL14" i="10"/>
  <c r="AL30" i="10"/>
  <c r="AL38" i="10"/>
  <c r="AL46" i="10"/>
  <c r="AL22" i="10"/>
  <c r="AL11" i="10"/>
  <c r="AL19" i="10"/>
  <c r="AL27" i="10"/>
  <c r="AL35" i="10"/>
  <c r="AL43" i="10"/>
  <c r="AL15" i="9"/>
  <c r="AL23" i="9"/>
  <c r="AL31" i="9"/>
  <c r="AL39" i="9"/>
  <c r="AL47" i="9"/>
  <c r="AL13" i="9"/>
  <c r="AL21" i="9"/>
  <c r="AL29" i="9"/>
  <c r="AL37" i="9"/>
  <c r="AL45" i="9"/>
  <c r="AL32" i="9"/>
  <c r="AL40" i="9"/>
  <c r="AL48" i="9"/>
  <c r="AL11" i="9"/>
  <c r="AL19" i="9"/>
  <c r="AL27" i="9"/>
  <c r="AL35" i="9"/>
  <c r="AL43" i="9"/>
  <c r="AL9" i="9"/>
  <c r="AL17" i="9"/>
  <c r="AL25" i="9"/>
  <c r="AL33" i="9"/>
  <c r="AL41" i="9"/>
  <c r="AL49" i="9"/>
  <c r="AL28" i="9"/>
  <c r="AL36" i="9"/>
  <c r="AL44" i="9"/>
  <c r="AL16" i="8"/>
  <c r="AL24" i="8"/>
  <c r="AL32" i="8"/>
  <c r="AL40" i="8"/>
  <c r="AL48" i="8"/>
  <c r="AL19" i="8"/>
  <c r="AL27" i="8"/>
  <c r="AL35" i="8"/>
  <c r="AL43" i="8"/>
  <c r="AL9" i="8"/>
  <c r="AL17" i="8"/>
  <c r="AL25" i="8"/>
  <c r="AL33" i="8"/>
  <c r="AL41" i="8"/>
  <c r="AL49" i="8"/>
  <c r="AL12" i="8"/>
  <c r="AL20" i="8"/>
  <c r="AL28" i="8"/>
  <c r="AL36" i="8"/>
  <c r="AL44" i="8"/>
  <c r="AL15" i="8"/>
  <c r="AL10" i="8"/>
  <c r="AL18" i="8"/>
  <c r="AL26" i="8"/>
  <c r="AL34" i="8"/>
  <c r="AL42" i="8"/>
  <c r="AL13" i="8"/>
  <c r="AL21" i="8"/>
  <c r="AL29" i="8"/>
  <c r="AL37" i="8"/>
  <c r="AL45" i="8"/>
  <c r="AL12" i="7"/>
  <c r="AL49" i="7"/>
  <c r="AL34" i="7"/>
  <c r="AL42" i="7"/>
  <c r="AL16" i="7"/>
  <c r="AL24" i="7"/>
  <c r="AL29" i="7"/>
  <c r="AL37" i="7"/>
  <c r="AL45" i="7"/>
  <c r="AL11" i="7"/>
  <c r="AL14" i="7"/>
  <c r="AL19" i="7"/>
  <c r="AL22" i="7"/>
  <c r="AL27" i="7"/>
  <c r="AL35" i="7"/>
  <c r="AL43" i="7"/>
  <c r="AL46" i="7"/>
  <c r="AL9" i="6"/>
  <c r="AL17" i="6"/>
  <c r="AL25" i="6"/>
  <c r="AL33" i="6"/>
  <c r="AL41" i="6"/>
  <c r="AL12" i="6"/>
  <c r="AL20" i="6"/>
  <c r="AL28" i="6"/>
  <c r="AL36" i="6"/>
  <c r="AL44" i="6"/>
  <c r="AL13" i="6"/>
  <c r="AL21" i="6"/>
  <c r="AL29" i="6"/>
  <c r="AL37" i="6"/>
  <c r="AL45" i="6"/>
  <c r="AL16" i="6"/>
  <c r="AL24" i="6"/>
  <c r="AL32" i="6"/>
  <c r="AL40" i="6"/>
  <c r="AL48" i="6"/>
  <c r="AL14" i="6"/>
  <c r="AL22" i="6"/>
  <c r="AL30" i="6"/>
  <c r="AL38" i="6"/>
  <c r="AL46" i="6"/>
  <c r="AL9" i="5"/>
  <c r="AL17" i="5"/>
  <c r="AL25" i="5"/>
  <c r="AL33" i="5"/>
  <c r="AL41" i="5"/>
  <c r="AL12" i="5"/>
  <c r="AL20" i="5"/>
  <c r="AL28" i="5"/>
  <c r="AL36" i="5"/>
  <c r="AL44" i="5"/>
  <c r="AL10" i="5"/>
  <c r="AL18" i="5"/>
  <c r="AL26" i="5"/>
  <c r="AL34" i="5"/>
  <c r="AL42" i="5"/>
  <c r="AL13" i="5"/>
  <c r="AL21" i="5"/>
  <c r="AL29" i="5"/>
  <c r="AL37" i="5"/>
  <c r="AL45" i="5"/>
  <c r="AL32" i="5"/>
  <c r="AL14" i="5"/>
  <c r="AL22" i="5"/>
  <c r="AL30" i="5"/>
  <c r="AL38" i="5"/>
  <c r="AL12" i="4"/>
  <c r="AL15" i="4"/>
  <c r="AL20" i="4"/>
  <c r="AL23" i="4"/>
  <c r="AL28" i="4"/>
  <c r="AL31" i="4"/>
  <c r="AL36" i="4"/>
  <c r="AL39" i="4"/>
  <c r="AL44" i="4"/>
  <c r="AL47" i="4"/>
  <c r="AL10" i="4"/>
  <c r="AL13" i="4"/>
  <c r="AL18" i="4"/>
  <c r="AL21" i="4"/>
  <c r="AL26" i="4"/>
  <c r="AL29" i="4"/>
  <c r="AL34" i="4"/>
  <c r="AL37" i="4"/>
  <c r="AL42" i="4"/>
  <c r="AL45" i="4"/>
  <c r="AL11" i="4"/>
  <c r="AL19" i="4"/>
  <c r="AL27" i="4"/>
  <c r="AL35" i="4"/>
  <c r="AL43" i="4"/>
  <c r="AL12" i="3"/>
  <c r="AL20" i="3"/>
  <c r="AL28" i="3"/>
  <c r="AL36" i="3"/>
  <c r="AL44" i="3"/>
  <c r="AL13" i="3"/>
  <c r="AL21" i="3"/>
  <c r="AL29" i="3"/>
  <c r="AL37" i="3"/>
  <c r="AL45" i="3"/>
  <c r="AL16" i="3"/>
  <c r="AL24" i="3"/>
  <c r="AL32" i="3"/>
  <c r="AL40" i="3"/>
  <c r="AL48" i="3"/>
  <c r="AL9" i="3"/>
  <c r="AL17" i="3"/>
  <c r="AL25" i="3"/>
  <c r="AL33" i="3"/>
  <c r="AL41" i="3"/>
  <c r="AL12" i="2"/>
  <c r="AL20" i="2"/>
  <c r="AL28" i="2"/>
  <c r="AL36" i="2"/>
  <c r="AL44" i="2"/>
  <c r="AL23" i="2"/>
  <c r="AL31" i="2"/>
  <c r="AL39" i="2"/>
  <c r="AL10" i="2"/>
  <c r="AL18" i="2"/>
  <c r="AL26" i="2"/>
  <c r="AL34" i="2"/>
  <c r="AL42" i="2"/>
  <c r="AL13" i="2"/>
  <c r="AL21" i="2"/>
  <c r="AL29" i="2"/>
  <c r="AL37" i="2"/>
  <c r="AL45" i="2"/>
  <c r="AL16" i="2"/>
  <c r="AL48" i="2"/>
  <c r="AL11" i="2"/>
  <c r="AL19" i="2"/>
  <c r="AL27" i="2"/>
  <c r="AL35" i="2"/>
  <c r="AL43" i="2"/>
  <c r="AL14" i="2"/>
  <c r="AL22" i="2"/>
  <c r="AL30" i="2"/>
  <c r="AL38" i="2"/>
  <c r="AL46" i="2"/>
  <c r="AL11" i="1"/>
  <c r="AL19" i="1"/>
  <c r="AL27" i="1"/>
  <c r="AL35" i="1"/>
  <c r="AL43" i="1"/>
  <c r="AL14" i="1"/>
  <c r="AL22" i="1"/>
  <c r="AL30" i="1"/>
  <c r="AL38" i="1"/>
  <c r="AL46" i="1"/>
  <c r="AL20" i="1"/>
  <c r="AL28" i="1"/>
  <c r="AL36" i="1"/>
  <c r="AL44" i="1"/>
  <c r="AL15" i="1"/>
  <c r="AL23" i="1"/>
  <c r="AL31" i="1"/>
  <c r="AL39" i="1"/>
  <c r="AL47" i="1"/>
  <c r="AL16" i="1"/>
  <c r="AL24" i="1"/>
  <c r="AL32" i="1"/>
  <c r="AL40" i="1"/>
</calcChain>
</file>

<file path=xl/sharedStrings.xml><?xml version="1.0" encoding="utf-8"?>
<sst xmlns="http://schemas.openxmlformats.org/spreadsheetml/2006/main" count="1034" uniqueCount="148">
  <si>
    <t>Сақтандыру салалары және сыныптары бойынша сақтандыру сыйлықақыларының келіп түсуі</t>
  </si>
  <si>
    <t>2007 жылғы 1 қаңтардағы жағдай бойынша</t>
  </si>
  <si>
    <t>(мың теңгемен)</t>
  </si>
  <si>
    <t>№</t>
  </si>
  <si>
    <t>Сақтандыру (қайта сақтандыру) ұйымының атауы</t>
  </si>
  <si>
    <t xml:space="preserve">Өмірді сақтандыру </t>
  </si>
  <si>
    <t>Жалпы сақтандыру</t>
  </si>
  <si>
    <t>Барлығы</t>
  </si>
  <si>
    <t>Ерікті жеке сақтандыру</t>
  </si>
  <si>
    <t>Ерікті мүліктік сақтандыру</t>
  </si>
  <si>
    <t>Міндетті сақтандыру</t>
  </si>
  <si>
    <t xml:space="preserve">аннуитеттік сақтандыру  </t>
  </si>
  <si>
    <t>өмірде белгілі бір оқиғаның басталуынан сақтандыру;</t>
  </si>
  <si>
    <t>сақтандырушының инвестициялық кірісіне сақтанушының қатысуымен өмірді сақтандыру</t>
  </si>
  <si>
    <t>жазатайым жағдайлардан сақтандыру;</t>
  </si>
  <si>
    <t>ауырған жағдайдан сақтандыру;</t>
  </si>
  <si>
    <t xml:space="preserve">сақтандырудың өзге  сыныптары (түрлері) </t>
  </si>
  <si>
    <t>Жиынтығы</t>
  </si>
  <si>
    <t>а/көлік</t>
  </si>
  <si>
    <t>т/ж /к</t>
  </si>
  <si>
    <t>әуе/к-гі</t>
  </si>
  <si>
    <t>су/к-гі</t>
  </si>
  <si>
    <t>жүктерді</t>
  </si>
  <si>
    <t>мүлікті</t>
  </si>
  <si>
    <t>АКИ АҚЖ</t>
  </si>
  <si>
    <t>Әуе к-гі иелерінің АҚЖ</t>
  </si>
  <si>
    <t>Су көлігі иелерінің АҚЖ</t>
  </si>
  <si>
    <t>азаматтық -құқықтық жауапкершілікті</t>
  </si>
  <si>
    <t>заемдарды</t>
  </si>
  <si>
    <t>ипотекалық сақтандыру</t>
  </si>
  <si>
    <t>кепілдіктер мен кепілгерліктерді сақтандыру;</t>
  </si>
  <si>
    <t>басқа да қаржы шығындарынан сақтандыру;</t>
  </si>
  <si>
    <t xml:space="preserve">сот шығыстарын </t>
  </si>
  <si>
    <t>сақтандырудың өзге сыныптары (түрлері)</t>
  </si>
  <si>
    <t>көлік құралдары иелерінің АҚЖ</t>
  </si>
  <si>
    <t>Тасымалдаушының жолаушылар алдындағы АҚЖ</t>
  </si>
  <si>
    <t xml:space="preserve">Өсімдік шаруашылығындағы сақтандыру  </t>
  </si>
  <si>
    <t>ч/н АҚЖ</t>
  </si>
  <si>
    <t>экологиялық сақтандыру</t>
  </si>
  <si>
    <t xml:space="preserve">аудиторлардың және аудиторлық ұйымдардың АҚЖ </t>
  </si>
  <si>
    <t xml:space="preserve">Туроператордың және турагенттің АҚЖ  </t>
  </si>
  <si>
    <t xml:space="preserve">Қызметі үшінші тұлғаларға зиян келтіру қаупімен байланысты объект иелерінің АҚЖ </t>
  </si>
  <si>
    <t>Қызметкердің өмірі мен денсаулығына келтірілген зиян үшін жұмыс берушінің АҚЖ</t>
  </si>
  <si>
    <t>"Еуразия"СК "АҚ</t>
  </si>
  <si>
    <t>"АМСГ"СК "АҚ</t>
  </si>
  <si>
    <t>"Казахинстрах"КИС "АҚ</t>
  </si>
  <si>
    <t>"БТА Сақтандыру"АҚ</t>
  </si>
  <si>
    <t>"Альянс-Полис"СК "АҚ</t>
  </si>
  <si>
    <t>"Amanat insurance"СК "</t>
  </si>
  <si>
    <t>"Лондон-Алматы"СК "АҚ БК</t>
  </si>
  <si>
    <t>"Виктория"СК "АҚ</t>
  </si>
  <si>
    <t>"Казкоммерц-Полис"СК "АҚ</t>
  </si>
  <si>
    <t>"АТФ Полис"СК "АҚ</t>
  </si>
  <si>
    <t>"Мұнай сақтандыру компаниясы"АҚ</t>
  </si>
  <si>
    <t xml:space="preserve"> "ЭйАйДжи Казахстан"СК "АҚ</t>
  </si>
  <si>
    <t>"PREMIER СТРАХОВАНИЕ"АҚ</t>
  </si>
  <si>
    <t>"Алтын-Полис"СК "АҚ</t>
  </si>
  <si>
    <t>ТұранӘлем Банкінің еншілес сақтандыру компаниясы "БТА Өмір"АҚ</t>
  </si>
  <si>
    <t>ТұранӘлем Банкінің еншілес сақтандыру компаниясы "БТА Қамқорлық"АҚ</t>
  </si>
  <si>
    <t>"Алатау"СК "АҚ</t>
  </si>
  <si>
    <t>"НОМАД Иншуранс"СК АҚ</t>
  </si>
  <si>
    <t>"Пана Иншуранс"СК "АҚ</t>
  </si>
  <si>
    <t>"Коммеск-Өмір"АСК"АҚ</t>
  </si>
  <si>
    <t>"Cентрас Иншуранс"СК "АҚ</t>
  </si>
  <si>
    <t>"ИНТЕРТИЧ"ДСжМС ҚК"АҚ</t>
  </si>
  <si>
    <t>"Қазақмыс"СК "АҚ</t>
  </si>
  <si>
    <t>"ТрансОйл"СК "АҚ</t>
  </si>
  <si>
    <t>"Валют-Транзит-Полис"СК "АҚ</t>
  </si>
  <si>
    <t>"ӨСК Мемлекеттік аннуитеттік компаниясы"АҚ</t>
  </si>
  <si>
    <t>"АСКО"СК "АҚ</t>
  </si>
  <si>
    <t>"Нұрполис"Сақтандыру компаниясы"АҚ</t>
  </si>
  <si>
    <t>"ЦАСО"СҚ"АҚ</t>
  </si>
  <si>
    <t>"Атланта-Полис"СК "АҚ</t>
  </si>
  <si>
    <t>"Валют-Транзит Life"ӨСК" АҚ</t>
  </si>
  <si>
    <t>"Астық Сақтандыру Компаниясы"АҚ</t>
  </si>
  <si>
    <t>" Мемлекеттік сақтандыру корпорациясы"АҚ</t>
  </si>
  <si>
    <t>"САЯ"СК "АҚ</t>
  </si>
  <si>
    <t>"Эко Полис"СК "АҚ</t>
  </si>
  <si>
    <t>"НАСКО-Казахстан"ҰСК "АҚ</t>
  </si>
  <si>
    <t>"Темір Ат"СК "АҚ</t>
  </si>
  <si>
    <t>"Халык-Life"ӨСК"АҚ</t>
  </si>
  <si>
    <t>"Көлік сақтандыру қоғамы"АҚ</t>
  </si>
  <si>
    <t>2007 жылғы 1 қазандағы жағдай бойынша</t>
  </si>
  <si>
    <t>"Еуразия"СК"  АҚ</t>
  </si>
  <si>
    <t>"Альянс-Полис"СК" АҚ</t>
  </si>
  <si>
    <t>"Amanat insurance"СК "АҚ</t>
  </si>
  <si>
    <t>"ЭйАйДжи Казахстан"СК "АҚ</t>
  </si>
  <si>
    <t>"Алтын-Полис"СК " АҚ</t>
  </si>
  <si>
    <t>"PREMIER САҚТАНДЫРУ"АҚ</t>
  </si>
  <si>
    <t>"Коммеск-Өмір"АСК "АҚ</t>
  </si>
  <si>
    <t>"Пана Иншуранс"СК "</t>
  </si>
  <si>
    <t>"ЦАСО"СК"АҚ</t>
  </si>
  <si>
    <t>"Казкоммерц-Life"СК"АҚ</t>
  </si>
  <si>
    <t>"САЯ"СК "</t>
  </si>
  <si>
    <t>"Чешска поиштовна"АҚ ЕК Қазақстан Чех Сақтандыру компаниясы - ӨС" АҚ</t>
  </si>
  <si>
    <t>2007 жылғы 1 ақпандағы жағдай бойынша</t>
  </si>
  <si>
    <t>2007 жылғы 1 наурыздағы жағдай бойынша</t>
  </si>
  <si>
    <t>2007 жылғы 1 желтоқсандағы жағдай бойынша</t>
  </si>
  <si>
    <t>"Альянс-Полис" СК" АҚ</t>
  </si>
  <si>
    <t xml:space="preserve"> "Еуразия" СК" АҚ</t>
  </si>
  <si>
    <t>"Виктория" СК" АҚ</t>
  </si>
  <si>
    <t>"БТА Сақтандыру" АҚ</t>
  </si>
  <si>
    <t>"Казахинстрах" КИС" АҚ</t>
  </si>
  <si>
    <t>"АМСГ" СК" АҚ</t>
  </si>
  <si>
    <t>"Казкоммерц-Полис" СК" АҚ</t>
  </si>
  <si>
    <t xml:space="preserve"> " Amanat insurance" СК" АҚ</t>
  </si>
  <si>
    <t>"АТФ Полис" СК " АҚ</t>
  </si>
  <si>
    <t>"ЭйАйДжи Казахстан" СК" АҚ</t>
  </si>
  <si>
    <t xml:space="preserve"> "Мұнай сақтандыру компаниясы" АҚ</t>
  </si>
  <si>
    <t>"НОМАД Иншуранс" СК АҚ</t>
  </si>
  <si>
    <t>ТұранӘлем Банктің өмірді сақтандыру жөніндегі еншілес компаниясы "БТА Өмір" АҚ</t>
  </si>
  <si>
    <t>"Лондон-Алматы" СК" АҚ БК</t>
  </si>
  <si>
    <t xml:space="preserve"> "Алтын-Полис" СК" АҚ</t>
  </si>
  <si>
    <t>"PREMIER САҚТАНДЫРУ" АҚ</t>
  </si>
  <si>
    <t>"Cентрас Иншуранс" СК" АҚ</t>
  </si>
  <si>
    <t>"Алатау" СК" АҚ</t>
  </si>
  <si>
    <t>"Коммеск-Өмір" АСК" АҚ</t>
  </si>
  <si>
    <t>"Атланта-Полис" СК" АҚ</t>
  </si>
  <si>
    <t xml:space="preserve"> "ИНТЕРТИЧ" ДС ж МС ҚК" АҚ</t>
  </si>
  <si>
    <t>"Пана Иншуранс" СК"</t>
  </si>
  <si>
    <t>"ТрансОйл" СК" АҚ</t>
  </si>
  <si>
    <t>"ӨСК Мемлекеттік аннуитеттік компаниясы" АҚ</t>
  </si>
  <si>
    <t xml:space="preserve"> ТұранӘлем Банктің еншілес сақтандыру компаниясы "БТА Қамқорлық" АҚ</t>
  </si>
  <si>
    <t>"Астық сақтандыру компаниясы" АҚ</t>
  </si>
  <si>
    <t>"АСКО" СК" АҚ</t>
  </si>
  <si>
    <t>"ЦАСО" СҚ" АҚ</t>
  </si>
  <si>
    <t>"Нұрполис" Сақтандыру компаниясы" АҚ</t>
  </si>
  <si>
    <t>"Казкоммерц-Life" ӨСК" АҚ</t>
  </si>
  <si>
    <t>"Мемлекеттік сақтандыру корпорациясы" АҚ</t>
  </si>
  <si>
    <t>"Халык-Life" ӨСК" АҚ</t>
  </si>
  <si>
    <t>"Қазақмыс" СК" АҚ</t>
  </si>
  <si>
    <t>"Эко Полис"  СК" АҚ</t>
  </si>
  <si>
    <t xml:space="preserve">"Чешска поиштовна" АҚ  ЕК Қазақстан Чех сақтандыру компаниясы - ӨС" АҚ </t>
  </si>
  <si>
    <t>"НАСКО-Казахстан" ҰСК" АҚ</t>
  </si>
  <si>
    <t>"САЯ" СК" АҚ</t>
  </si>
  <si>
    <t>"Темір Ат" СК" АҚ</t>
  </si>
  <si>
    <t xml:space="preserve"> "Валют-Транзит-Полис" СК АҚ</t>
  </si>
  <si>
    <t>"Валют-Транзит Life" ӨСК АҚ</t>
  </si>
  <si>
    <t>2007 жылғы 1 шілдедегі жағдай бойынша</t>
  </si>
  <si>
    <t>2007 жылғы 1 қарашадағы жағдай бойынша</t>
  </si>
  <si>
    <t>АО "КИС "Казахинстрах"</t>
  </si>
  <si>
    <t>"Валют-Транзит Полис" ӨСК АҚ</t>
  </si>
  <si>
    <t>2007 жылғы 1 тамыздағы жағдай бойынша</t>
  </si>
  <si>
    <t>2007 жылғы 1 қыркүйектегі жағдай бойынша</t>
  </si>
  <si>
    <t>2007 жылғы 1 маусымдағы жағдай бойынша</t>
  </si>
  <si>
    <t>"Валют-Транзит-Life"СК"АҚ</t>
  </si>
  <si>
    <t>2007 жылғы 1 мамырдағы жағдай бойынша</t>
  </si>
  <si>
    <t>2007 жылғы 1 сәуірдегі жағдай бойынша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</si>
</sst>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b/>
      <sz val="14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3" fillId="0" borderId="0" xfId="1" applyFont="1" applyFill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6" fillId="0" borderId="0" xfId="1" applyFont="1" applyFill="1" applyAlignment="1">
      <alignment horizontal="center" vertical="top"/>
    </xf>
    <xf numFmtId="0" fontId="5" fillId="0" borderId="0" xfId="1" applyFont="1" applyFill="1" applyAlignment="1">
      <alignment vertical="top"/>
    </xf>
    <xf numFmtId="0" fontId="6" fillId="0" borderId="0" xfId="1" applyFont="1" applyFill="1" applyAlignment="1">
      <alignment vertical="top"/>
    </xf>
    <xf numFmtId="0" fontId="6" fillId="0" borderId="0" xfId="2" applyFont="1" applyFill="1"/>
    <xf numFmtId="0" fontId="7" fillId="0" borderId="0" xfId="0" applyFont="1"/>
    <xf numFmtId="0" fontId="5" fillId="0" borderId="0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center" vertical="top"/>
    </xf>
    <xf numFmtId="0" fontId="3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0" fontId="8" fillId="0" borderId="0" xfId="2" applyFont="1" applyFill="1"/>
    <xf numFmtId="0" fontId="3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top" wrapText="1"/>
    </xf>
    <xf numFmtId="0" fontId="8" fillId="0" borderId="0" xfId="1" applyFont="1" applyFill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3" applyFont="1" applyFill="1"/>
    <xf numFmtId="0" fontId="6" fillId="2" borderId="1" xfId="3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/>
    </xf>
    <xf numFmtId="0" fontId="3" fillId="0" borderId="0" xfId="1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4" fontId="7" fillId="0" borderId="1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center" vertical="top"/>
    </xf>
    <xf numFmtId="0" fontId="6" fillId="0" borderId="1" xfId="3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3" applyFont="1" applyFill="1" applyBorder="1" applyAlignment="1">
      <alignment horizontal="left" vertical="top" wrapText="1"/>
    </xf>
    <xf numFmtId="3" fontId="6" fillId="0" borderId="1" xfId="4" applyNumberFormat="1" applyFont="1" applyBorder="1" applyAlignment="1">
      <alignment horizontal="right" vertical="center"/>
    </xf>
    <xf numFmtId="3" fontId="5" fillId="0" borderId="1" xfId="4" applyNumberFormat="1" applyFont="1" applyFill="1" applyBorder="1" applyAlignment="1">
      <alignment vertical="center"/>
    </xf>
    <xf numFmtId="0" fontId="6" fillId="0" borderId="1" xfId="4" applyFont="1" applyBorder="1" applyAlignment="1">
      <alignment horizontal="left" vertical="top" wrapText="1"/>
    </xf>
  </cellXfs>
  <cellStyles count="5">
    <cellStyle name="Обычный" xfId="0" builtinId="0"/>
    <cellStyle name="Обычный_Spisok so 1.03.2001" xfId="1"/>
    <cellStyle name="Обычный_translate_kaz_дополн" xfId="3"/>
    <cellStyle name="Обычный_Копия translate_kaz" xfId="2"/>
    <cellStyle name="Обычный_Премии по отраслям страхования на 01.12.2007xl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zoomScale="60" zoomScaleNormal="60" workbookViewId="0">
      <selection activeCell="C1" sqref="C1:AL1048576"/>
    </sheetView>
  </sheetViews>
  <sheetFormatPr defaultRowHeight="15.75" x14ac:dyDescent="0.25"/>
  <cols>
    <col min="1" max="1" width="9.42578125" style="30" bestFit="1" customWidth="1"/>
    <col min="2" max="2" width="57.42578125" style="20" customWidth="1"/>
    <col min="3" max="3" width="12.42578125" style="7" customWidth="1"/>
    <col min="4" max="4" width="12.140625" style="7" customWidth="1"/>
    <col min="5" max="5" width="11" style="7" customWidth="1"/>
    <col min="6" max="6" width="10.5703125" style="7" customWidth="1"/>
    <col min="7" max="7" width="14" style="7" customWidth="1"/>
    <col min="8" max="8" width="11.42578125" style="7" customWidth="1"/>
    <col min="9" max="9" width="12" style="7" customWidth="1"/>
    <col min="10" max="10" width="13.28515625" style="7" customWidth="1"/>
    <col min="11" max="11" width="12.42578125" style="7" customWidth="1"/>
    <col min="12" max="12" width="13.85546875" style="7" customWidth="1"/>
    <col min="13" max="13" width="12.140625" style="7" customWidth="1"/>
    <col min="14" max="14" width="11.85546875" style="7" customWidth="1"/>
    <col min="15" max="15" width="13.5703125" style="7" customWidth="1"/>
    <col min="16" max="16" width="14.7109375" style="7" customWidth="1"/>
    <col min="17" max="17" width="13.28515625" style="7" customWidth="1"/>
    <col min="18" max="18" width="13.140625" style="7" customWidth="1"/>
    <col min="19" max="19" width="12.7109375" style="7" customWidth="1"/>
    <col min="20" max="20" width="14.7109375" style="7" customWidth="1"/>
    <col min="21" max="21" width="14.140625" style="7" customWidth="1"/>
    <col min="22" max="22" width="13.85546875" style="7" customWidth="1"/>
    <col min="23" max="23" width="12.7109375" style="7" customWidth="1"/>
    <col min="24" max="24" width="14.5703125" style="7" customWidth="1"/>
    <col min="25" max="25" width="12.42578125" style="7" customWidth="1"/>
    <col min="26" max="26" width="12.7109375" style="7" customWidth="1"/>
    <col min="27" max="27" width="15.85546875" style="7" customWidth="1"/>
    <col min="28" max="28" width="14" style="7" customWidth="1"/>
    <col min="29" max="29" width="12.28515625" style="7" customWidth="1"/>
    <col min="30" max="30" width="13.140625" style="7" customWidth="1"/>
    <col min="31" max="31" width="12.7109375" style="7" customWidth="1"/>
    <col min="32" max="32" width="14.7109375" style="7" customWidth="1"/>
    <col min="33" max="33" width="13" style="7" customWidth="1"/>
    <col min="34" max="34" width="13.42578125" style="7" customWidth="1"/>
    <col min="35" max="35" width="13.85546875" style="7" customWidth="1"/>
    <col min="36" max="37" width="16.140625" style="7" customWidth="1"/>
    <col min="38" max="38" width="18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6"/>
      <c r="AH1" s="6"/>
      <c r="AI1" s="6"/>
      <c r="AJ1" s="6"/>
      <c r="AK1" s="6"/>
      <c r="AL1" s="6"/>
    </row>
    <row r="2" spans="1:38" ht="18" x14ac:dyDescent="0.25">
      <c r="A2" s="16"/>
      <c r="B2" s="18"/>
      <c r="C2" s="12"/>
      <c r="D2" s="12"/>
      <c r="E2" s="12"/>
      <c r="F2" s="12"/>
      <c r="G2" s="12"/>
      <c r="H2" s="1"/>
      <c r="I2" s="1"/>
      <c r="J2" s="1"/>
      <c r="K2" s="1"/>
      <c r="L2" s="1"/>
      <c r="M2" s="13" t="s">
        <v>0</v>
      </c>
      <c r="N2" s="13"/>
      <c r="O2" s="13"/>
      <c r="P2" s="13"/>
      <c r="Q2" s="13"/>
      <c r="R2" s="13"/>
      <c r="S2" s="13"/>
      <c r="T2" s="13"/>
      <c r="U2" s="13"/>
      <c r="V2" s="13"/>
      <c r="W2" s="1"/>
      <c r="X2" s="1"/>
      <c r="Y2" s="1"/>
      <c r="Z2" s="1"/>
      <c r="AA2" s="1"/>
      <c r="AB2" s="1"/>
      <c r="AC2" s="1"/>
      <c r="AD2" s="1"/>
      <c r="AE2" s="1"/>
      <c r="AF2" s="14"/>
      <c r="AG2" s="15"/>
      <c r="AH2" s="15"/>
      <c r="AI2" s="15"/>
      <c r="AJ2" s="15"/>
      <c r="AK2" s="15"/>
      <c r="AL2" s="15"/>
    </row>
    <row r="3" spans="1:38" ht="18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6"/>
      <c r="AH4" s="6"/>
      <c r="AI4" s="6"/>
      <c r="AJ4" s="6"/>
      <c r="AK4" s="6"/>
      <c r="AL4" s="6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6"/>
      <c r="AH5" s="6"/>
      <c r="AI5" s="6"/>
      <c r="AJ5" s="6"/>
      <c r="AK5" s="35" t="s">
        <v>2</v>
      </c>
      <c r="AL5" s="35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04.75" x14ac:dyDescent="0.25">
      <c r="A8" s="36"/>
      <c r="B8" s="37"/>
      <c r="C8" s="21" t="s">
        <v>5</v>
      </c>
      <c r="D8" s="21" t="s">
        <v>11</v>
      </c>
      <c r="E8" s="21" t="s">
        <v>12</v>
      </c>
      <c r="F8" s="21" t="s">
        <v>13</v>
      </c>
      <c r="G8" s="21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21" t="s">
        <v>39</v>
      </c>
      <c r="AH8" s="21" t="s">
        <v>40</v>
      </c>
      <c r="AI8" s="21" t="s">
        <v>41</v>
      </c>
      <c r="AJ8" s="22" t="s">
        <v>42</v>
      </c>
      <c r="AK8" s="23" t="s">
        <v>17</v>
      </c>
      <c r="AL8" s="34"/>
    </row>
    <row r="9" spans="1:38" x14ac:dyDescent="0.25">
      <c r="A9" s="29">
        <v>1</v>
      </c>
      <c r="B9" s="24" t="s">
        <v>43</v>
      </c>
      <c r="C9" s="10"/>
      <c r="D9" s="10"/>
      <c r="E9" s="10"/>
      <c r="F9" s="10"/>
      <c r="G9" s="10">
        <v>62210</v>
      </c>
      <c r="H9" s="10">
        <v>173959</v>
      </c>
      <c r="I9" s="10"/>
      <c r="J9" s="25">
        <f t="shared" ref="J9:J47" si="0">C9+D9+E9+F9+G9+H9+I9</f>
        <v>236169</v>
      </c>
      <c r="K9" s="10">
        <v>155615</v>
      </c>
      <c r="L9" s="10">
        <v>67278</v>
      </c>
      <c r="M9" s="10">
        <v>34179</v>
      </c>
      <c r="N9" s="10">
        <v>75277</v>
      </c>
      <c r="O9" s="10">
        <v>3076862</v>
      </c>
      <c r="P9" s="10">
        <v>2973466</v>
      </c>
      <c r="Q9" s="10">
        <v>1028</v>
      </c>
      <c r="R9" s="10">
        <v>7890</v>
      </c>
      <c r="S9" s="10"/>
      <c r="T9" s="10">
        <v>4738103</v>
      </c>
      <c r="U9" s="10"/>
      <c r="V9" s="10"/>
      <c r="W9" s="10">
        <v>6081</v>
      </c>
      <c r="X9" s="10">
        <v>386300</v>
      </c>
      <c r="Y9" s="10"/>
      <c r="Z9" s="10">
        <v>4023</v>
      </c>
      <c r="AA9" s="25">
        <f t="shared" ref="AA9:AA47" si="1">K9+L9+M9+N9+O9+P9+Q9+R9+S9+T9+U9+V9+W9+X9+Y9+Z9</f>
        <v>11526102</v>
      </c>
      <c r="AB9" s="11">
        <v>30032</v>
      </c>
      <c r="AC9" s="11">
        <v>6025</v>
      </c>
      <c r="AD9" s="11">
        <v>1920</v>
      </c>
      <c r="AE9" s="11">
        <v>29</v>
      </c>
      <c r="AF9" s="11">
        <v>12880</v>
      </c>
      <c r="AG9" s="11">
        <v>149</v>
      </c>
      <c r="AH9" s="11">
        <v>2677</v>
      </c>
      <c r="AI9" s="11">
        <v>456176</v>
      </c>
      <c r="AJ9" s="11">
        <v>1750495</v>
      </c>
      <c r="AK9" s="25">
        <f t="shared" ref="AK9:AK47" si="2">SUM(AB9:AJ9)</f>
        <v>2260383</v>
      </c>
      <c r="AL9" s="25">
        <f t="shared" ref="AL9:AL47" si="3">J9+AA9+AK9</f>
        <v>14022654</v>
      </c>
    </row>
    <row r="10" spans="1:38" x14ac:dyDescent="0.25">
      <c r="A10" s="29">
        <v>2</v>
      </c>
      <c r="B10" s="24" t="s">
        <v>44</v>
      </c>
      <c r="C10" s="10"/>
      <c r="D10" s="10"/>
      <c r="E10" s="10"/>
      <c r="F10" s="10"/>
      <c r="G10" s="10">
        <v>2991170</v>
      </c>
      <c r="H10" s="10">
        <v>31186</v>
      </c>
      <c r="I10" s="10"/>
      <c r="J10" s="25">
        <f t="shared" si="0"/>
        <v>3022356</v>
      </c>
      <c r="K10" s="10">
        <v>209828</v>
      </c>
      <c r="L10" s="10">
        <v>262</v>
      </c>
      <c r="M10" s="10">
        <v>10477</v>
      </c>
      <c r="N10" s="10"/>
      <c r="O10" s="10">
        <v>20593</v>
      </c>
      <c r="P10" s="10">
        <v>2684298</v>
      </c>
      <c r="Q10" s="10">
        <v>5549</v>
      </c>
      <c r="R10" s="10">
        <v>18823</v>
      </c>
      <c r="S10" s="10"/>
      <c r="T10" s="10">
        <v>600032</v>
      </c>
      <c r="U10" s="10"/>
      <c r="V10" s="10"/>
      <c r="W10" s="10"/>
      <c r="X10" s="10">
        <v>6460634</v>
      </c>
      <c r="Y10" s="10"/>
      <c r="Z10" s="10"/>
      <c r="AA10" s="25">
        <f t="shared" si="1"/>
        <v>10010496</v>
      </c>
      <c r="AB10" s="11">
        <v>8022</v>
      </c>
      <c r="AC10" s="11">
        <v>2051</v>
      </c>
      <c r="AD10" s="11"/>
      <c r="AE10" s="11"/>
      <c r="AF10" s="11">
        <v>4547</v>
      </c>
      <c r="AG10" s="11"/>
      <c r="AH10" s="11"/>
      <c r="AI10" s="11">
        <v>1675</v>
      </c>
      <c r="AJ10" s="11">
        <v>97880</v>
      </c>
      <c r="AK10" s="25">
        <f t="shared" si="2"/>
        <v>114175</v>
      </c>
      <c r="AL10" s="25">
        <f t="shared" si="3"/>
        <v>13147027</v>
      </c>
    </row>
    <row r="11" spans="1:38" x14ac:dyDescent="0.25">
      <c r="A11" s="29">
        <v>3</v>
      </c>
      <c r="B11" s="24" t="s">
        <v>45</v>
      </c>
      <c r="C11" s="10"/>
      <c r="D11" s="10"/>
      <c r="E11" s="10"/>
      <c r="F11" s="10"/>
      <c r="G11" s="10">
        <v>534652</v>
      </c>
      <c r="H11" s="10">
        <v>920387</v>
      </c>
      <c r="I11" s="10"/>
      <c r="J11" s="25">
        <f t="shared" si="0"/>
        <v>1455039</v>
      </c>
      <c r="K11" s="10">
        <v>400748</v>
      </c>
      <c r="L11" s="10">
        <v>6665</v>
      </c>
      <c r="M11" s="10">
        <v>549255</v>
      </c>
      <c r="N11" s="10">
        <v>55601</v>
      </c>
      <c r="O11" s="10">
        <v>115877</v>
      </c>
      <c r="P11" s="10">
        <v>3321587</v>
      </c>
      <c r="Q11" s="10">
        <v>15840</v>
      </c>
      <c r="R11" s="10">
        <v>65457</v>
      </c>
      <c r="S11" s="10">
        <v>34475</v>
      </c>
      <c r="T11" s="10">
        <v>654347</v>
      </c>
      <c r="U11" s="10"/>
      <c r="V11" s="10"/>
      <c r="W11" s="10"/>
      <c r="X11" s="10">
        <v>3452708</v>
      </c>
      <c r="Y11" s="10"/>
      <c r="Z11" s="10"/>
      <c r="AA11" s="25">
        <f t="shared" si="1"/>
        <v>8672560</v>
      </c>
      <c r="AB11" s="11">
        <v>624762</v>
      </c>
      <c r="AC11" s="11">
        <v>81982</v>
      </c>
      <c r="AD11" s="11"/>
      <c r="AE11" s="11">
        <v>6684</v>
      </c>
      <c r="AF11" s="11">
        <v>31789</v>
      </c>
      <c r="AG11" s="11">
        <v>379</v>
      </c>
      <c r="AH11" s="11">
        <v>2078</v>
      </c>
      <c r="AI11" s="11">
        <v>51593</v>
      </c>
      <c r="AJ11" s="11">
        <v>592428</v>
      </c>
      <c r="AK11" s="25">
        <f t="shared" si="2"/>
        <v>1391695</v>
      </c>
      <c r="AL11" s="25">
        <f t="shared" si="3"/>
        <v>11519294</v>
      </c>
    </row>
    <row r="12" spans="1:38" x14ac:dyDescent="0.25">
      <c r="A12" s="29">
        <v>4</v>
      </c>
      <c r="B12" s="24" t="s">
        <v>46</v>
      </c>
      <c r="C12" s="10"/>
      <c r="D12" s="10"/>
      <c r="E12" s="10"/>
      <c r="F12" s="10"/>
      <c r="G12" s="10">
        <v>2782</v>
      </c>
      <c r="H12" s="10">
        <v>2622</v>
      </c>
      <c r="I12" s="10">
        <v>619</v>
      </c>
      <c r="J12" s="25">
        <f t="shared" si="0"/>
        <v>6023</v>
      </c>
      <c r="K12" s="10">
        <v>813537</v>
      </c>
      <c r="L12" s="10"/>
      <c r="M12" s="10">
        <v>17051</v>
      </c>
      <c r="N12" s="10">
        <v>0</v>
      </c>
      <c r="O12" s="10">
        <v>16020</v>
      </c>
      <c r="P12" s="10">
        <v>843909</v>
      </c>
      <c r="Q12" s="10">
        <v>36580</v>
      </c>
      <c r="R12" s="10">
        <v>1338</v>
      </c>
      <c r="S12" s="10"/>
      <c r="T12" s="10">
        <v>189318</v>
      </c>
      <c r="U12" s="10">
        <v>14656</v>
      </c>
      <c r="V12" s="10"/>
      <c r="W12" s="10"/>
      <c r="X12" s="10">
        <v>8997115</v>
      </c>
      <c r="Y12" s="10"/>
      <c r="Z12" s="10"/>
      <c r="AA12" s="25">
        <f t="shared" si="1"/>
        <v>10929524</v>
      </c>
      <c r="AB12" s="11">
        <v>103800</v>
      </c>
      <c r="AC12" s="11">
        <v>2693</v>
      </c>
      <c r="AD12" s="11"/>
      <c r="AE12" s="11">
        <v>0</v>
      </c>
      <c r="AF12" s="11">
        <v>12491</v>
      </c>
      <c r="AG12" s="11">
        <v>181</v>
      </c>
      <c r="AH12" s="11">
        <v>2873</v>
      </c>
      <c r="AI12" s="11">
        <v>15376</v>
      </c>
      <c r="AJ12" s="11">
        <v>369610</v>
      </c>
      <c r="AK12" s="25">
        <f t="shared" si="2"/>
        <v>507024</v>
      </c>
      <c r="AL12" s="25">
        <f t="shared" si="3"/>
        <v>11442571</v>
      </c>
    </row>
    <row r="13" spans="1:38" x14ac:dyDescent="0.25">
      <c r="A13" s="29">
        <v>5</v>
      </c>
      <c r="B13" s="24" t="s">
        <v>47</v>
      </c>
      <c r="C13" s="10">
        <v>0</v>
      </c>
      <c r="D13" s="10">
        <v>0</v>
      </c>
      <c r="E13" s="10"/>
      <c r="F13" s="10"/>
      <c r="G13" s="10">
        <v>145270</v>
      </c>
      <c r="H13" s="10">
        <v>89915</v>
      </c>
      <c r="I13" s="10"/>
      <c r="J13" s="25">
        <f t="shared" si="0"/>
        <v>235185</v>
      </c>
      <c r="K13" s="10">
        <v>772403</v>
      </c>
      <c r="L13" s="10">
        <v>1329</v>
      </c>
      <c r="M13" s="10">
        <v>17109</v>
      </c>
      <c r="N13" s="10"/>
      <c r="O13" s="10">
        <v>53566</v>
      </c>
      <c r="P13" s="10">
        <v>1327439</v>
      </c>
      <c r="Q13" s="10">
        <v>5617</v>
      </c>
      <c r="R13" s="10">
        <v>21976</v>
      </c>
      <c r="S13" s="10"/>
      <c r="T13" s="10">
        <v>656481</v>
      </c>
      <c r="U13" s="10"/>
      <c r="V13" s="10"/>
      <c r="W13" s="10"/>
      <c r="X13" s="10">
        <v>5232645</v>
      </c>
      <c r="Y13" s="10"/>
      <c r="Z13" s="10"/>
      <c r="AA13" s="25">
        <f t="shared" si="1"/>
        <v>8088565</v>
      </c>
      <c r="AB13" s="11">
        <v>76508</v>
      </c>
      <c r="AC13" s="11">
        <v>8138</v>
      </c>
      <c r="AD13" s="11">
        <v>417425</v>
      </c>
      <c r="AE13" s="11">
        <v>22</v>
      </c>
      <c r="AF13" s="11">
        <v>15296</v>
      </c>
      <c r="AG13" s="11"/>
      <c r="AH13" s="11"/>
      <c r="AI13" s="11">
        <v>17813</v>
      </c>
      <c r="AJ13" s="11">
        <v>120948</v>
      </c>
      <c r="AK13" s="25">
        <f t="shared" si="2"/>
        <v>656150</v>
      </c>
      <c r="AL13" s="25">
        <f t="shared" si="3"/>
        <v>8979900</v>
      </c>
    </row>
    <row r="14" spans="1:38" x14ac:dyDescent="0.25">
      <c r="A14" s="29">
        <v>6</v>
      </c>
      <c r="B14" s="24" t="s">
        <v>48</v>
      </c>
      <c r="C14" s="10"/>
      <c r="D14" s="10"/>
      <c r="E14" s="10"/>
      <c r="F14" s="10"/>
      <c r="G14" s="10">
        <v>65110</v>
      </c>
      <c r="H14" s="10">
        <v>44533</v>
      </c>
      <c r="I14" s="10"/>
      <c r="J14" s="25">
        <f t="shared" si="0"/>
        <v>109643</v>
      </c>
      <c r="K14" s="10">
        <v>559534</v>
      </c>
      <c r="L14" s="10">
        <v>23084</v>
      </c>
      <c r="M14" s="10">
        <v>486</v>
      </c>
      <c r="N14" s="10"/>
      <c r="O14" s="10">
        <v>991271</v>
      </c>
      <c r="P14" s="10">
        <v>3163828</v>
      </c>
      <c r="Q14" s="10">
        <v>1364</v>
      </c>
      <c r="R14" s="10">
        <v>1554</v>
      </c>
      <c r="S14" s="10"/>
      <c r="T14" s="10">
        <v>2363269</v>
      </c>
      <c r="U14" s="10"/>
      <c r="V14" s="10">
        <v>0</v>
      </c>
      <c r="W14" s="10"/>
      <c r="X14" s="10">
        <v>589015</v>
      </c>
      <c r="Y14" s="10"/>
      <c r="Z14" s="10"/>
      <c r="AA14" s="25">
        <f t="shared" si="1"/>
        <v>7693405</v>
      </c>
      <c r="AB14" s="11">
        <v>139904</v>
      </c>
      <c r="AC14" s="11">
        <v>41143</v>
      </c>
      <c r="AD14" s="11"/>
      <c r="AE14" s="11">
        <v>291</v>
      </c>
      <c r="AF14" s="11">
        <v>4040</v>
      </c>
      <c r="AG14" s="11">
        <v>629</v>
      </c>
      <c r="AH14" s="11">
        <v>1144</v>
      </c>
      <c r="AI14" s="11">
        <v>83484</v>
      </c>
      <c r="AJ14" s="11">
        <v>211731</v>
      </c>
      <c r="AK14" s="25">
        <f t="shared" si="2"/>
        <v>482366</v>
      </c>
      <c r="AL14" s="25">
        <f t="shared" si="3"/>
        <v>8285414</v>
      </c>
    </row>
    <row r="15" spans="1:38" x14ac:dyDescent="0.25">
      <c r="A15" s="29">
        <v>7</v>
      </c>
      <c r="B15" s="26" t="s">
        <v>49</v>
      </c>
      <c r="C15" s="10"/>
      <c r="D15" s="10"/>
      <c r="E15" s="10"/>
      <c r="F15" s="10"/>
      <c r="G15" s="10">
        <v>4869</v>
      </c>
      <c r="H15" s="10"/>
      <c r="I15" s="10">
        <v>4359</v>
      </c>
      <c r="J15" s="25">
        <f t="shared" si="0"/>
        <v>9228</v>
      </c>
      <c r="K15" s="10">
        <v>164414</v>
      </c>
      <c r="L15" s="10">
        <v>16165</v>
      </c>
      <c r="M15" s="10">
        <v>2350</v>
      </c>
      <c r="N15" s="10">
        <v>27369</v>
      </c>
      <c r="O15" s="10">
        <v>56691</v>
      </c>
      <c r="P15" s="10">
        <v>1174167</v>
      </c>
      <c r="Q15" s="10">
        <v>12814</v>
      </c>
      <c r="R15" s="10">
        <v>2884</v>
      </c>
      <c r="S15" s="10"/>
      <c r="T15" s="10">
        <v>1340898</v>
      </c>
      <c r="U15" s="10"/>
      <c r="V15" s="10"/>
      <c r="W15" s="10"/>
      <c r="X15" s="10">
        <v>4446010</v>
      </c>
      <c r="Y15" s="10"/>
      <c r="Z15" s="10"/>
      <c r="AA15" s="25">
        <f t="shared" si="1"/>
        <v>7243762</v>
      </c>
      <c r="AB15" s="11">
        <v>6353</v>
      </c>
      <c r="AC15" s="11">
        <v>234</v>
      </c>
      <c r="AD15" s="11"/>
      <c r="AE15" s="11"/>
      <c r="AF15" s="11">
        <v>10820</v>
      </c>
      <c r="AG15" s="11"/>
      <c r="AH15" s="11"/>
      <c r="AI15" s="11">
        <v>9936</v>
      </c>
      <c r="AJ15" s="11">
        <v>116233</v>
      </c>
      <c r="AK15" s="25">
        <f t="shared" si="2"/>
        <v>143576</v>
      </c>
      <c r="AL15" s="25">
        <f t="shared" si="3"/>
        <v>7396566</v>
      </c>
    </row>
    <row r="16" spans="1:38" x14ac:dyDescent="0.25">
      <c r="A16" s="29">
        <v>8</v>
      </c>
      <c r="B16" s="24" t="s">
        <v>50</v>
      </c>
      <c r="C16" s="10"/>
      <c r="D16" s="10"/>
      <c r="E16" s="10"/>
      <c r="F16" s="10"/>
      <c r="G16" s="10">
        <v>7281</v>
      </c>
      <c r="H16" s="10">
        <v>300</v>
      </c>
      <c r="I16" s="10"/>
      <c r="J16" s="25">
        <f t="shared" si="0"/>
        <v>7581</v>
      </c>
      <c r="K16" s="10">
        <v>5136</v>
      </c>
      <c r="L16" s="10">
        <v>0</v>
      </c>
      <c r="M16" s="10">
        <v>265</v>
      </c>
      <c r="N16" s="10">
        <v>0</v>
      </c>
      <c r="O16" s="10">
        <v>8818</v>
      </c>
      <c r="P16" s="10">
        <v>1620200</v>
      </c>
      <c r="Q16" s="10">
        <v>511</v>
      </c>
      <c r="R16" s="10">
        <v>100</v>
      </c>
      <c r="S16" s="10"/>
      <c r="T16" s="10">
        <v>2147442</v>
      </c>
      <c r="U16" s="10"/>
      <c r="V16" s="10"/>
      <c r="W16" s="10"/>
      <c r="X16" s="10"/>
      <c r="Y16" s="10"/>
      <c r="Z16" s="10"/>
      <c r="AA16" s="25">
        <f t="shared" si="1"/>
        <v>3782472</v>
      </c>
      <c r="AB16" s="11">
        <v>171218</v>
      </c>
      <c r="AC16" s="11">
        <v>10437</v>
      </c>
      <c r="AD16" s="11"/>
      <c r="AE16" s="11">
        <v>1066</v>
      </c>
      <c r="AF16" s="11">
        <v>2979253</v>
      </c>
      <c r="AG16" s="11"/>
      <c r="AH16" s="11"/>
      <c r="AI16" s="11">
        <v>9718</v>
      </c>
      <c r="AJ16" s="11">
        <v>248174</v>
      </c>
      <c r="AK16" s="25">
        <f t="shared" si="2"/>
        <v>3419866</v>
      </c>
      <c r="AL16" s="25">
        <f t="shared" si="3"/>
        <v>7209919</v>
      </c>
    </row>
    <row r="17" spans="1:38" x14ac:dyDescent="0.25">
      <c r="A17" s="29">
        <v>9</v>
      </c>
      <c r="B17" s="24" t="s">
        <v>51</v>
      </c>
      <c r="C17" s="10"/>
      <c r="D17" s="10"/>
      <c r="E17" s="10"/>
      <c r="F17" s="10"/>
      <c r="G17" s="10">
        <v>455094</v>
      </c>
      <c r="H17" s="10">
        <v>188808</v>
      </c>
      <c r="I17" s="10"/>
      <c r="J17" s="25">
        <f t="shared" si="0"/>
        <v>643902</v>
      </c>
      <c r="K17" s="10">
        <v>782628</v>
      </c>
      <c r="L17" s="10">
        <v>78516</v>
      </c>
      <c r="M17" s="10">
        <v>225109</v>
      </c>
      <c r="N17" s="10">
        <v>13000</v>
      </c>
      <c r="O17" s="10">
        <v>175238</v>
      </c>
      <c r="P17" s="10">
        <v>1952921</v>
      </c>
      <c r="Q17" s="10">
        <v>81815</v>
      </c>
      <c r="R17" s="10">
        <v>144215</v>
      </c>
      <c r="S17" s="10">
        <v>9218</v>
      </c>
      <c r="T17" s="10">
        <v>685350</v>
      </c>
      <c r="U17" s="10">
        <v>245634</v>
      </c>
      <c r="V17" s="10"/>
      <c r="W17" s="10"/>
      <c r="X17" s="10"/>
      <c r="Y17" s="10"/>
      <c r="Z17" s="10"/>
      <c r="AA17" s="25">
        <f t="shared" si="1"/>
        <v>4393644</v>
      </c>
      <c r="AB17" s="11">
        <v>265098</v>
      </c>
      <c r="AC17" s="11">
        <v>35652</v>
      </c>
      <c r="AD17" s="11"/>
      <c r="AE17" s="11">
        <v>4735</v>
      </c>
      <c r="AF17" s="11">
        <v>15220</v>
      </c>
      <c r="AG17" s="11">
        <v>3796</v>
      </c>
      <c r="AH17" s="11">
        <v>5027</v>
      </c>
      <c r="AI17" s="11">
        <v>26557</v>
      </c>
      <c r="AJ17" s="11">
        <v>753941</v>
      </c>
      <c r="AK17" s="25">
        <f t="shared" si="2"/>
        <v>1110026</v>
      </c>
      <c r="AL17" s="25">
        <f t="shared" si="3"/>
        <v>6147572</v>
      </c>
    </row>
    <row r="18" spans="1:38" x14ac:dyDescent="0.25">
      <c r="A18" s="29">
        <v>10</v>
      </c>
      <c r="B18" s="24" t="s">
        <v>52</v>
      </c>
      <c r="C18" s="10"/>
      <c r="D18" s="10"/>
      <c r="E18" s="10"/>
      <c r="F18" s="10"/>
      <c r="G18" s="10">
        <v>240409</v>
      </c>
      <c r="H18" s="10">
        <v>211907</v>
      </c>
      <c r="I18" s="10">
        <v>0</v>
      </c>
      <c r="J18" s="25">
        <f t="shared" si="0"/>
        <v>452316</v>
      </c>
      <c r="K18" s="10">
        <v>258254</v>
      </c>
      <c r="L18" s="10"/>
      <c r="M18" s="10">
        <v>14325</v>
      </c>
      <c r="N18" s="10"/>
      <c r="O18" s="10">
        <v>64776</v>
      </c>
      <c r="P18" s="10">
        <v>337836</v>
      </c>
      <c r="Q18" s="10">
        <v>21082</v>
      </c>
      <c r="R18" s="10">
        <v>2164</v>
      </c>
      <c r="S18" s="10">
        <v>22654</v>
      </c>
      <c r="T18" s="10">
        <v>3867371</v>
      </c>
      <c r="U18" s="10"/>
      <c r="V18" s="10"/>
      <c r="W18" s="10"/>
      <c r="X18" s="10">
        <v>-3974</v>
      </c>
      <c r="Y18" s="10"/>
      <c r="Z18" s="10">
        <v>0</v>
      </c>
      <c r="AA18" s="25">
        <f t="shared" si="1"/>
        <v>4584488</v>
      </c>
      <c r="AB18" s="11">
        <v>23853</v>
      </c>
      <c r="AC18" s="11">
        <v>18475</v>
      </c>
      <c r="AD18" s="11"/>
      <c r="AE18" s="11">
        <v>4255</v>
      </c>
      <c r="AF18" s="11">
        <v>1539</v>
      </c>
      <c r="AG18" s="11"/>
      <c r="AH18" s="11"/>
      <c r="AI18" s="11">
        <v>13204</v>
      </c>
      <c r="AJ18" s="11">
        <v>270524</v>
      </c>
      <c r="AK18" s="25">
        <f t="shared" si="2"/>
        <v>331850</v>
      </c>
      <c r="AL18" s="25">
        <f t="shared" si="3"/>
        <v>5368654</v>
      </c>
    </row>
    <row r="19" spans="1:38" x14ac:dyDescent="0.25">
      <c r="A19" s="29">
        <v>11</v>
      </c>
      <c r="B19" s="24" t="s">
        <v>53</v>
      </c>
      <c r="C19" s="10"/>
      <c r="D19" s="10"/>
      <c r="E19" s="10"/>
      <c r="F19" s="10"/>
      <c r="G19" s="10">
        <v>363940</v>
      </c>
      <c r="H19" s="10">
        <v>382438</v>
      </c>
      <c r="I19" s="10"/>
      <c r="J19" s="25">
        <f t="shared" si="0"/>
        <v>746378</v>
      </c>
      <c r="K19" s="10">
        <v>578792</v>
      </c>
      <c r="L19" s="10">
        <v>11486</v>
      </c>
      <c r="M19" s="10">
        <v>8224</v>
      </c>
      <c r="N19" s="10">
        <v>2125</v>
      </c>
      <c r="O19" s="10">
        <v>181715</v>
      </c>
      <c r="P19" s="10">
        <v>1226878</v>
      </c>
      <c r="Q19" s="10">
        <v>65971</v>
      </c>
      <c r="R19" s="10">
        <v>7790</v>
      </c>
      <c r="S19" s="10">
        <v>3671</v>
      </c>
      <c r="T19" s="10">
        <v>395745</v>
      </c>
      <c r="U19" s="10"/>
      <c r="V19" s="10"/>
      <c r="W19" s="10"/>
      <c r="X19" s="10">
        <v>138357</v>
      </c>
      <c r="Y19" s="10"/>
      <c r="Z19" s="10"/>
      <c r="AA19" s="25">
        <f t="shared" si="1"/>
        <v>2620754</v>
      </c>
      <c r="AB19" s="11">
        <v>422330</v>
      </c>
      <c r="AC19" s="11">
        <v>46580</v>
      </c>
      <c r="AD19" s="11"/>
      <c r="AE19" s="11">
        <v>3891</v>
      </c>
      <c r="AF19" s="11">
        <v>45761</v>
      </c>
      <c r="AG19" s="11">
        <v>7185</v>
      </c>
      <c r="AH19" s="11">
        <v>6437</v>
      </c>
      <c r="AI19" s="11">
        <v>43341</v>
      </c>
      <c r="AJ19" s="11">
        <v>833625</v>
      </c>
      <c r="AK19" s="25">
        <f t="shared" si="2"/>
        <v>1409150</v>
      </c>
      <c r="AL19" s="25">
        <f t="shared" si="3"/>
        <v>4776282</v>
      </c>
    </row>
    <row r="20" spans="1:38" x14ac:dyDescent="0.25">
      <c r="A20" s="29">
        <v>12</v>
      </c>
      <c r="B20" s="24" t="s">
        <v>54</v>
      </c>
      <c r="C20" s="10"/>
      <c r="D20" s="10"/>
      <c r="E20" s="10"/>
      <c r="F20" s="10"/>
      <c r="G20" s="10">
        <v>150746</v>
      </c>
      <c r="H20" s="10">
        <v>38405</v>
      </c>
      <c r="I20" s="10"/>
      <c r="J20" s="25">
        <f t="shared" si="0"/>
        <v>189151</v>
      </c>
      <c r="K20" s="10"/>
      <c r="L20" s="10"/>
      <c r="M20" s="10"/>
      <c r="N20" s="10"/>
      <c r="O20" s="10">
        <v>2919</v>
      </c>
      <c r="P20" s="10">
        <v>2574593</v>
      </c>
      <c r="Q20" s="10"/>
      <c r="R20" s="10"/>
      <c r="S20" s="10"/>
      <c r="T20" s="10">
        <v>186514</v>
      </c>
      <c r="U20" s="10"/>
      <c r="V20" s="10"/>
      <c r="W20" s="10"/>
      <c r="X20" s="10">
        <v>540851</v>
      </c>
      <c r="Y20" s="10"/>
      <c r="Z20" s="10"/>
      <c r="AA20" s="25">
        <f t="shared" si="1"/>
        <v>3304877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25">
        <f t="shared" si="2"/>
        <v>0</v>
      </c>
      <c r="AL20" s="25">
        <f t="shared" si="3"/>
        <v>3494028</v>
      </c>
    </row>
    <row r="21" spans="1:38" x14ac:dyDescent="0.25">
      <c r="A21" s="29">
        <v>13</v>
      </c>
      <c r="B21" s="24" t="s">
        <v>55</v>
      </c>
      <c r="C21" s="10"/>
      <c r="D21" s="10"/>
      <c r="E21" s="10"/>
      <c r="F21" s="10"/>
      <c r="G21" s="10">
        <v>25834</v>
      </c>
      <c r="H21" s="10"/>
      <c r="I21" s="10"/>
      <c r="J21" s="25">
        <f t="shared" si="0"/>
        <v>25834</v>
      </c>
      <c r="K21" s="10">
        <v>98638</v>
      </c>
      <c r="L21" s="10"/>
      <c r="M21" s="10"/>
      <c r="N21" s="10"/>
      <c r="O21" s="10">
        <v>238945</v>
      </c>
      <c r="P21" s="10">
        <v>263363</v>
      </c>
      <c r="Q21" s="10"/>
      <c r="R21" s="10"/>
      <c r="S21" s="10"/>
      <c r="T21" s="10">
        <v>984513</v>
      </c>
      <c r="U21" s="10"/>
      <c r="V21" s="10"/>
      <c r="W21" s="10"/>
      <c r="X21" s="10">
        <v>1214696</v>
      </c>
      <c r="Y21" s="10"/>
      <c r="Z21" s="10">
        <v>64589</v>
      </c>
      <c r="AA21" s="25">
        <f t="shared" si="1"/>
        <v>2864744</v>
      </c>
      <c r="AB21" s="11">
        <v>318297</v>
      </c>
      <c r="AC21" s="11">
        <v>9974</v>
      </c>
      <c r="AD21" s="11"/>
      <c r="AE21" s="11"/>
      <c r="AF21" s="11"/>
      <c r="AG21" s="11"/>
      <c r="AH21" s="11"/>
      <c r="AI21" s="11">
        <v>3845</v>
      </c>
      <c r="AJ21" s="11">
        <v>191509</v>
      </c>
      <c r="AK21" s="25">
        <f t="shared" si="2"/>
        <v>523625</v>
      </c>
      <c r="AL21" s="25">
        <f t="shared" si="3"/>
        <v>3414203</v>
      </c>
    </row>
    <row r="22" spans="1:38" x14ac:dyDescent="0.25">
      <c r="A22" s="29">
        <v>14</v>
      </c>
      <c r="B22" s="24" t="s">
        <v>56</v>
      </c>
      <c r="C22" s="10"/>
      <c r="D22" s="10"/>
      <c r="E22" s="10"/>
      <c r="F22" s="10"/>
      <c r="G22" s="10">
        <v>12659</v>
      </c>
      <c r="H22" s="10">
        <v>22109</v>
      </c>
      <c r="I22" s="10"/>
      <c r="J22" s="25">
        <f t="shared" si="0"/>
        <v>34768</v>
      </c>
      <c r="K22" s="10">
        <v>111504</v>
      </c>
      <c r="L22" s="10"/>
      <c r="M22" s="10">
        <v>88</v>
      </c>
      <c r="N22" s="10"/>
      <c r="O22" s="10">
        <v>25815</v>
      </c>
      <c r="P22" s="10">
        <v>164431</v>
      </c>
      <c r="Q22" s="10">
        <v>40</v>
      </c>
      <c r="R22" s="10">
        <v>7</v>
      </c>
      <c r="S22" s="10"/>
      <c r="T22" s="10">
        <v>446949</v>
      </c>
      <c r="U22" s="10">
        <v>350000</v>
      </c>
      <c r="V22" s="10"/>
      <c r="W22" s="10"/>
      <c r="X22" s="10"/>
      <c r="Y22" s="10"/>
      <c r="Z22" s="10"/>
      <c r="AA22" s="25">
        <f t="shared" si="1"/>
        <v>1098834</v>
      </c>
      <c r="AB22" s="11">
        <v>1822749</v>
      </c>
      <c r="AC22" s="11">
        <v>93172</v>
      </c>
      <c r="AD22" s="11"/>
      <c r="AE22" s="11">
        <v>3141</v>
      </c>
      <c r="AF22" s="11">
        <v>11678</v>
      </c>
      <c r="AG22" s="11">
        <v>286</v>
      </c>
      <c r="AH22" s="11">
        <v>735</v>
      </c>
      <c r="AI22" s="11">
        <v>5953</v>
      </c>
      <c r="AJ22" s="11">
        <v>327506</v>
      </c>
      <c r="AK22" s="25">
        <f t="shared" si="2"/>
        <v>2265220</v>
      </c>
      <c r="AL22" s="25">
        <f t="shared" si="3"/>
        <v>3398822</v>
      </c>
    </row>
    <row r="23" spans="1:38" ht="31.5" x14ac:dyDescent="0.25">
      <c r="A23" s="29">
        <v>15</v>
      </c>
      <c r="B23" s="26" t="s">
        <v>57</v>
      </c>
      <c r="C23" s="10">
        <v>2351668</v>
      </c>
      <c r="D23" s="10">
        <v>471043</v>
      </c>
      <c r="E23" s="10"/>
      <c r="F23" s="10"/>
      <c r="G23" s="10">
        <v>206508</v>
      </c>
      <c r="H23" s="10"/>
      <c r="I23" s="10"/>
      <c r="J23" s="25">
        <f t="shared" si="0"/>
        <v>3029219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25">
        <f t="shared" si="1"/>
        <v>0</v>
      </c>
      <c r="AB23" s="11"/>
      <c r="AC23" s="11"/>
      <c r="AD23" s="11"/>
      <c r="AE23" s="11"/>
      <c r="AF23" s="11"/>
      <c r="AG23" s="11"/>
      <c r="AH23" s="11"/>
      <c r="AI23" s="11"/>
      <c r="AJ23" s="11"/>
      <c r="AK23" s="25">
        <f t="shared" si="2"/>
        <v>0</v>
      </c>
      <c r="AL23" s="25">
        <f t="shared" si="3"/>
        <v>3029219</v>
      </c>
    </row>
    <row r="24" spans="1:38" ht="31.5" x14ac:dyDescent="0.25">
      <c r="A24" s="29">
        <v>16</v>
      </c>
      <c r="B24" s="26" t="s">
        <v>58</v>
      </c>
      <c r="C24" s="10"/>
      <c r="D24" s="10"/>
      <c r="E24" s="10"/>
      <c r="F24" s="10"/>
      <c r="G24" s="10">
        <v>4682</v>
      </c>
      <c r="H24" s="10">
        <v>395775</v>
      </c>
      <c r="I24" s="10"/>
      <c r="J24" s="25">
        <f t="shared" si="0"/>
        <v>400457</v>
      </c>
      <c r="K24" s="10">
        <v>-190</v>
      </c>
      <c r="L24" s="10"/>
      <c r="M24" s="10"/>
      <c r="N24" s="10"/>
      <c r="O24" s="10">
        <v>1192</v>
      </c>
      <c r="P24" s="10">
        <v>4122</v>
      </c>
      <c r="Q24" s="10"/>
      <c r="R24" s="10"/>
      <c r="S24" s="10"/>
      <c r="T24" s="10">
        <v>1255125</v>
      </c>
      <c r="U24" s="10"/>
      <c r="V24" s="10"/>
      <c r="W24" s="10"/>
      <c r="X24" s="10"/>
      <c r="Y24" s="10"/>
      <c r="Z24" s="10"/>
      <c r="AA24" s="25">
        <f t="shared" si="1"/>
        <v>1260249</v>
      </c>
      <c r="AB24" s="11"/>
      <c r="AC24" s="11"/>
      <c r="AD24" s="11"/>
      <c r="AE24" s="11"/>
      <c r="AF24" s="11"/>
      <c r="AG24" s="11"/>
      <c r="AH24" s="11"/>
      <c r="AI24" s="11"/>
      <c r="AJ24" s="11">
        <v>448016</v>
      </c>
      <c r="AK24" s="25">
        <f t="shared" si="2"/>
        <v>448016</v>
      </c>
      <c r="AL24" s="25">
        <f t="shared" si="3"/>
        <v>2108722</v>
      </c>
    </row>
    <row r="25" spans="1:38" x14ac:dyDescent="0.25">
      <c r="A25" s="29">
        <v>17</v>
      </c>
      <c r="B25" s="24" t="s">
        <v>59</v>
      </c>
      <c r="C25" s="10"/>
      <c r="D25" s="10"/>
      <c r="E25" s="10"/>
      <c r="F25" s="10"/>
      <c r="G25" s="10">
        <v>386</v>
      </c>
      <c r="H25" s="10">
        <v>1749</v>
      </c>
      <c r="I25" s="10"/>
      <c r="J25" s="25">
        <f t="shared" si="0"/>
        <v>2135</v>
      </c>
      <c r="K25" s="10">
        <v>766</v>
      </c>
      <c r="L25" s="10"/>
      <c r="M25" s="10"/>
      <c r="N25" s="10"/>
      <c r="O25" s="10">
        <v>8081</v>
      </c>
      <c r="P25" s="10">
        <v>306977</v>
      </c>
      <c r="Q25" s="10">
        <v>386</v>
      </c>
      <c r="R25" s="10"/>
      <c r="S25" s="10"/>
      <c r="T25" s="10">
        <v>1461937</v>
      </c>
      <c r="U25" s="10"/>
      <c r="V25" s="10"/>
      <c r="W25" s="10"/>
      <c r="X25" s="10">
        <v>49553</v>
      </c>
      <c r="Y25" s="10"/>
      <c r="Z25" s="10"/>
      <c r="AA25" s="25">
        <f t="shared" si="1"/>
        <v>1827700</v>
      </c>
      <c r="AB25" s="11">
        <v>840</v>
      </c>
      <c r="AC25" s="11">
        <v>1537</v>
      </c>
      <c r="AD25" s="11"/>
      <c r="AE25" s="11"/>
      <c r="AF25" s="11">
        <v>52</v>
      </c>
      <c r="AG25" s="11"/>
      <c r="AH25" s="11"/>
      <c r="AI25" s="11"/>
      <c r="AJ25" s="11">
        <v>1035</v>
      </c>
      <c r="AK25" s="25">
        <f t="shared" si="2"/>
        <v>3464</v>
      </c>
      <c r="AL25" s="25">
        <f t="shared" si="3"/>
        <v>1833299</v>
      </c>
    </row>
    <row r="26" spans="1:38" x14ac:dyDescent="0.25">
      <c r="A26" s="29">
        <v>18</v>
      </c>
      <c r="B26" s="24" t="s">
        <v>60</v>
      </c>
      <c r="C26" s="10"/>
      <c r="D26" s="10"/>
      <c r="E26" s="10"/>
      <c r="F26" s="10"/>
      <c r="G26" s="10">
        <v>13162</v>
      </c>
      <c r="H26" s="10">
        <v>35511</v>
      </c>
      <c r="I26" s="10">
        <v>0</v>
      </c>
      <c r="J26" s="25">
        <f t="shared" si="0"/>
        <v>48673</v>
      </c>
      <c r="K26" s="10">
        <v>85752</v>
      </c>
      <c r="L26" s="10">
        <v>148398</v>
      </c>
      <c r="M26" s="10"/>
      <c r="N26" s="10"/>
      <c r="O26" s="10">
        <v>127349</v>
      </c>
      <c r="P26" s="10">
        <v>110028</v>
      </c>
      <c r="Q26" s="10">
        <v>12840</v>
      </c>
      <c r="R26" s="10"/>
      <c r="S26" s="10"/>
      <c r="T26" s="10">
        <v>257345</v>
      </c>
      <c r="U26" s="10">
        <v>2821</v>
      </c>
      <c r="V26" s="10"/>
      <c r="W26" s="10">
        <v>1748</v>
      </c>
      <c r="X26" s="10">
        <v>289444</v>
      </c>
      <c r="Y26" s="10"/>
      <c r="Z26" s="10">
        <v>111068</v>
      </c>
      <c r="AA26" s="25">
        <f t="shared" si="1"/>
        <v>1146793</v>
      </c>
      <c r="AB26" s="11">
        <v>45923</v>
      </c>
      <c r="AC26" s="11">
        <v>5118</v>
      </c>
      <c r="AD26" s="11"/>
      <c r="AE26" s="11"/>
      <c r="AF26" s="11">
        <v>10679</v>
      </c>
      <c r="AG26" s="11"/>
      <c r="AH26" s="11"/>
      <c r="AI26" s="11">
        <v>15927</v>
      </c>
      <c r="AJ26" s="11">
        <v>175891</v>
      </c>
      <c r="AK26" s="25">
        <f t="shared" si="2"/>
        <v>253538</v>
      </c>
      <c r="AL26" s="25">
        <f t="shared" si="3"/>
        <v>1449004</v>
      </c>
    </row>
    <row r="27" spans="1:38" x14ac:dyDescent="0.25">
      <c r="A27" s="29">
        <v>19</v>
      </c>
      <c r="B27" s="24" t="s">
        <v>61</v>
      </c>
      <c r="C27" s="10"/>
      <c r="D27" s="10"/>
      <c r="E27" s="10"/>
      <c r="F27" s="10"/>
      <c r="G27" s="10">
        <v>25368</v>
      </c>
      <c r="H27" s="10">
        <v>-80901</v>
      </c>
      <c r="I27" s="10"/>
      <c r="J27" s="25">
        <f t="shared" si="0"/>
        <v>-55533</v>
      </c>
      <c r="K27" s="10">
        <v>11401</v>
      </c>
      <c r="L27" s="10"/>
      <c r="M27" s="10"/>
      <c r="N27" s="10"/>
      <c r="O27" s="10">
        <v>71318</v>
      </c>
      <c r="P27" s="10">
        <v>130775</v>
      </c>
      <c r="Q27" s="10">
        <v>2072</v>
      </c>
      <c r="R27" s="10"/>
      <c r="S27" s="10"/>
      <c r="T27" s="10">
        <v>880974</v>
      </c>
      <c r="U27" s="10"/>
      <c r="V27" s="10"/>
      <c r="W27" s="10"/>
      <c r="X27" s="10"/>
      <c r="Y27" s="10"/>
      <c r="Z27" s="10"/>
      <c r="AA27" s="25">
        <f t="shared" si="1"/>
        <v>1096540</v>
      </c>
      <c r="AB27" s="11">
        <v>15180</v>
      </c>
      <c r="AC27" s="11"/>
      <c r="AD27" s="11"/>
      <c r="AE27" s="11"/>
      <c r="AF27" s="11"/>
      <c r="AG27" s="11"/>
      <c r="AH27" s="11"/>
      <c r="AI27" s="11"/>
      <c r="AJ27" s="11"/>
      <c r="AK27" s="25">
        <f t="shared" si="2"/>
        <v>15180</v>
      </c>
      <c r="AL27" s="25">
        <f t="shared" si="3"/>
        <v>1056187</v>
      </c>
    </row>
    <row r="28" spans="1:38" x14ac:dyDescent="0.25">
      <c r="A28" s="29">
        <v>20</v>
      </c>
      <c r="B28" s="24" t="s">
        <v>62</v>
      </c>
      <c r="C28" s="10"/>
      <c r="D28" s="10"/>
      <c r="E28" s="10"/>
      <c r="F28" s="10"/>
      <c r="G28" s="10">
        <v>5617</v>
      </c>
      <c r="H28" s="10">
        <v>172227</v>
      </c>
      <c r="I28" s="10"/>
      <c r="J28" s="25">
        <f t="shared" si="0"/>
        <v>177844</v>
      </c>
      <c r="K28" s="10">
        <v>135780</v>
      </c>
      <c r="L28" s="10"/>
      <c r="M28" s="10">
        <v>4672</v>
      </c>
      <c r="N28" s="10"/>
      <c r="O28" s="10">
        <v>75841</v>
      </c>
      <c r="P28" s="10">
        <v>27245</v>
      </c>
      <c r="Q28" s="10">
        <v>314</v>
      </c>
      <c r="R28" s="10">
        <v>1279</v>
      </c>
      <c r="S28" s="10"/>
      <c r="T28" s="10">
        <v>17703</v>
      </c>
      <c r="U28" s="10"/>
      <c r="V28" s="10"/>
      <c r="W28" s="10"/>
      <c r="X28" s="10">
        <v>3839</v>
      </c>
      <c r="Y28" s="10"/>
      <c r="Z28" s="10"/>
      <c r="AA28" s="25">
        <f t="shared" si="1"/>
        <v>266673</v>
      </c>
      <c r="AB28" s="11">
        <v>384364</v>
      </c>
      <c r="AC28" s="11">
        <v>44943</v>
      </c>
      <c r="AD28" s="11"/>
      <c r="AE28" s="11"/>
      <c r="AF28" s="11">
        <v>9621</v>
      </c>
      <c r="AG28" s="11"/>
      <c r="AH28" s="11"/>
      <c r="AI28" s="11">
        <v>8150</v>
      </c>
      <c r="AJ28" s="11">
        <v>160197</v>
      </c>
      <c r="AK28" s="25">
        <f t="shared" si="2"/>
        <v>607275</v>
      </c>
      <c r="AL28" s="25">
        <f t="shared" si="3"/>
        <v>1051792</v>
      </c>
    </row>
    <row r="29" spans="1:38" x14ac:dyDescent="0.25">
      <c r="A29" s="29">
        <v>21</v>
      </c>
      <c r="B29" s="24" t="s">
        <v>63</v>
      </c>
      <c r="C29" s="10"/>
      <c r="D29" s="10"/>
      <c r="E29" s="10"/>
      <c r="F29" s="10"/>
      <c r="G29" s="10">
        <v>22470</v>
      </c>
      <c r="H29" s="10">
        <v>10717</v>
      </c>
      <c r="I29" s="10"/>
      <c r="J29" s="25">
        <f t="shared" si="0"/>
        <v>33187</v>
      </c>
      <c r="K29" s="10">
        <v>117150</v>
      </c>
      <c r="L29" s="10">
        <v>2861</v>
      </c>
      <c r="M29" s="10">
        <v>9549</v>
      </c>
      <c r="N29" s="10"/>
      <c r="O29" s="10">
        <v>26043</v>
      </c>
      <c r="P29" s="10">
        <v>343439</v>
      </c>
      <c r="Q29" s="10">
        <v>17053</v>
      </c>
      <c r="R29" s="10">
        <v>2012</v>
      </c>
      <c r="S29" s="10"/>
      <c r="T29" s="10">
        <v>304607</v>
      </c>
      <c r="U29" s="10"/>
      <c r="V29" s="10"/>
      <c r="W29" s="10"/>
      <c r="X29" s="10"/>
      <c r="Y29" s="10"/>
      <c r="Z29" s="10"/>
      <c r="AA29" s="25">
        <f t="shared" si="1"/>
        <v>822714</v>
      </c>
      <c r="AB29" s="11">
        <v>70771</v>
      </c>
      <c r="AC29" s="11">
        <v>7874</v>
      </c>
      <c r="AD29" s="11"/>
      <c r="AE29" s="11"/>
      <c r="AF29" s="11">
        <v>2068</v>
      </c>
      <c r="AG29" s="11"/>
      <c r="AH29" s="11">
        <v>282</v>
      </c>
      <c r="AI29" s="11">
        <v>4304</v>
      </c>
      <c r="AJ29" s="11">
        <v>58946</v>
      </c>
      <c r="AK29" s="25">
        <f t="shared" si="2"/>
        <v>144245</v>
      </c>
      <c r="AL29" s="25">
        <f t="shared" si="3"/>
        <v>1000146</v>
      </c>
    </row>
    <row r="30" spans="1:38" x14ac:dyDescent="0.25">
      <c r="A30" s="29">
        <v>22</v>
      </c>
      <c r="B30" s="26" t="s">
        <v>64</v>
      </c>
      <c r="C30" s="10"/>
      <c r="D30" s="10"/>
      <c r="E30" s="10"/>
      <c r="F30" s="10"/>
      <c r="G30" s="10">
        <v>2085</v>
      </c>
      <c r="H30" s="10">
        <v>894901</v>
      </c>
      <c r="I30" s="10"/>
      <c r="J30" s="25">
        <f t="shared" si="0"/>
        <v>896986</v>
      </c>
      <c r="K30" s="10"/>
      <c r="L30" s="10"/>
      <c r="M30" s="10"/>
      <c r="N30" s="10"/>
      <c r="O30" s="10"/>
      <c r="P30" s="10">
        <v>492</v>
      </c>
      <c r="Q30" s="10"/>
      <c r="R30" s="10"/>
      <c r="S30" s="10"/>
      <c r="T30" s="10">
        <v>18083</v>
      </c>
      <c r="U30" s="10"/>
      <c r="V30" s="10"/>
      <c r="W30" s="10"/>
      <c r="X30" s="10"/>
      <c r="Y30" s="10"/>
      <c r="Z30" s="10"/>
      <c r="AA30" s="25">
        <f t="shared" si="1"/>
        <v>18575</v>
      </c>
      <c r="AB30" s="11">
        <v>55276</v>
      </c>
      <c r="AC30" s="11">
        <v>1465</v>
      </c>
      <c r="AD30" s="11"/>
      <c r="AE30" s="11"/>
      <c r="AF30" s="11"/>
      <c r="AG30" s="11"/>
      <c r="AH30" s="11"/>
      <c r="AI30" s="11"/>
      <c r="AJ30" s="11">
        <v>22943</v>
      </c>
      <c r="AK30" s="25">
        <f t="shared" si="2"/>
        <v>79684</v>
      </c>
      <c r="AL30" s="25">
        <f t="shared" si="3"/>
        <v>995245</v>
      </c>
    </row>
    <row r="31" spans="1:38" x14ac:dyDescent="0.25">
      <c r="A31" s="29">
        <v>23</v>
      </c>
      <c r="B31" s="24" t="s">
        <v>65</v>
      </c>
      <c r="C31" s="10"/>
      <c r="D31" s="10"/>
      <c r="E31" s="10"/>
      <c r="F31" s="10"/>
      <c r="G31" s="10">
        <v>29996</v>
      </c>
      <c r="H31" s="10">
        <v>55800</v>
      </c>
      <c r="I31" s="10"/>
      <c r="J31" s="25">
        <f t="shared" si="0"/>
        <v>85796</v>
      </c>
      <c r="K31" s="10">
        <v>807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>
        <v>6471</v>
      </c>
      <c r="AA31" s="25">
        <f t="shared" si="1"/>
        <v>7278</v>
      </c>
      <c r="AB31" s="11">
        <v>50600</v>
      </c>
      <c r="AC31" s="11">
        <v>3670</v>
      </c>
      <c r="AD31" s="11"/>
      <c r="AE31" s="11"/>
      <c r="AF31" s="11"/>
      <c r="AG31" s="11"/>
      <c r="AH31" s="11"/>
      <c r="AI31" s="11">
        <v>2804</v>
      </c>
      <c r="AJ31" s="11">
        <v>542660</v>
      </c>
      <c r="AK31" s="25">
        <f t="shared" si="2"/>
        <v>599734</v>
      </c>
      <c r="AL31" s="25">
        <f t="shared" si="3"/>
        <v>692808</v>
      </c>
    </row>
    <row r="32" spans="1:38" x14ac:dyDescent="0.25">
      <c r="A32" s="29">
        <v>24</v>
      </c>
      <c r="B32" s="24" t="s">
        <v>66</v>
      </c>
      <c r="C32" s="10"/>
      <c r="D32" s="10"/>
      <c r="E32" s="10"/>
      <c r="F32" s="10"/>
      <c r="G32" s="10">
        <v>20508</v>
      </c>
      <c r="H32" s="10"/>
      <c r="I32" s="10"/>
      <c r="J32" s="25">
        <f t="shared" si="0"/>
        <v>20508</v>
      </c>
      <c r="K32" s="10">
        <v>32120</v>
      </c>
      <c r="L32" s="10"/>
      <c r="M32" s="10"/>
      <c r="N32" s="10"/>
      <c r="O32" s="10">
        <v>17434</v>
      </c>
      <c r="P32" s="10">
        <v>25781</v>
      </c>
      <c r="Q32" s="10">
        <v>3697</v>
      </c>
      <c r="R32" s="10"/>
      <c r="S32" s="10"/>
      <c r="T32" s="10">
        <v>13893</v>
      </c>
      <c r="U32" s="10"/>
      <c r="V32" s="10"/>
      <c r="W32" s="10"/>
      <c r="X32" s="10"/>
      <c r="Y32" s="10"/>
      <c r="Z32" s="10"/>
      <c r="AA32" s="25">
        <f t="shared" si="1"/>
        <v>92925</v>
      </c>
      <c r="AB32" s="11">
        <v>450852</v>
      </c>
      <c r="AC32" s="11">
        <v>32210</v>
      </c>
      <c r="AD32" s="11">
        <v>-145</v>
      </c>
      <c r="AE32" s="11"/>
      <c r="AF32" s="11"/>
      <c r="AG32" s="11"/>
      <c r="AH32" s="11"/>
      <c r="AI32" s="11"/>
      <c r="AJ32" s="11">
        <v>86425</v>
      </c>
      <c r="AK32" s="25">
        <f t="shared" si="2"/>
        <v>569342</v>
      </c>
      <c r="AL32" s="25">
        <f t="shared" si="3"/>
        <v>682775</v>
      </c>
    </row>
    <row r="33" spans="1:38" x14ac:dyDescent="0.25">
      <c r="A33" s="29">
        <v>25</v>
      </c>
      <c r="B33" s="24" t="s">
        <v>67</v>
      </c>
      <c r="C33" s="10"/>
      <c r="D33" s="10"/>
      <c r="E33" s="10"/>
      <c r="F33" s="10"/>
      <c r="G33" s="10">
        <v>9521</v>
      </c>
      <c r="H33" s="10"/>
      <c r="I33" s="10"/>
      <c r="J33" s="25">
        <f t="shared" si="0"/>
        <v>9521</v>
      </c>
      <c r="K33" s="10">
        <v>11090</v>
      </c>
      <c r="L33" s="10"/>
      <c r="M33" s="10"/>
      <c r="N33" s="10"/>
      <c r="O33" s="10">
        <v>145</v>
      </c>
      <c r="P33" s="10">
        <v>107964</v>
      </c>
      <c r="Q33" s="10"/>
      <c r="R33" s="10"/>
      <c r="S33" s="10"/>
      <c r="T33" s="10">
        <v>1840</v>
      </c>
      <c r="U33" s="10">
        <v>5203</v>
      </c>
      <c r="V33" s="10"/>
      <c r="W33" s="10"/>
      <c r="X33" s="10"/>
      <c r="Y33" s="10"/>
      <c r="Z33" s="10">
        <v>0</v>
      </c>
      <c r="AA33" s="25">
        <f t="shared" si="1"/>
        <v>126242</v>
      </c>
      <c r="AB33" s="11">
        <v>162438</v>
      </c>
      <c r="AC33" s="11">
        <v>22151</v>
      </c>
      <c r="AD33" s="11">
        <v>51207</v>
      </c>
      <c r="AE33" s="11">
        <v>1081</v>
      </c>
      <c r="AF33" s="11">
        <v>6579</v>
      </c>
      <c r="AG33" s="11"/>
      <c r="AH33" s="11">
        <v>522</v>
      </c>
      <c r="AI33" s="11">
        <v>8413</v>
      </c>
      <c r="AJ33" s="11">
        <v>204020</v>
      </c>
      <c r="AK33" s="25">
        <f t="shared" si="2"/>
        <v>456411</v>
      </c>
      <c r="AL33" s="25">
        <f t="shared" si="3"/>
        <v>592174</v>
      </c>
    </row>
    <row r="34" spans="1:38" x14ac:dyDescent="0.25">
      <c r="A34" s="29">
        <v>26</v>
      </c>
      <c r="B34" s="26" t="s">
        <v>68</v>
      </c>
      <c r="C34" s="10">
        <v>92605</v>
      </c>
      <c r="D34" s="10">
        <v>413821</v>
      </c>
      <c r="E34" s="10"/>
      <c r="F34" s="10"/>
      <c r="G34" s="10">
        <v>2290</v>
      </c>
      <c r="H34" s="10"/>
      <c r="I34" s="10"/>
      <c r="J34" s="25">
        <f t="shared" si="0"/>
        <v>508716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25">
        <f t="shared" si="1"/>
        <v>0</v>
      </c>
      <c r="AB34" s="11"/>
      <c r="AC34" s="11"/>
      <c r="AD34" s="11"/>
      <c r="AE34" s="11"/>
      <c r="AF34" s="11"/>
      <c r="AG34" s="11"/>
      <c r="AH34" s="11"/>
      <c r="AI34" s="11"/>
      <c r="AJ34" s="11"/>
      <c r="AK34" s="25">
        <f t="shared" si="2"/>
        <v>0</v>
      </c>
      <c r="AL34" s="25">
        <f t="shared" si="3"/>
        <v>508716</v>
      </c>
    </row>
    <row r="35" spans="1:38" x14ac:dyDescent="0.25">
      <c r="A35" s="29">
        <v>27</v>
      </c>
      <c r="B35" s="24" t="s">
        <v>69</v>
      </c>
      <c r="C35" s="10"/>
      <c r="D35" s="10"/>
      <c r="E35" s="10"/>
      <c r="F35" s="10"/>
      <c r="G35" s="10">
        <v>27486</v>
      </c>
      <c r="H35" s="10"/>
      <c r="I35" s="10"/>
      <c r="J35" s="25">
        <f t="shared" si="0"/>
        <v>27486</v>
      </c>
      <c r="K35" s="10">
        <v>46370</v>
      </c>
      <c r="L35" s="10"/>
      <c r="M35" s="10"/>
      <c r="N35" s="10"/>
      <c r="O35" s="10">
        <v>28586</v>
      </c>
      <c r="P35" s="10">
        <v>51843</v>
      </c>
      <c r="Q35" s="10"/>
      <c r="R35" s="10"/>
      <c r="S35" s="10"/>
      <c r="T35" s="10">
        <v>1806</v>
      </c>
      <c r="U35" s="10"/>
      <c r="V35" s="10"/>
      <c r="W35" s="10"/>
      <c r="X35" s="10"/>
      <c r="Y35" s="10"/>
      <c r="Z35" s="10"/>
      <c r="AA35" s="25">
        <f t="shared" si="1"/>
        <v>128605</v>
      </c>
      <c r="AB35" s="11">
        <v>107380</v>
      </c>
      <c r="AC35" s="11"/>
      <c r="AD35" s="11"/>
      <c r="AE35" s="11"/>
      <c r="AF35" s="11">
        <v>7098</v>
      </c>
      <c r="AG35" s="11"/>
      <c r="AH35" s="11"/>
      <c r="AI35" s="11"/>
      <c r="AJ35" s="11">
        <v>180557</v>
      </c>
      <c r="AK35" s="25">
        <f t="shared" si="2"/>
        <v>295035</v>
      </c>
      <c r="AL35" s="25">
        <f t="shared" si="3"/>
        <v>451126</v>
      </c>
    </row>
    <row r="36" spans="1:38" x14ac:dyDescent="0.25">
      <c r="A36" s="29">
        <v>28</v>
      </c>
      <c r="B36" s="26" t="s">
        <v>70</v>
      </c>
      <c r="C36" s="10"/>
      <c r="D36" s="10"/>
      <c r="E36" s="10"/>
      <c r="F36" s="10"/>
      <c r="G36" s="10">
        <v>103495</v>
      </c>
      <c r="H36" s="10"/>
      <c r="I36" s="10"/>
      <c r="J36" s="25">
        <f t="shared" si="0"/>
        <v>103495</v>
      </c>
      <c r="K36" s="10">
        <v>82250</v>
      </c>
      <c r="L36" s="10"/>
      <c r="M36" s="10">
        <v>17951</v>
      </c>
      <c r="N36" s="10"/>
      <c r="O36" s="10">
        <v>3749</v>
      </c>
      <c r="P36" s="10">
        <v>88724</v>
      </c>
      <c r="Q36" s="10"/>
      <c r="R36" s="10">
        <v>37699</v>
      </c>
      <c r="S36" s="10"/>
      <c r="T36" s="10">
        <v>614</v>
      </c>
      <c r="U36" s="10">
        <v>3341</v>
      </c>
      <c r="V36" s="10"/>
      <c r="W36" s="10"/>
      <c r="X36" s="10">
        <v>24542</v>
      </c>
      <c r="Y36" s="10"/>
      <c r="Z36" s="10"/>
      <c r="AA36" s="25">
        <f t="shared" si="1"/>
        <v>258870</v>
      </c>
      <c r="AB36" s="11">
        <v>4250</v>
      </c>
      <c r="AC36" s="11">
        <v>6273</v>
      </c>
      <c r="AD36" s="11"/>
      <c r="AE36" s="11"/>
      <c r="AF36" s="11"/>
      <c r="AG36" s="11"/>
      <c r="AH36" s="11">
        <v>340</v>
      </c>
      <c r="AI36" s="11">
        <v>2177</v>
      </c>
      <c r="AJ36" s="11">
        <v>28474</v>
      </c>
      <c r="AK36" s="25">
        <f t="shared" si="2"/>
        <v>41514</v>
      </c>
      <c r="AL36" s="25">
        <f t="shared" si="3"/>
        <v>403879</v>
      </c>
    </row>
    <row r="37" spans="1:38" x14ac:dyDescent="0.25">
      <c r="A37" s="29">
        <v>29</v>
      </c>
      <c r="B37" s="24" t="s">
        <v>71</v>
      </c>
      <c r="C37" s="10"/>
      <c r="D37" s="10"/>
      <c r="E37" s="10"/>
      <c r="F37" s="10"/>
      <c r="G37" s="10">
        <v>300</v>
      </c>
      <c r="H37" s="10">
        <v>6</v>
      </c>
      <c r="I37" s="10"/>
      <c r="J37" s="25">
        <f t="shared" si="0"/>
        <v>306</v>
      </c>
      <c r="K37" s="10">
        <v>11714</v>
      </c>
      <c r="L37" s="10"/>
      <c r="M37" s="10"/>
      <c r="N37" s="10"/>
      <c r="O37" s="10">
        <v>132</v>
      </c>
      <c r="P37" s="10">
        <v>397239</v>
      </c>
      <c r="Q37" s="10"/>
      <c r="R37" s="10"/>
      <c r="S37" s="10"/>
      <c r="T37" s="10"/>
      <c r="U37" s="10">
        <v>3719</v>
      </c>
      <c r="V37" s="10"/>
      <c r="W37" s="10"/>
      <c r="X37" s="10"/>
      <c r="Y37" s="10"/>
      <c r="Z37" s="10"/>
      <c r="AA37" s="25">
        <f t="shared" si="1"/>
        <v>412804</v>
      </c>
      <c r="AB37" s="11"/>
      <c r="AC37" s="11">
        <v>24</v>
      </c>
      <c r="AD37" s="11"/>
      <c r="AE37" s="11">
        <v>42</v>
      </c>
      <c r="AF37" s="11"/>
      <c r="AG37" s="11"/>
      <c r="AH37" s="11"/>
      <c r="AI37" s="11"/>
      <c r="AJ37" s="11">
        <v>-36094</v>
      </c>
      <c r="AK37" s="25">
        <f t="shared" si="2"/>
        <v>-36028</v>
      </c>
      <c r="AL37" s="25">
        <f t="shared" si="3"/>
        <v>377082</v>
      </c>
    </row>
    <row r="38" spans="1:38" x14ac:dyDescent="0.25">
      <c r="A38" s="29">
        <v>30</v>
      </c>
      <c r="B38" s="24" t="s">
        <v>72</v>
      </c>
      <c r="C38" s="10"/>
      <c r="D38" s="10"/>
      <c r="E38" s="10"/>
      <c r="F38" s="10"/>
      <c r="G38" s="10">
        <v>13070</v>
      </c>
      <c r="H38" s="10"/>
      <c r="I38" s="10"/>
      <c r="J38" s="25">
        <f t="shared" si="0"/>
        <v>13070</v>
      </c>
      <c r="K38" s="10">
        <v>9842</v>
      </c>
      <c r="L38" s="10"/>
      <c r="M38" s="10"/>
      <c r="N38" s="10"/>
      <c r="O38" s="10">
        <v>7845</v>
      </c>
      <c r="P38" s="10">
        <v>9054</v>
      </c>
      <c r="Q38" s="10">
        <v>88</v>
      </c>
      <c r="R38" s="10">
        <v>12242</v>
      </c>
      <c r="S38" s="10"/>
      <c r="T38" s="10">
        <v>3198</v>
      </c>
      <c r="U38" s="10"/>
      <c r="V38" s="10"/>
      <c r="W38" s="10"/>
      <c r="X38" s="10"/>
      <c r="Y38" s="10"/>
      <c r="Z38" s="10"/>
      <c r="AA38" s="25">
        <f t="shared" si="1"/>
        <v>42269</v>
      </c>
      <c r="AB38" s="11">
        <v>279788</v>
      </c>
      <c r="AC38" s="11">
        <v>13232</v>
      </c>
      <c r="AD38" s="11"/>
      <c r="AE38" s="11"/>
      <c r="AF38" s="11"/>
      <c r="AG38" s="11"/>
      <c r="AH38" s="11"/>
      <c r="AI38" s="11"/>
      <c r="AJ38" s="11">
        <v>26673</v>
      </c>
      <c r="AK38" s="25">
        <f t="shared" si="2"/>
        <v>319693</v>
      </c>
      <c r="AL38" s="25">
        <f t="shared" si="3"/>
        <v>375032</v>
      </c>
    </row>
    <row r="39" spans="1:38" x14ac:dyDescent="0.25">
      <c r="A39" s="29">
        <v>31</v>
      </c>
      <c r="B39" s="26" t="s">
        <v>73</v>
      </c>
      <c r="C39" s="10">
        <v>114078</v>
      </c>
      <c r="D39" s="10">
        <v>210414</v>
      </c>
      <c r="E39" s="10"/>
      <c r="F39" s="10"/>
      <c r="G39" s="10">
        <v>2175</v>
      </c>
      <c r="H39" s="10"/>
      <c r="I39" s="10"/>
      <c r="J39" s="25">
        <f t="shared" si="0"/>
        <v>326667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5">
        <f t="shared" si="1"/>
        <v>0</v>
      </c>
      <c r="AB39" s="11"/>
      <c r="AC39" s="11"/>
      <c r="AD39" s="11"/>
      <c r="AE39" s="11"/>
      <c r="AF39" s="11"/>
      <c r="AG39" s="11"/>
      <c r="AH39" s="11"/>
      <c r="AI39" s="11"/>
      <c r="AJ39" s="11"/>
      <c r="AK39" s="25">
        <f t="shared" si="2"/>
        <v>0</v>
      </c>
      <c r="AL39" s="25">
        <f t="shared" si="3"/>
        <v>326667</v>
      </c>
    </row>
    <row r="40" spans="1:38" x14ac:dyDescent="0.25">
      <c r="A40" s="29">
        <v>32</v>
      </c>
      <c r="B40" s="26" t="s">
        <v>74</v>
      </c>
      <c r="C40" s="10"/>
      <c r="D40" s="10"/>
      <c r="E40" s="10"/>
      <c r="F40" s="10"/>
      <c r="G40" s="10"/>
      <c r="H40" s="10"/>
      <c r="I40" s="10"/>
      <c r="J40" s="25">
        <f t="shared" si="0"/>
        <v>0</v>
      </c>
      <c r="K40" s="10"/>
      <c r="L40" s="10"/>
      <c r="M40" s="10"/>
      <c r="N40" s="10"/>
      <c r="O40" s="10">
        <v>70556</v>
      </c>
      <c r="P40" s="10">
        <v>0</v>
      </c>
      <c r="Q40" s="10"/>
      <c r="R40" s="10"/>
      <c r="S40" s="10"/>
      <c r="T40" s="10">
        <v>32574</v>
      </c>
      <c r="U40" s="10"/>
      <c r="V40" s="10"/>
      <c r="W40" s="10"/>
      <c r="X40" s="10"/>
      <c r="Y40" s="10"/>
      <c r="Z40" s="10"/>
      <c r="AA40" s="25">
        <f t="shared" si="1"/>
        <v>103130</v>
      </c>
      <c r="AB40" s="11">
        <v>16112</v>
      </c>
      <c r="AC40" s="11">
        <v>78</v>
      </c>
      <c r="AD40" s="11">
        <v>137955</v>
      </c>
      <c r="AE40" s="11"/>
      <c r="AF40" s="11"/>
      <c r="AG40" s="11"/>
      <c r="AH40" s="11"/>
      <c r="AI40" s="11">
        <v>953</v>
      </c>
      <c r="AJ40" s="11">
        <v>20383</v>
      </c>
      <c r="AK40" s="25">
        <f t="shared" si="2"/>
        <v>175481</v>
      </c>
      <c r="AL40" s="25">
        <f t="shared" si="3"/>
        <v>278611</v>
      </c>
    </row>
    <row r="41" spans="1:38" x14ac:dyDescent="0.25">
      <c r="A41" s="29">
        <v>33</v>
      </c>
      <c r="B41" s="26" t="s">
        <v>75</v>
      </c>
      <c r="C41" s="10"/>
      <c r="D41" s="10"/>
      <c r="E41" s="10"/>
      <c r="F41" s="10"/>
      <c r="G41" s="10">
        <v>446</v>
      </c>
      <c r="H41" s="10"/>
      <c r="I41" s="10"/>
      <c r="J41" s="25">
        <f t="shared" si="0"/>
        <v>446</v>
      </c>
      <c r="K41" s="10"/>
      <c r="L41" s="10">
        <v>3781</v>
      </c>
      <c r="M41" s="10">
        <v>8127</v>
      </c>
      <c r="N41" s="10">
        <v>1019</v>
      </c>
      <c r="O41" s="10">
        <v>1640</v>
      </c>
      <c r="P41" s="10">
        <v>32913</v>
      </c>
      <c r="Q41" s="10">
        <v>2125</v>
      </c>
      <c r="R41" s="10">
        <v>52069</v>
      </c>
      <c r="S41" s="10">
        <v>4725</v>
      </c>
      <c r="T41" s="10">
        <v>27068</v>
      </c>
      <c r="U41" s="10"/>
      <c r="V41" s="10"/>
      <c r="W41" s="10"/>
      <c r="X41" s="10">
        <v>33088</v>
      </c>
      <c r="Y41" s="10"/>
      <c r="Z41" s="10"/>
      <c r="AA41" s="25">
        <f t="shared" si="1"/>
        <v>166555</v>
      </c>
      <c r="AB41" s="11"/>
      <c r="AC41" s="11"/>
      <c r="AD41" s="11"/>
      <c r="AE41" s="11"/>
      <c r="AF41" s="11"/>
      <c r="AG41" s="11"/>
      <c r="AH41" s="11"/>
      <c r="AI41" s="11">
        <v>384</v>
      </c>
      <c r="AJ41" s="11">
        <v>44184</v>
      </c>
      <c r="AK41" s="25">
        <f t="shared" si="2"/>
        <v>44568</v>
      </c>
      <c r="AL41" s="25">
        <f t="shared" si="3"/>
        <v>211569</v>
      </c>
    </row>
    <row r="42" spans="1:38" x14ac:dyDescent="0.25">
      <c r="A42" s="29">
        <v>34</v>
      </c>
      <c r="B42" s="24" t="s">
        <v>76</v>
      </c>
      <c r="C42" s="10"/>
      <c r="D42" s="10"/>
      <c r="E42" s="10"/>
      <c r="F42" s="10"/>
      <c r="G42" s="10">
        <v>5049</v>
      </c>
      <c r="H42" s="10">
        <v>23713</v>
      </c>
      <c r="I42" s="10"/>
      <c r="J42" s="25">
        <f t="shared" si="0"/>
        <v>28762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5">
        <f t="shared" si="1"/>
        <v>0</v>
      </c>
      <c r="AB42" s="11">
        <v>28620</v>
      </c>
      <c r="AC42" s="11"/>
      <c r="AD42" s="11">
        <v>32290</v>
      </c>
      <c r="AE42" s="11"/>
      <c r="AF42" s="11"/>
      <c r="AG42" s="11"/>
      <c r="AH42" s="11"/>
      <c r="AI42" s="11"/>
      <c r="AJ42" s="11">
        <v>14165</v>
      </c>
      <c r="AK42" s="25">
        <f t="shared" si="2"/>
        <v>75075</v>
      </c>
      <c r="AL42" s="25">
        <f t="shared" si="3"/>
        <v>103837</v>
      </c>
    </row>
    <row r="43" spans="1:38" x14ac:dyDescent="0.25">
      <c r="A43" s="29">
        <v>35</v>
      </c>
      <c r="B43" s="24" t="s">
        <v>77</v>
      </c>
      <c r="C43" s="10"/>
      <c r="D43" s="10"/>
      <c r="E43" s="10"/>
      <c r="F43" s="10"/>
      <c r="G43" s="10">
        <v>15</v>
      </c>
      <c r="H43" s="10">
        <v>76739</v>
      </c>
      <c r="I43" s="10"/>
      <c r="J43" s="25">
        <f t="shared" si="0"/>
        <v>76754</v>
      </c>
      <c r="K43" s="10"/>
      <c r="L43" s="10"/>
      <c r="M43" s="10"/>
      <c r="N43" s="10"/>
      <c r="O43" s="10"/>
      <c r="P43" s="10"/>
      <c r="Q43" s="10">
        <v>4</v>
      </c>
      <c r="R43" s="10"/>
      <c r="S43" s="10"/>
      <c r="T43" s="10">
        <v>12307</v>
      </c>
      <c r="U43" s="10"/>
      <c r="V43" s="10"/>
      <c r="W43" s="10"/>
      <c r="X43" s="10"/>
      <c r="Y43" s="10"/>
      <c r="Z43" s="10"/>
      <c r="AA43" s="25">
        <f t="shared" si="1"/>
        <v>12311</v>
      </c>
      <c r="AB43" s="11">
        <v>945</v>
      </c>
      <c r="AC43" s="11">
        <v>9</v>
      </c>
      <c r="AD43" s="11"/>
      <c r="AE43" s="11"/>
      <c r="AF43" s="11">
        <v>7377</v>
      </c>
      <c r="AG43" s="11"/>
      <c r="AH43" s="11"/>
      <c r="AI43" s="11"/>
      <c r="AJ43" s="11">
        <v>1496</v>
      </c>
      <c r="AK43" s="25">
        <f t="shared" si="2"/>
        <v>9827</v>
      </c>
      <c r="AL43" s="25">
        <f t="shared" si="3"/>
        <v>98892</v>
      </c>
    </row>
    <row r="44" spans="1:38" x14ac:dyDescent="0.25">
      <c r="A44" s="29">
        <v>36</v>
      </c>
      <c r="B44" s="26" t="s">
        <v>78</v>
      </c>
      <c r="C44" s="10"/>
      <c r="D44" s="10"/>
      <c r="E44" s="10"/>
      <c r="F44" s="10"/>
      <c r="G44" s="10"/>
      <c r="H44" s="10"/>
      <c r="I44" s="10"/>
      <c r="J44" s="25">
        <f t="shared" si="0"/>
        <v>0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5">
        <f t="shared" si="1"/>
        <v>0</v>
      </c>
      <c r="AB44" s="11">
        <v>91405</v>
      </c>
      <c r="AC44" s="11"/>
      <c r="AD44" s="11"/>
      <c r="AE44" s="11"/>
      <c r="AF44" s="11"/>
      <c r="AG44" s="11"/>
      <c r="AH44" s="11"/>
      <c r="AI44" s="11"/>
      <c r="AJ44" s="11"/>
      <c r="AK44" s="25">
        <f t="shared" si="2"/>
        <v>91405</v>
      </c>
      <c r="AL44" s="25">
        <f t="shared" si="3"/>
        <v>91405</v>
      </c>
    </row>
    <row r="45" spans="1:38" x14ac:dyDescent="0.25">
      <c r="A45" s="29">
        <v>37</v>
      </c>
      <c r="B45" s="24" t="s">
        <v>79</v>
      </c>
      <c r="C45" s="10"/>
      <c r="D45" s="10"/>
      <c r="E45" s="10"/>
      <c r="F45" s="10"/>
      <c r="G45" s="10"/>
      <c r="H45" s="10"/>
      <c r="I45" s="10"/>
      <c r="J45" s="25">
        <f t="shared" si="0"/>
        <v>0</v>
      </c>
      <c r="K45" s="10"/>
      <c r="L45" s="10"/>
      <c r="M45" s="10"/>
      <c r="N45" s="10"/>
      <c r="O45" s="10">
        <v>49321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5">
        <f t="shared" si="1"/>
        <v>49321</v>
      </c>
      <c r="AB45" s="11"/>
      <c r="AC45" s="11"/>
      <c r="AD45" s="11"/>
      <c r="AE45" s="11"/>
      <c r="AF45" s="11"/>
      <c r="AG45" s="11"/>
      <c r="AH45" s="11"/>
      <c r="AI45" s="11"/>
      <c r="AJ45" s="11"/>
      <c r="AK45" s="25">
        <f t="shared" si="2"/>
        <v>0</v>
      </c>
      <c r="AL45" s="25">
        <f t="shared" si="3"/>
        <v>49321</v>
      </c>
    </row>
    <row r="46" spans="1:38" x14ac:dyDescent="0.25">
      <c r="A46" s="29">
        <v>38</v>
      </c>
      <c r="B46" s="26" t="s">
        <v>80</v>
      </c>
      <c r="C46" s="10"/>
      <c r="D46" s="10">
        <v>49085</v>
      </c>
      <c r="E46" s="10"/>
      <c r="F46" s="10"/>
      <c r="G46" s="10"/>
      <c r="H46" s="10"/>
      <c r="I46" s="10"/>
      <c r="J46" s="25">
        <f t="shared" si="0"/>
        <v>49085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5">
        <f t="shared" si="1"/>
        <v>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25">
        <f t="shared" si="2"/>
        <v>0</v>
      </c>
      <c r="AL46" s="25">
        <f t="shared" si="3"/>
        <v>49085</v>
      </c>
    </row>
    <row r="47" spans="1:38" x14ac:dyDescent="0.25">
      <c r="A47" s="29">
        <v>39</v>
      </c>
      <c r="B47" s="26" t="s">
        <v>81</v>
      </c>
      <c r="C47" s="10"/>
      <c r="D47" s="10"/>
      <c r="E47" s="10"/>
      <c r="F47" s="10"/>
      <c r="G47" s="10">
        <v>70</v>
      </c>
      <c r="H47" s="10"/>
      <c r="I47" s="10"/>
      <c r="J47" s="25">
        <f t="shared" si="0"/>
        <v>70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5">
        <f t="shared" si="1"/>
        <v>0</v>
      </c>
      <c r="AB47" s="11">
        <v>10968</v>
      </c>
      <c r="AC47" s="11"/>
      <c r="AD47" s="11"/>
      <c r="AE47" s="11"/>
      <c r="AF47" s="11"/>
      <c r="AG47" s="11"/>
      <c r="AH47" s="11"/>
      <c r="AI47" s="11"/>
      <c r="AJ47" s="11"/>
      <c r="AK47" s="25">
        <f t="shared" si="2"/>
        <v>10968</v>
      </c>
      <c r="AL47" s="25">
        <f t="shared" si="3"/>
        <v>11038</v>
      </c>
    </row>
  </sheetData>
  <mergeCells count="10"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zoomScale="60" zoomScaleNormal="60" workbookViewId="0">
      <selection activeCell="C1" sqref="C1:AL1048576"/>
    </sheetView>
  </sheetViews>
  <sheetFormatPr defaultRowHeight="15.75" x14ac:dyDescent="0.25"/>
  <cols>
    <col min="1" max="1" width="9.42578125" style="30" bestFit="1" customWidth="1"/>
    <col min="2" max="2" width="60.5703125" style="20" customWidth="1"/>
    <col min="3" max="38" width="15.570312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8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38" ht="18" x14ac:dyDescent="0.25">
      <c r="A3" s="44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36.2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26" t="s">
        <v>83</v>
      </c>
      <c r="C9" s="43"/>
      <c r="D9" s="43"/>
      <c r="E9" s="43"/>
      <c r="F9" s="43"/>
      <c r="G9" s="43">
        <v>33386</v>
      </c>
      <c r="H9" s="43">
        <v>350005</v>
      </c>
      <c r="I9" s="43"/>
      <c r="J9" s="25">
        <f t="shared" ref="J9:J48" si="0">C9+D9+E9+F9+G9+H9+I9</f>
        <v>383391</v>
      </c>
      <c r="K9" s="43">
        <v>435258</v>
      </c>
      <c r="L9" s="43">
        <v>41982</v>
      </c>
      <c r="M9" s="43">
        <v>124534</v>
      </c>
      <c r="N9" s="43">
        <v>173906</v>
      </c>
      <c r="O9" s="43">
        <v>2145401</v>
      </c>
      <c r="P9" s="43">
        <v>2746273</v>
      </c>
      <c r="Q9" s="43">
        <v>814</v>
      </c>
      <c r="R9" s="43">
        <v>49339</v>
      </c>
      <c r="S9" s="43">
        <v>5014</v>
      </c>
      <c r="T9" s="43">
        <v>1186434</v>
      </c>
      <c r="U9" s="43">
        <v>18753</v>
      </c>
      <c r="V9" s="43"/>
      <c r="W9" s="43">
        <v>263796</v>
      </c>
      <c r="X9" s="43">
        <v>7285366</v>
      </c>
      <c r="Y9" s="43"/>
      <c r="Z9" s="43"/>
      <c r="AA9" s="25">
        <f t="shared" ref="AA9:AA48" si="1">K9+L9+M9+N9+O9+P9+Q9+R9+S9+T9+U9+V9+W9+X9+Y9+Z9</f>
        <v>14476870</v>
      </c>
      <c r="AB9" s="43">
        <v>32054</v>
      </c>
      <c r="AC9" s="43">
        <v>3791</v>
      </c>
      <c r="AD9" s="43">
        <v>897</v>
      </c>
      <c r="AE9" s="43">
        <v>33</v>
      </c>
      <c r="AF9" s="43">
        <v>14208</v>
      </c>
      <c r="AG9" s="43">
        <v>317</v>
      </c>
      <c r="AH9" s="43">
        <v>3232</v>
      </c>
      <c r="AI9" s="43">
        <v>442524</v>
      </c>
      <c r="AJ9" s="43">
        <v>1824940</v>
      </c>
      <c r="AK9" s="25">
        <f t="shared" ref="AK9:AK48" si="2">SUM(AB9:AJ9)</f>
        <v>2321996</v>
      </c>
      <c r="AL9" s="25">
        <f t="shared" ref="AL9:AL48" si="3">J9+AA9+AK9</f>
        <v>17182257</v>
      </c>
    </row>
    <row r="10" spans="1:38" x14ac:dyDescent="0.25">
      <c r="A10" s="41">
        <v>2</v>
      </c>
      <c r="B10" s="26" t="s">
        <v>84</v>
      </c>
      <c r="C10" s="43"/>
      <c r="D10" s="43"/>
      <c r="E10" s="43"/>
      <c r="F10" s="43"/>
      <c r="G10" s="43">
        <v>113656</v>
      </c>
      <c r="H10" s="43">
        <v>104957</v>
      </c>
      <c r="I10" s="43"/>
      <c r="J10" s="25">
        <f t="shared" si="0"/>
        <v>218613</v>
      </c>
      <c r="K10" s="43">
        <v>658073</v>
      </c>
      <c r="L10" s="43">
        <v>384</v>
      </c>
      <c r="M10" s="43">
        <v>48562</v>
      </c>
      <c r="N10" s="43">
        <v>185</v>
      </c>
      <c r="O10" s="43">
        <v>43802</v>
      </c>
      <c r="P10" s="43">
        <v>375008</v>
      </c>
      <c r="Q10" s="43">
        <v>4490</v>
      </c>
      <c r="R10" s="43">
        <v>39003</v>
      </c>
      <c r="S10" s="43">
        <v>194</v>
      </c>
      <c r="T10" s="43">
        <v>85869</v>
      </c>
      <c r="U10" s="43">
        <v>2700</v>
      </c>
      <c r="V10" s="43"/>
      <c r="W10" s="43">
        <v>1170</v>
      </c>
      <c r="X10" s="43">
        <v>14249384</v>
      </c>
      <c r="Y10" s="43"/>
      <c r="Z10" s="43"/>
      <c r="AA10" s="25">
        <f t="shared" si="1"/>
        <v>15508824</v>
      </c>
      <c r="AB10" s="43">
        <v>108771</v>
      </c>
      <c r="AC10" s="43">
        <v>12839</v>
      </c>
      <c r="AD10" s="43">
        <v>679816</v>
      </c>
      <c r="AE10" s="43">
        <v>363</v>
      </c>
      <c r="AF10" s="43">
        <v>18176</v>
      </c>
      <c r="AG10" s="43"/>
      <c r="AH10" s="43">
        <v>456</v>
      </c>
      <c r="AI10" s="43">
        <v>9917</v>
      </c>
      <c r="AJ10" s="43">
        <v>143364</v>
      </c>
      <c r="AK10" s="25">
        <f t="shared" si="2"/>
        <v>973702</v>
      </c>
      <c r="AL10" s="25">
        <f t="shared" si="3"/>
        <v>16701139</v>
      </c>
    </row>
    <row r="11" spans="1:38" x14ac:dyDescent="0.25">
      <c r="A11" s="41">
        <v>3</v>
      </c>
      <c r="B11" s="26" t="s">
        <v>46</v>
      </c>
      <c r="C11" s="43"/>
      <c r="D11" s="43"/>
      <c r="E11" s="43"/>
      <c r="F11" s="43"/>
      <c r="G11" s="43">
        <v>1005</v>
      </c>
      <c r="H11" s="43">
        <v>-491</v>
      </c>
      <c r="I11" s="43">
        <v>6</v>
      </c>
      <c r="J11" s="25">
        <f t="shared" si="0"/>
        <v>520</v>
      </c>
      <c r="K11" s="43">
        <v>814922</v>
      </c>
      <c r="L11" s="43"/>
      <c r="M11" s="43">
        <v>24386</v>
      </c>
      <c r="N11" s="43">
        <v>2724</v>
      </c>
      <c r="O11" s="43">
        <v>8314</v>
      </c>
      <c r="P11" s="43">
        <v>976522</v>
      </c>
      <c r="Q11" s="43">
        <v>4926</v>
      </c>
      <c r="R11" s="43">
        <v>11459</v>
      </c>
      <c r="S11" s="43"/>
      <c r="T11" s="43">
        <v>243745</v>
      </c>
      <c r="U11" s="43">
        <v>21967</v>
      </c>
      <c r="V11" s="43"/>
      <c r="W11" s="43"/>
      <c r="X11" s="43">
        <v>8870235</v>
      </c>
      <c r="Y11" s="43"/>
      <c r="Z11" s="43"/>
      <c r="AA11" s="25">
        <f t="shared" si="1"/>
        <v>10979200</v>
      </c>
      <c r="AB11" s="43">
        <v>156552</v>
      </c>
      <c r="AC11" s="43">
        <v>3622</v>
      </c>
      <c r="AD11" s="43"/>
      <c r="AE11" s="43">
        <v>0</v>
      </c>
      <c r="AF11" s="43">
        <v>17973</v>
      </c>
      <c r="AG11" s="43">
        <v>100</v>
      </c>
      <c r="AH11" s="43">
        <v>2710</v>
      </c>
      <c r="AI11" s="43">
        <v>17524</v>
      </c>
      <c r="AJ11" s="43">
        <v>248872</v>
      </c>
      <c r="AK11" s="25">
        <f t="shared" si="2"/>
        <v>447353</v>
      </c>
      <c r="AL11" s="25">
        <f t="shared" si="3"/>
        <v>11427073</v>
      </c>
    </row>
    <row r="12" spans="1:38" x14ac:dyDescent="0.25">
      <c r="A12" s="41">
        <v>4</v>
      </c>
      <c r="B12" s="26" t="s">
        <v>50</v>
      </c>
      <c r="C12" s="43"/>
      <c r="D12" s="43"/>
      <c r="E12" s="43"/>
      <c r="F12" s="43"/>
      <c r="G12" s="43">
        <v>3216</v>
      </c>
      <c r="H12" s="43">
        <v>517</v>
      </c>
      <c r="I12" s="43"/>
      <c r="J12" s="25">
        <f t="shared" si="0"/>
        <v>3733</v>
      </c>
      <c r="K12" s="43">
        <v>7331</v>
      </c>
      <c r="L12" s="43">
        <v>0</v>
      </c>
      <c r="M12" s="43">
        <v>249</v>
      </c>
      <c r="N12" s="43">
        <v>0</v>
      </c>
      <c r="O12" s="43">
        <v>5238</v>
      </c>
      <c r="P12" s="43">
        <v>6225356</v>
      </c>
      <c r="Q12" s="43">
        <v>641</v>
      </c>
      <c r="R12" s="43">
        <v>120</v>
      </c>
      <c r="S12" s="43"/>
      <c r="T12" s="43">
        <v>4235859</v>
      </c>
      <c r="U12" s="43"/>
      <c r="V12" s="43"/>
      <c r="W12" s="43"/>
      <c r="X12" s="43"/>
      <c r="Y12" s="43"/>
      <c r="Z12" s="43"/>
      <c r="AA12" s="25">
        <f t="shared" si="1"/>
        <v>10474794</v>
      </c>
      <c r="AB12" s="43">
        <v>157608</v>
      </c>
      <c r="AC12" s="43">
        <v>10842</v>
      </c>
      <c r="AD12" s="43"/>
      <c r="AE12" s="43">
        <v>1066</v>
      </c>
      <c r="AF12" s="43">
        <v>47850</v>
      </c>
      <c r="AG12" s="43"/>
      <c r="AH12" s="43"/>
      <c r="AI12" s="43">
        <v>14639</v>
      </c>
      <c r="AJ12" s="43">
        <v>297194</v>
      </c>
      <c r="AK12" s="25">
        <f t="shared" si="2"/>
        <v>529199</v>
      </c>
      <c r="AL12" s="25">
        <f t="shared" si="3"/>
        <v>11007726</v>
      </c>
    </row>
    <row r="13" spans="1:38" x14ac:dyDescent="0.25">
      <c r="A13" s="41">
        <v>5</v>
      </c>
      <c r="B13" s="26" t="s">
        <v>45</v>
      </c>
      <c r="C13" s="43"/>
      <c r="D13" s="43"/>
      <c r="E13" s="43"/>
      <c r="F13" s="43"/>
      <c r="G13" s="43">
        <v>612013</v>
      </c>
      <c r="H13" s="43">
        <v>477270</v>
      </c>
      <c r="I13" s="43"/>
      <c r="J13" s="25">
        <f t="shared" si="0"/>
        <v>1089283</v>
      </c>
      <c r="K13" s="43">
        <v>412707</v>
      </c>
      <c r="L13" s="43">
        <v>5432</v>
      </c>
      <c r="M13" s="43">
        <v>302638</v>
      </c>
      <c r="N13" s="43">
        <v>88544</v>
      </c>
      <c r="O13" s="43">
        <v>89905</v>
      </c>
      <c r="P13" s="43">
        <v>2798225</v>
      </c>
      <c r="Q13" s="43">
        <v>18213</v>
      </c>
      <c r="R13" s="43">
        <v>367224</v>
      </c>
      <c r="S13" s="43">
        <v>49913</v>
      </c>
      <c r="T13" s="43">
        <v>406659</v>
      </c>
      <c r="U13" s="43">
        <v>1114</v>
      </c>
      <c r="V13" s="43"/>
      <c r="W13" s="43"/>
      <c r="X13" s="43">
        <v>2129605</v>
      </c>
      <c r="Y13" s="43"/>
      <c r="Z13" s="43"/>
      <c r="AA13" s="25">
        <f t="shared" si="1"/>
        <v>6670179</v>
      </c>
      <c r="AB13" s="43">
        <v>622252</v>
      </c>
      <c r="AC13" s="43">
        <v>108046</v>
      </c>
      <c r="AD13" s="43"/>
      <c r="AE13" s="43">
        <v>5198</v>
      </c>
      <c r="AF13" s="43">
        <v>41370</v>
      </c>
      <c r="AG13" s="43">
        <v>270</v>
      </c>
      <c r="AH13" s="43">
        <v>2543</v>
      </c>
      <c r="AI13" s="43">
        <v>73830</v>
      </c>
      <c r="AJ13" s="43">
        <v>632486</v>
      </c>
      <c r="AK13" s="25">
        <f t="shared" si="2"/>
        <v>1485995</v>
      </c>
      <c r="AL13" s="25">
        <f t="shared" si="3"/>
        <v>9245457</v>
      </c>
    </row>
    <row r="14" spans="1:38" x14ac:dyDescent="0.25">
      <c r="A14" s="41">
        <v>6</v>
      </c>
      <c r="B14" s="24" t="s">
        <v>44</v>
      </c>
      <c r="C14" s="43"/>
      <c r="D14" s="43"/>
      <c r="E14" s="43"/>
      <c r="F14" s="43"/>
      <c r="G14" s="43">
        <v>2280824</v>
      </c>
      <c r="H14" s="43">
        <v>43992</v>
      </c>
      <c r="I14" s="43"/>
      <c r="J14" s="25">
        <f t="shared" si="0"/>
        <v>2324816</v>
      </c>
      <c r="K14" s="43">
        <v>185152</v>
      </c>
      <c r="L14" s="43">
        <v>0</v>
      </c>
      <c r="M14" s="43">
        <v>3775</v>
      </c>
      <c r="N14" s="43"/>
      <c r="O14" s="43">
        <v>21543</v>
      </c>
      <c r="P14" s="43">
        <v>950163</v>
      </c>
      <c r="Q14" s="43">
        <v>5864</v>
      </c>
      <c r="R14" s="43">
        <v>241</v>
      </c>
      <c r="S14" s="43"/>
      <c r="T14" s="43">
        <v>229216</v>
      </c>
      <c r="U14" s="43">
        <v>0</v>
      </c>
      <c r="V14" s="43"/>
      <c r="W14" s="43"/>
      <c r="X14" s="43">
        <v>3002148</v>
      </c>
      <c r="Y14" s="43"/>
      <c r="Z14" s="43"/>
      <c r="AA14" s="25">
        <f t="shared" si="1"/>
        <v>4398102</v>
      </c>
      <c r="AB14" s="43">
        <v>9037</v>
      </c>
      <c r="AC14" s="43">
        <v>1384</v>
      </c>
      <c r="AD14" s="43"/>
      <c r="AE14" s="43"/>
      <c r="AF14" s="43">
        <v>4421</v>
      </c>
      <c r="AG14" s="43"/>
      <c r="AH14" s="43"/>
      <c r="AI14" s="43">
        <v>2390</v>
      </c>
      <c r="AJ14" s="43">
        <v>72997</v>
      </c>
      <c r="AK14" s="25">
        <f t="shared" si="2"/>
        <v>90229</v>
      </c>
      <c r="AL14" s="25">
        <f t="shared" si="3"/>
        <v>6813147</v>
      </c>
    </row>
    <row r="15" spans="1:38" x14ac:dyDescent="0.25">
      <c r="A15" s="41">
        <v>7</v>
      </c>
      <c r="B15" s="26" t="s">
        <v>51</v>
      </c>
      <c r="C15" s="43"/>
      <c r="D15" s="43"/>
      <c r="E15" s="43"/>
      <c r="F15" s="43"/>
      <c r="G15" s="43">
        <v>546685</v>
      </c>
      <c r="H15" s="43">
        <v>227242</v>
      </c>
      <c r="I15" s="43"/>
      <c r="J15" s="25">
        <f t="shared" si="0"/>
        <v>773927</v>
      </c>
      <c r="K15" s="43">
        <v>903275</v>
      </c>
      <c r="L15" s="43">
        <v>86631</v>
      </c>
      <c r="M15" s="43">
        <v>59277</v>
      </c>
      <c r="N15" s="43">
        <v>49921</v>
      </c>
      <c r="O15" s="43">
        <v>181699</v>
      </c>
      <c r="P15" s="43">
        <v>2418328</v>
      </c>
      <c r="Q15" s="43">
        <v>59439</v>
      </c>
      <c r="R15" s="43">
        <v>21306</v>
      </c>
      <c r="S15" s="43">
        <v>27191</v>
      </c>
      <c r="T15" s="43">
        <v>765031</v>
      </c>
      <c r="U15" s="43">
        <v>5550</v>
      </c>
      <c r="V15" s="43"/>
      <c r="W15" s="43"/>
      <c r="X15" s="43"/>
      <c r="Y15" s="43"/>
      <c r="Z15" s="43"/>
      <c r="AA15" s="25">
        <f t="shared" si="1"/>
        <v>4577648</v>
      </c>
      <c r="AB15" s="43">
        <v>333043</v>
      </c>
      <c r="AC15" s="43">
        <v>15648</v>
      </c>
      <c r="AD15" s="43"/>
      <c r="AE15" s="43">
        <v>4650</v>
      </c>
      <c r="AF15" s="43">
        <v>35904</v>
      </c>
      <c r="AG15" s="43">
        <v>1131</v>
      </c>
      <c r="AH15" s="43">
        <v>5006</v>
      </c>
      <c r="AI15" s="43">
        <v>32294</v>
      </c>
      <c r="AJ15" s="43">
        <v>619632</v>
      </c>
      <c r="AK15" s="25">
        <f t="shared" si="2"/>
        <v>1047308</v>
      </c>
      <c r="AL15" s="25">
        <f t="shared" si="3"/>
        <v>6398883</v>
      </c>
    </row>
    <row r="16" spans="1:38" x14ac:dyDescent="0.25">
      <c r="A16" s="41">
        <v>8</v>
      </c>
      <c r="B16" s="26" t="s">
        <v>85</v>
      </c>
      <c r="C16" s="43"/>
      <c r="D16" s="43"/>
      <c r="E16" s="43"/>
      <c r="F16" s="43"/>
      <c r="G16" s="43">
        <v>128556</v>
      </c>
      <c r="H16" s="43">
        <v>79935</v>
      </c>
      <c r="I16" s="43"/>
      <c r="J16" s="25">
        <f t="shared" si="0"/>
        <v>208491</v>
      </c>
      <c r="K16" s="43">
        <v>193318</v>
      </c>
      <c r="L16" s="43">
        <v>0</v>
      </c>
      <c r="M16" s="43">
        <v>70252</v>
      </c>
      <c r="N16" s="43"/>
      <c r="O16" s="43">
        <v>1347048</v>
      </c>
      <c r="P16" s="43">
        <v>1777746</v>
      </c>
      <c r="Q16" s="43">
        <v>508</v>
      </c>
      <c r="R16" s="43">
        <v>24661</v>
      </c>
      <c r="S16" s="43">
        <v>0</v>
      </c>
      <c r="T16" s="43">
        <v>675689</v>
      </c>
      <c r="U16" s="43">
        <v>512</v>
      </c>
      <c r="V16" s="43">
        <v>0</v>
      </c>
      <c r="W16" s="43"/>
      <c r="X16" s="43">
        <v>898494</v>
      </c>
      <c r="Y16" s="43">
        <v>0</v>
      </c>
      <c r="Z16" s="43"/>
      <c r="AA16" s="25">
        <f t="shared" si="1"/>
        <v>4988228</v>
      </c>
      <c r="AB16" s="43">
        <v>87227</v>
      </c>
      <c r="AC16" s="43">
        <v>37526</v>
      </c>
      <c r="AD16" s="43"/>
      <c r="AE16" s="43">
        <v>292</v>
      </c>
      <c r="AF16" s="43">
        <v>323440</v>
      </c>
      <c r="AG16" s="43">
        <v>284</v>
      </c>
      <c r="AH16" s="43">
        <v>1239</v>
      </c>
      <c r="AI16" s="43">
        <v>307357</v>
      </c>
      <c r="AJ16" s="43">
        <v>333224</v>
      </c>
      <c r="AK16" s="25">
        <f t="shared" si="2"/>
        <v>1090589</v>
      </c>
      <c r="AL16" s="25">
        <f t="shared" si="3"/>
        <v>6287308</v>
      </c>
    </row>
    <row r="17" spans="1:38" x14ac:dyDescent="0.25">
      <c r="A17" s="41">
        <v>9</v>
      </c>
      <c r="B17" s="26" t="s">
        <v>52</v>
      </c>
      <c r="C17" s="43"/>
      <c r="D17" s="43"/>
      <c r="E17" s="43"/>
      <c r="F17" s="43"/>
      <c r="G17" s="43">
        <v>113716</v>
      </c>
      <c r="H17" s="43">
        <v>192895</v>
      </c>
      <c r="I17" s="43">
        <v>0</v>
      </c>
      <c r="J17" s="25">
        <f t="shared" si="0"/>
        <v>306611</v>
      </c>
      <c r="K17" s="43">
        <v>165987</v>
      </c>
      <c r="L17" s="43"/>
      <c r="M17" s="43">
        <v>33422</v>
      </c>
      <c r="N17" s="43"/>
      <c r="O17" s="43">
        <v>45247</v>
      </c>
      <c r="P17" s="43">
        <v>341228</v>
      </c>
      <c r="Q17" s="43">
        <v>7680</v>
      </c>
      <c r="R17" s="43">
        <v>238584</v>
      </c>
      <c r="S17" s="43">
        <v>22052</v>
      </c>
      <c r="T17" s="43">
        <v>3987947</v>
      </c>
      <c r="U17" s="43">
        <v>180002</v>
      </c>
      <c r="V17" s="43"/>
      <c r="W17" s="43"/>
      <c r="X17" s="43">
        <v>2809</v>
      </c>
      <c r="Y17" s="43"/>
      <c r="Z17" s="43">
        <v>0</v>
      </c>
      <c r="AA17" s="25">
        <f t="shared" si="1"/>
        <v>5024958</v>
      </c>
      <c r="AB17" s="43">
        <v>27966</v>
      </c>
      <c r="AC17" s="43">
        <v>13783</v>
      </c>
      <c r="AD17" s="43"/>
      <c r="AE17" s="43">
        <v>3939</v>
      </c>
      <c r="AF17" s="43">
        <v>6853</v>
      </c>
      <c r="AG17" s="43"/>
      <c r="AH17" s="43"/>
      <c r="AI17" s="43">
        <v>17637</v>
      </c>
      <c r="AJ17" s="43">
        <v>174489</v>
      </c>
      <c r="AK17" s="25">
        <f t="shared" si="2"/>
        <v>244667</v>
      </c>
      <c r="AL17" s="25">
        <f t="shared" si="3"/>
        <v>5576236</v>
      </c>
    </row>
    <row r="18" spans="1:38" x14ac:dyDescent="0.25">
      <c r="A18" s="41">
        <v>10</v>
      </c>
      <c r="B18" s="26" t="s">
        <v>86</v>
      </c>
      <c r="C18" s="43"/>
      <c r="D18" s="43"/>
      <c r="E18" s="43"/>
      <c r="F18" s="43"/>
      <c r="G18" s="43">
        <v>196347</v>
      </c>
      <c r="H18" s="43">
        <v>40773</v>
      </c>
      <c r="I18" s="43"/>
      <c r="J18" s="25">
        <f t="shared" si="0"/>
        <v>237120</v>
      </c>
      <c r="K18" s="43"/>
      <c r="L18" s="43"/>
      <c r="M18" s="43"/>
      <c r="N18" s="43"/>
      <c r="O18" s="43">
        <v>279</v>
      </c>
      <c r="P18" s="43">
        <v>3989075</v>
      </c>
      <c r="Q18" s="43"/>
      <c r="R18" s="43"/>
      <c r="S18" s="43"/>
      <c r="T18" s="43">
        <v>210784</v>
      </c>
      <c r="U18" s="43"/>
      <c r="V18" s="43"/>
      <c r="W18" s="43"/>
      <c r="X18" s="43">
        <v>382998</v>
      </c>
      <c r="Y18" s="43">
        <v>4783</v>
      </c>
      <c r="Z18" s="43"/>
      <c r="AA18" s="25">
        <f t="shared" si="1"/>
        <v>4587919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25">
        <f t="shared" si="2"/>
        <v>0</v>
      </c>
      <c r="AL18" s="25">
        <f t="shared" si="3"/>
        <v>4825039</v>
      </c>
    </row>
    <row r="19" spans="1:38" x14ac:dyDescent="0.25">
      <c r="A19" s="41">
        <v>11</v>
      </c>
      <c r="B19" s="26" t="s">
        <v>53</v>
      </c>
      <c r="C19" s="43"/>
      <c r="D19" s="43"/>
      <c r="E19" s="43"/>
      <c r="F19" s="43"/>
      <c r="G19" s="43">
        <v>484838</v>
      </c>
      <c r="H19" s="43">
        <v>253457</v>
      </c>
      <c r="I19" s="43"/>
      <c r="J19" s="25">
        <f t="shared" si="0"/>
        <v>738295</v>
      </c>
      <c r="K19" s="43">
        <v>566485</v>
      </c>
      <c r="L19" s="43">
        <v>12490</v>
      </c>
      <c r="M19" s="43">
        <v>20072</v>
      </c>
      <c r="N19" s="43">
        <v>5239</v>
      </c>
      <c r="O19" s="43">
        <v>193257</v>
      </c>
      <c r="P19" s="43">
        <v>867499</v>
      </c>
      <c r="Q19" s="43">
        <v>52760</v>
      </c>
      <c r="R19" s="43">
        <v>3776</v>
      </c>
      <c r="S19" s="43"/>
      <c r="T19" s="43">
        <v>155348</v>
      </c>
      <c r="U19" s="43">
        <v>60695</v>
      </c>
      <c r="V19" s="43"/>
      <c r="W19" s="43">
        <v>0</v>
      </c>
      <c r="X19" s="43">
        <v>54279</v>
      </c>
      <c r="Y19" s="43"/>
      <c r="Z19" s="43"/>
      <c r="AA19" s="25">
        <f t="shared" si="1"/>
        <v>1991900</v>
      </c>
      <c r="AB19" s="43">
        <v>462139</v>
      </c>
      <c r="AC19" s="43">
        <v>38436</v>
      </c>
      <c r="AD19" s="43"/>
      <c r="AE19" s="43">
        <v>3581</v>
      </c>
      <c r="AF19" s="43">
        <v>52535</v>
      </c>
      <c r="AG19" s="43">
        <v>6050</v>
      </c>
      <c r="AH19" s="43">
        <v>6915</v>
      </c>
      <c r="AI19" s="43">
        <v>31556</v>
      </c>
      <c r="AJ19" s="43">
        <v>760418</v>
      </c>
      <c r="AK19" s="25">
        <f t="shared" si="2"/>
        <v>1361630</v>
      </c>
      <c r="AL19" s="25">
        <f t="shared" si="3"/>
        <v>4091825</v>
      </c>
    </row>
    <row r="20" spans="1:38" x14ac:dyDescent="0.25">
      <c r="A20" s="41">
        <v>12</v>
      </c>
      <c r="B20" s="26" t="s">
        <v>60</v>
      </c>
      <c r="C20" s="43"/>
      <c r="D20" s="43"/>
      <c r="E20" s="43"/>
      <c r="F20" s="43"/>
      <c r="G20" s="43">
        <v>27970</v>
      </c>
      <c r="H20" s="43">
        <v>29707</v>
      </c>
      <c r="I20" s="43">
        <v>0</v>
      </c>
      <c r="J20" s="25">
        <f t="shared" si="0"/>
        <v>57677</v>
      </c>
      <c r="K20" s="43">
        <v>92698</v>
      </c>
      <c r="L20" s="43">
        <v>34691</v>
      </c>
      <c r="M20" s="43">
        <v>5782</v>
      </c>
      <c r="N20" s="43"/>
      <c r="O20" s="43">
        <v>86844</v>
      </c>
      <c r="P20" s="43">
        <v>371883</v>
      </c>
      <c r="Q20" s="43">
        <v>4933</v>
      </c>
      <c r="R20" s="43">
        <v>113</v>
      </c>
      <c r="S20" s="43">
        <v>0</v>
      </c>
      <c r="T20" s="43">
        <v>1050702</v>
      </c>
      <c r="U20" s="43">
        <v>28814</v>
      </c>
      <c r="V20" s="43"/>
      <c r="W20" s="43">
        <v>5419</v>
      </c>
      <c r="X20" s="43">
        <v>1730175</v>
      </c>
      <c r="Y20" s="43"/>
      <c r="Z20" s="43">
        <v>0</v>
      </c>
      <c r="AA20" s="25">
        <f t="shared" si="1"/>
        <v>3412054</v>
      </c>
      <c r="AB20" s="43">
        <v>82779</v>
      </c>
      <c r="AC20" s="43">
        <v>9586</v>
      </c>
      <c r="AD20" s="43"/>
      <c r="AE20" s="43"/>
      <c r="AF20" s="43">
        <v>17523</v>
      </c>
      <c r="AG20" s="43"/>
      <c r="AH20" s="43"/>
      <c r="AI20" s="43">
        <v>34377</v>
      </c>
      <c r="AJ20" s="43">
        <v>251449</v>
      </c>
      <c r="AK20" s="25">
        <f t="shared" si="2"/>
        <v>395714</v>
      </c>
      <c r="AL20" s="25">
        <f t="shared" si="3"/>
        <v>3865445</v>
      </c>
    </row>
    <row r="21" spans="1:38" x14ac:dyDescent="0.25">
      <c r="A21" s="41">
        <v>13</v>
      </c>
      <c r="B21" s="26" t="s">
        <v>49</v>
      </c>
      <c r="C21" s="43"/>
      <c r="D21" s="43"/>
      <c r="E21" s="43"/>
      <c r="F21" s="43"/>
      <c r="G21" s="43">
        <v>14332</v>
      </c>
      <c r="H21" s="43"/>
      <c r="I21" s="43">
        <v>5</v>
      </c>
      <c r="J21" s="25">
        <f t="shared" si="0"/>
        <v>14337</v>
      </c>
      <c r="K21" s="43">
        <v>313880</v>
      </c>
      <c r="L21" s="43">
        <v>2235</v>
      </c>
      <c r="M21" s="43">
        <v>9381</v>
      </c>
      <c r="N21" s="43">
        <v>3260</v>
      </c>
      <c r="O21" s="43">
        <v>39117</v>
      </c>
      <c r="P21" s="43">
        <v>955479</v>
      </c>
      <c r="Q21" s="43">
        <v>12077</v>
      </c>
      <c r="R21" s="43">
        <v>12108</v>
      </c>
      <c r="S21" s="43">
        <v>51</v>
      </c>
      <c r="T21" s="43">
        <v>1032959</v>
      </c>
      <c r="U21" s="43">
        <v>935</v>
      </c>
      <c r="V21" s="43"/>
      <c r="W21" s="43"/>
      <c r="X21" s="43">
        <v>721676</v>
      </c>
      <c r="Y21" s="43"/>
      <c r="Z21" s="43"/>
      <c r="AA21" s="25">
        <f t="shared" si="1"/>
        <v>3103158</v>
      </c>
      <c r="AB21" s="43">
        <v>16403</v>
      </c>
      <c r="AC21" s="43">
        <v>1218</v>
      </c>
      <c r="AD21" s="43"/>
      <c r="AE21" s="43"/>
      <c r="AF21" s="43">
        <v>9355</v>
      </c>
      <c r="AG21" s="43"/>
      <c r="AH21" s="43"/>
      <c r="AI21" s="43">
        <v>11074</v>
      </c>
      <c r="AJ21" s="43">
        <v>129278</v>
      </c>
      <c r="AK21" s="25">
        <f t="shared" si="2"/>
        <v>167328</v>
      </c>
      <c r="AL21" s="25">
        <f t="shared" si="3"/>
        <v>3284823</v>
      </c>
    </row>
    <row r="22" spans="1:38" ht="31.5" x14ac:dyDescent="0.25">
      <c r="A22" s="41">
        <v>14</v>
      </c>
      <c r="B22" s="26" t="s">
        <v>57</v>
      </c>
      <c r="C22" s="43">
        <v>1988044</v>
      </c>
      <c r="D22" s="43">
        <v>641301</v>
      </c>
      <c r="E22" s="43"/>
      <c r="F22" s="43">
        <v>450</v>
      </c>
      <c r="G22" s="43">
        <v>475246</v>
      </c>
      <c r="H22" s="43"/>
      <c r="I22" s="43"/>
      <c r="J22" s="25">
        <f t="shared" si="0"/>
        <v>3105041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25">
        <f t="shared" si="1"/>
        <v>0</v>
      </c>
      <c r="AB22" s="43"/>
      <c r="AC22" s="43"/>
      <c r="AD22" s="43"/>
      <c r="AE22" s="43"/>
      <c r="AF22" s="43"/>
      <c r="AG22" s="43"/>
      <c r="AH22" s="43"/>
      <c r="AI22" s="43"/>
      <c r="AJ22" s="43"/>
      <c r="AK22" s="25">
        <f t="shared" si="2"/>
        <v>0</v>
      </c>
      <c r="AL22" s="25">
        <f t="shared" si="3"/>
        <v>3105041</v>
      </c>
    </row>
    <row r="23" spans="1:38" x14ac:dyDescent="0.25">
      <c r="A23" s="41">
        <v>15</v>
      </c>
      <c r="B23" s="26" t="s">
        <v>87</v>
      </c>
      <c r="C23" s="43"/>
      <c r="D23" s="43"/>
      <c r="E23" s="43"/>
      <c r="F23" s="43"/>
      <c r="G23" s="43">
        <v>30552</v>
      </c>
      <c r="H23" s="43">
        <v>39462</v>
      </c>
      <c r="I23" s="43"/>
      <c r="J23" s="25">
        <f t="shared" si="0"/>
        <v>70014</v>
      </c>
      <c r="K23" s="43">
        <v>98478</v>
      </c>
      <c r="L23" s="43"/>
      <c r="M23" s="43"/>
      <c r="N23" s="43"/>
      <c r="O23" s="43">
        <v>190942</v>
      </c>
      <c r="P23" s="43">
        <v>289952</v>
      </c>
      <c r="Q23" s="43">
        <v>330</v>
      </c>
      <c r="R23" s="43"/>
      <c r="S23" s="43"/>
      <c r="T23" s="43">
        <v>146949</v>
      </c>
      <c r="U23" s="43">
        <v>-349966</v>
      </c>
      <c r="V23" s="43"/>
      <c r="W23" s="43"/>
      <c r="X23" s="43"/>
      <c r="Y23" s="43"/>
      <c r="Z23" s="43"/>
      <c r="AA23" s="25">
        <f t="shared" si="1"/>
        <v>376685</v>
      </c>
      <c r="AB23" s="43">
        <v>1482712</v>
      </c>
      <c r="AC23" s="43">
        <v>67556</v>
      </c>
      <c r="AD23" s="43"/>
      <c r="AE23" s="43">
        <v>3683</v>
      </c>
      <c r="AF23" s="43">
        <v>33881</v>
      </c>
      <c r="AG23" s="43"/>
      <c r="AH23" s="43">
        <v>911</v>
      </c>
      <c r="AI23" s="43">
        <v>9573</v>
      </c>
      <c r="AJ23" s="43">
        <v>220397</v>
      </c>
      <c r="AK23" s="25">
        <f t="shared" si="2"/>
        <v>1818713</v>
      </c>
      <c r="AL23" s="25">
        <f t="shared" si="3"/>
        <v>2265412</v>
      </c>
    </row>
    <row r="24" spans="1:38" x14ac:dyDescent="0.25">
      <c r="A24" s="41">
        <v>16</v>
      </c>
      <c r="B24" s="26" t="s">
        <v>88</v>
      </c>
      <c r="C24" s="43"/>
      <c r="D24" s="43"/>
      <c r="E24" s="43"/>
      <c r="F24" s="43"/>
      <c r="G24" s="43">
        <v>61795</v>
      </c>
      <c r="H24" s="43"/>
      <c r="I24" s="43"/>
      <c r="J24" s="25">
        <f t="shared" si="0"/>
        <v>61795</v>
      </c>
      <c r="K24" s="43">
        <v>200502</v>
      </c>
      <c r="L24" s="43">
        <v>3658</v>
      </c>
      <c r="M24" s="43"/>
      <c r="N24" s="43"/>
      <c r="O24" s="43">
        <v>26535</v>
      </c>
      <c r="P24" s="43">
        <v>93286</v>
      </c>
      <c r="Q24" s="43"/>
      <c r="R24" s="43"/>
      <c r="S24" s="43"/>
      <c r="T24" s="43">
        <v>260762</v>
      </c>
      <c r="U24" s="43"/>
      <c r="V24" s="43"/>
      <c r="W24" s="43"/>
      <c r="X24" s="43">
        <v>102239</v>
      </c>
      <c r="Y24" s="43"/>
      <c r="Z24" s="43">
        <v>196686</v>
      </c>
      <c r="AA24" s="25">
        <f t="shared" si="1"/>
        <v>883668</v>
      </c>
      <c r="AB24" s="43">
        <v>432466</v>
      </c>
      <c r="AC24" s="43">
        <v>34778</v>
      </c>
      <c r="AD24" s="43"/>
      <c r="AE24" s="43"/>
      <c r="AF24" s="43"/>
      <c r="AG24" s="43"/>
      <c r="AH24" s="43"/>
      <c r="AI24" s="43">
        <v>5644</v>
      </c>
      <c r="AJ24" s="43">
        <v>307695</v>
      </c>
      <c r="AK24" s="25">
        <f t="shared" si="2"/>
        <v>780583</v>
      </c>
      <c r="AL24" s="25">
        <f t="shared" si="3"/>
        <v>1726046</v>
      </c>
    </row>
    <row r="25" spans="1:38" x14ac:dyDescent="0.25">
      <c r="A25" s="41">
        <v>17</v>
      </c>
      <c r="B25" s="26" t="s">
        <v>63</v>
      </c>
      <c r="C25" s="43"/>
      <c r="D25" s="43"/>
      <c r="E25" s="43"/>
      <c r="F25" s="43"/>
      <c r="G25" s="43">
        <v>38686</v>
      </c>
      <c r="H25" s="43">
        <v>35714</v>
      </c>
      <c r="I25" s="43"/>
      <c r="J25" s="25">
        <f t="shared" si="0"/>
        <v>74400</v>
      </c>
      <c r="K25" s="43">
        <v>128642</v>
      </c>
      <c r="L25" s="43">
        <v>89</v>
      </c>
      <c r="M25" s="43">
        <v>90987</v>
      </c>
      <c r="N25" s="43">
        <v>2033</v>
      </c>
      <c r="O25" s="43">
        <v>55060</v>
      </c>
      <c r="P25" s="43">
        <v>142088</v>
      </c>
      <c r="Q25" s="43">
        <v>17502</v>
      </c>
      <c r="R25" s="43">
        <v>108287</v>
      </c>
      <c r="S25" s="43">
        <v>2206</v>
      </c>
      <c r="T25" s="43">
        <v>356833</v>
      </c>
      <c r="U25" s="43"/>
      <c r="V25" s="43"/>
      <c r="W25" s="43">
        <v>751</v>
      </c>
      <c r="X25" s="43"/>
      <c r="Y25" s="43"/>
      <c r="Z25" s="43"/>
      <c r="AA25" s="25">
        <f t="shared" si="1"/>
        <v>904478</v>
      </c>
      <c r="AB25" s="43">
        <v>99032</v>
      </c>
      <c r="AC25" s="43">
        <v>8439</v>
      </c>
      <c r="AD25" s="43"/>
      <c r="AE25" s="43"/>
      <c r="AF25" s="43">
        <v>9224</v>
      </c>
      <c r="AG25" s="43"/>
      <c r="AH25" s="43">
        <v>950</v>
      </c>
      <c r="AI25" s="43">
        <v>6917</v>
      </c>
      <c r="AJ25" s="43">
        <v>95019</v>
      </c>
      <c r="AK25" s="25">
        <f t="shared" si="2"/>
        <v>219581</v>
      </c>
      <c r="AL25" s="25">
        <f t="shared" si="3"/>
        <v>1198459</v>
      </c>
    </row>
    <row r="26" spans="1:38" x14ac:dyDescent="0.25">
      <c r="A26" s="41">
        <v>18</v>
      </c>
      <c r="B26" s="26" t="s">
        <v>89</v>
      </c>
      <c r="C26" s="43"/>
      <c r="D26" s="43"/>
      <c r="E26" s="43"/>
      <c r="F26" s="43"/>
      <c r="G26" s="43">
        <v>22656</v>
      </c>
      <c r="H26" s="43">
        <v>214896</v>
      </c>
      <c r="I26" s="43"/>
      <c r="J26" s="25">
        <f t="shared" si="0"/>
        <v>237552</v>
      </c>
      <c r="K26" s="43">
        <v>145199</v>
      </c>
      <c r="L26" s="43"/>
      <c r="M26" s="43">
        <v>2649</v>
      </c>
      <c r="N26" s="43">
        <v>267</v>
      </c>
      <c r="O26" s="43">
        <v>24409</v>
      </c>
      <c r="P26" s="43">
        <v>84087</v>
      </c>
      <c r="Q26" s="43">
        <v>389</v>
      </c>
      <c r="R26" s="43">
        <v>457</v>
      </c>
      <c r="S26" s="43">
        <v>233</v>
      </c>
      <c r="T26" s="43">
        <v>77585</v>
      </c>
      <c r="U26" s="43"/>
      <c r="V26" s="43"/>
      <c r="W26" s="43"/>
      <c r="X26" s="43">
        <v>0</v>
      </c>
      <c r="Y26" s="43"/>
      <c r="Z26" s="43"/>
      <c r="AA26" s="25">
        <f t="shared" si="1"/>
        <v>335275</v>
      </c>
      <c r="AB26" s="43">
        <v>308145</v>
      </c>
      <c r="AC26" s="43">
        <v>29747</v>
      </c>
      <c r="AD26" s="43"/>
      <c r="AE26" s="43"/>
      <c r="AF26" s="43">
        <v>10373</v>
      </c>
      <c r="AG26" s="43"/>
      <c r="AH26" s="43"/>
      <c r="AI26" s="43">
        <v>9029</v>
      </c>
      <c r="AJ26" s="43">
        <v>154891</v>
      </c>
      <c r="AK26" s="25">
        <f t="shared" si="2"/>
        <v>512185</v>
      </c>
      <c r="AL26" s="25">
        <f t="shared" si="3"/>
        <v>1085012</v>
      </c>
    </row>
    <row r="27" spans="1:38" x14ac:dyDescent="0.25">
      <c r="A27" s="41">
        <v>19</v>
      </c>
      <c r="B27" s="26" t="s">
        <v>64</v>
      </c>
      <c r="C27" s="43"/>
      <c r="D27" s="43"/>
      <c r="E27" s="43"/>
      <c r="F27" s="43"/>
      <c r="G27" s="43">
        <v>1398</v>
      </c>
      <c r="H27" s="43">
        <v>729276</v>
      </c>
      <c r="I27" s="43"/>
      <c r="J27" s="25">
        <f t="shared" si="0"/>
        <v>730674</v>
      </c>
      <c r="K27" s="43"/>
      <c r="L27" s="43"/>
      <c r="M27" s="43"/>
      <c r="N27" s="43"/>
      <c r="O27" s="43"/>
      <c r="P27" s="43">
        <v>3007</v>
      </c>
      <c r="Q27" s="43"/>
      <c r="R27" s="43"/>
      <c r="S27" s="43"/>
      <c r="T27" s="43">
        <v>2142</v>
      </c>
      <c r="U27" s="43"/>
      <c r="V27" s="43"/>
      <c r="W27" s="43"/>
      <c r="X27" s="43"/>
      <c r="Y27" s="43"/>
      <c r="Z27" s="43">
        <v>191</v>
      </c>
      <c r="AA27" s="25">
        <f t="shared" si="1"/>
        <v>5340</v>
      </c>
      <c r="AB27" s="43">
        <v>83472</v>
      </c>
      <c r="AC27" s="43">
        <v>2482</v>
      </c>
      <c r="AD27" s="43"/>
      <c r="AE27" s="43"/>
      <c r="AF27" s="43"/>
      <c r="AG27" s="43"/>
      <c r="AH27" s="43"/>
      <c r="AI27" s="43"/>
      <c r="AJ27" s="43">
        <v>32285</v>
      </c>
      <c r="AK27" s="25">
        <f t="shared" si="2"/>
        <v>118239</v>
      </c>
      <c r="AL27" s="25">
        <f t="shared" si="3"/>
        <v>854253</v>
      </c>
    </row>
    <row r="28" spans="1:38" x14ac:dyDescent="0.25">
      <c r="A28" s="41">
        <v>20</v>
      </c>
      <c r="B28" s="26" t="s">
        <v>72</v>
      </c>
      <c r="C28" s="43"/>
      <c r="D28" s="43"/>
      <c r="E28" s="43"/>
      <c r="F28" s="43"/>
      <c r="G28" s="43">
        <v>27348</v>
      </c>
      <c r="H28" s="43"/>
      <c r="I28" s="43"/>
      <c r="J28" s="25">
        <f t="shared" si="0"/>
        <v>27348</v>
      </c>
      <c r="K28" s="43">
        <v>46179</v>
      </c>
      <c r="L28" s="43"/>
      <c r="M28" s="43"/>
      <c r="N28" s="43"/>
      <c r="O28" s="43">
        <v>8740</v>
      </c>
      <c r="P28" s="43">
        <v>27707</v>
      </c>
      <c r="Q28" s="43">
        <v>1565</v>
      </c>
      <c r="R28" s="43">
        <v>9955</v>
      </c>
      <c r="S28" s="43"/>
      <c r="T28" s="43">
        <v>2393</v>
      </c>
      <c r="U28" s="43">
        <v>1800</v>
      </c>
      <c r="V28" s="43"/>
      <c r="W28" s="43"/>
      <c r="X28" s="43"/>
      <c r="Y28" s="43"/>
      <c r="Z28" s="43"/>
      <c r="AA28" s="25">
        <f t="shared" si="1"/>
        <v>98339</v>
      </c>
      <c r="AB28" s="43">
        <v>607129</v>
      </c>
      <c r="AC28" s="43">
        <v>21103</v>
      </c>
      <c r="AD28" s="43"/>
      <c r="AE28" s="43">
        <v>534</v>
      </c>
      <c r="AF28" s="43">
        <v>4860</v>
      </c>
      <c r="AG28" s="43"/>
      <c r="AH28" s="43">
        <v>349</v>
      </c>
      <c r="AI28" s="43">
        <v>1642</v>
      </c>
      <c r="AJ28" s="43">
        <v>64536</v>
      </c>
      <c r="AK28" s="25">
        <f t="shared" si="2"/>
        <v>700153</v>
      </c>
      <c r="AL28" s="25">
        <f t="shared" si="3"/>
        <v>825840</v>
      </c>
    </row>
    <row r="29" spans="1:38" x14ac:dyDescent="0.25">
      <c r="A29" s="41">
        <v>21</v>
      </c>
      <c r="B29" s="26" t="s">
        <v>59</v>
      </c>
      <c r="C29" s="43"/>
      <c r="D29" s="43"/>
      <c r="E29" s="43"/>
      <c r="F29" s="43"/>
      <c r="G29" s="43">
        <v>2183</v>
      </c>
      <c r="H29" s="43"/>
      <c r="I29" s="43"/>
      <c r="J29" s="25">
        <f t="shared" si="0"/>
        <v>2183</v>
      </c>
      <c r="K29" s="43">
        <v>11460</v>
      </c>
      <c r="L29" s="43"/>
      <c r="M29" s="43">
        <v>32532</v>
      </c>
      <c r="N29" s="43"/>
      <c r="O29" s="43">
        <v>6861</v>
      </c>
      <c r="P29" s="43">
        <v>10415</v>
      </c>
      <c r="Q29" s="43">
        <v>1494</v>
      </c>
      <c r="R29" s="43">
        <v>41129</v>
      </c>
      <c r="S29" s="43"/>
      <c r="T29" s="43">
        <v>507527</v>
      </c>
      <c r="U29" s="43"/>
      <c r="V29" s="43"/>
      <c r="W29" s="43"/>
      <c r="X29" s="43">
        <v>150239</v>
      </c>
      <c r="Y29" s="43"/>
      <c r="Z29" s="43"/>
      <c r="AA29" s="25">
        <f t="shared" si="1"/>
        <v>761657</v>
      </c>
      <c r="AB29" s="43">
        <v>6428</v>
      </c>
      <c r="AC29" s="43">
        <v>1924</v>
      </c>
      <c r="AD29" s="43"/>
      <c r="AE29" s="43"/>
      <c r="AF29" s="43">
        <v>1555</v>
      </c>
      <c r="AG29" s="43"/>
      <c r="AH29" s="43"/>
      <c r="AI29" s="43">
        <v>1382</v>
      </c>
      <c r="AJ29" s="43">
        <v>23447</v>
      </c>
      <c r="AK29" s="25">
        <f t="shared" si="2"/>
        <v>34736</v>
      </c>
      <c r="AL29" s="25">
        <f t="shared" si="3"/>
        <v>798576</v>
      </c>
    </row>
    <row r="30" spans="1:38" x14ac:dyDescent="0.25">
      <c r="A30" s="41">
        <v>22</v>
      </c>
      <c r="B30" s="26" t="s">
        <v>74</v>
      </c>
      <c r="C30" s="43"/>
      <c r="D30" s="43"/>
      <c r="E30" s="43"/>
      <c r="F30" s="43"/>
      <c r="G30" s="43"/>
      <c r="H30" s="43"/>
      <c r="I30" s="43"/>
      <c r="J30" s="25">
        <f t="shared" si="0"/>
        <v>0</v>
      </c>
      <c r="K30" s="43"/>
      <c r="L30" s="43"/>
      <c r="M30" s="43"/>
      <c r="N30" s="43"/>
      <c r="O30" s="43">
        <v>74954</v>
      </c>
      <c r="P30" s="43">
        <v>322548</v>
      </c>
      <c r="Q30" s="43"/>
      <c r="R30" s="43"/>
      <c r="S30" s="43"/>
      <c r="T30" s="43">
        <v>126751</v>
      </c>
      <c r="U30" s="43">
        <v>12976</v>
      </c>
      <c r="V30" s="43"/>
      <c r="W30" s="43"/>
      <c r="X30" s="43"/>
      <c r="Y30" s="43"/>
      <c r="Z30" s="43"/>
      <c r="AA30" s="25">
        <f t="shared" si="1"/>
        <v>537229</v>
      </c>
      <c r="AB30" s="43">
        <v>17977</v>
      </c>
      <c r="AC30" s="43">
        <v>192</v>
      </c>
      <c r="AD30" s="43">
        <v>156090</v>
      </c>
      <c r="AE30" s="43"/>
      <c r="AF30" s="43"/>
      <c r="AG30" s="43"/>
      <c r="AH30" s="43"/>
      <c r="AI30" s="43">
        <v>2206</v>
      </c>
      <c r="AJ30" s="43">
        <v>16540</v>
      </c>
      <c r="AK30" s="25">
        <f t="shared" si="2"/>
        <v>193005</v>
      </c>
      <c r="AL30" s="25">
        <f t="shared" si="3"/>
        <v>730234</v>
      </c>
    </row>
    <row r="31" spans="1:38" x14ac:dyDescent="0.25">
      <c r="A31" s="41">
        <v>23</v>
      </c>
      <c r="B31" s="26" t="s">
        <v>66</v>
      </c>
      <c r="C31" s="43"/>
      <c r="D31" s="43"/>
      <c r="E31" s="43"/>
      <c r="F31" s="43"/>
      <c r="G31" s="43">
        <v>11515</v>
      </c>
      <c r="H31" s="43"/>
      <c r="I31" s="43"/>
      <c r="J31" s="25">
        <f t="shared" si="0"/>
        <v>11515</v>
      </c>
      <c r="K31" s="43">
        <v>24135</v>
      </c>
      <c r="L31" s="43"/>
      <c r="M31" s="43"/>
      <c r="N31" s="43"/>
      <c r="O31" s="43">
        <v>16498</v>
      </c>
      <c r="P31" s="43">
        <v>17422</v>
      </c>
      <c r="Q31" s="43">
        <v>5300</v>
      </c>
      <c r="R31" s="43"/>
      <c r="S31" s="43"/>
      <c r="T31" s="43">
        <v>8015</v>
      </c>
      <c r="U31" s="43"/>
      <c r="V31" s="43"/>
      <c r="W31" s="43"/>
      <c r="X31" s="43"/>
      <c r="Y31" s="43"/>
      <c r="Z31" s="43"/>
      <c r="AA31" s="25">
        <f t="shared" si="1"/>
        <v>71370</v>
      </c>
      <c r="AB31" s="43">
        <v>479771</v>
      </c>
      <c r="AC31" s="43">
        <v>62187</v>
      </c>
      <c r="AD31" s="43"/>
      <c r="AE31" s="43"/>
      <c r="AF31" s="43"/>
      <c r="AG31" s="43"/>
      <c r="AH31" s="43"/>
      <c r="AI31" s="43"/>
      <c r="AJ31" s="43">
        <v>84379</v>
      </c>
      <c r="AK31" s="25">
        <f t="shared" si="2"/>
        <v>626337</v>
      </c>
      <c r="AL31" s="25">
        <f t="shared" si="3"/>
        <v>709222</v>
      </c>
    </row>
    <row r="32" spans="1:38" x14ac:dyDescent="0.25">
      <c r="A32" s="41">
        <v>24</v>
      </c>
      <c r="B32" s="26" t="s">
        <v>90</v>
      </c>
      <c r="C32" s="43"/>
      <c r="D32" s="43"/>
      <c r="E32" s="43"/>
      <c r="F32" s="43"/>
      <c r="G32" s="43">
        <v>28657</v>
      </c>
      <c r="H32" s="43">
        <v>0</v>
      </c>
      <c r="I32" s="43"/>
      <c r="J32" s="25">
        <f t="shared" si="0"/>
        <v>28657</v>
      </c>
      <c r="K32" s="43">
        <v>8523</v>
      </c>
      <c r="L32" s="43"/>
      <c r="M32" s="43"/>
      <c r="N32" s="43"/>
      <c r="O32" s="43">
        <v>75391</v>
      </c>
      <c r="P32" s="43">
        <v>200233</v>
      </c>
      <c r="Q32" s="43">
        <v>1092</v>
      </c>
      <c r="R32" s="43"/>
      <c r="S32" s="43"/>
      <c r="T32" s="43">
        <v>356984</v>
      </c>
      <c r="U32" s="43"/>
      <c r="V32" s="43"/>
      <c r="W32" s="43"/>
      <c r="X32" s="43"/>
      <c r="Y32" s="43"/>
      <c r="Z32" s="43"/>
      <c r="AA32" s="25">
        <f t="shared" si="1"/>
        <v>642223</v>
      </c>
      <c r="AB32" s="43">
        <v>8539</v>
      </c>
      <c r="AC32" s="43"/>
      <c r="AD32" s="43"/>
      <c r="AE32" s="43"/>
      <c r="AF32" s="43"/>
      <c r="AG32" s="43"/>
      <c r="AH32" s="43"/>
      <c r="AI32" s="43"/>
      <c r="AJ32" s="43"/>
      <c r="AK32" s="25">
        <f t="shared" si="2"/>
        <v>8539</v>
      </c>
      <c r="AL32" s="25">
        <f t="shared" si="3"/>
        <v>679419</v>
      </c>
    </row>
    <row r="33" spans="1:38" x14ac:dyDescent="0.25">
      <c r="A33" s="41">
        <v>25</v>
      </c>
      <c r="B33" s="26" t="s">
        <v>68</v>
      </c>
      <c r="C33" s="43">
        <v>94738</v>
      </c>
      <c r="D33" s="43">
        <v>528287</v>
      </c>
      <c r="E33" s="43"/>
      <c r="F33" s="43"/>
      <c r="G33" s="43">
        <v>17991</v>
      </c>
      <c r="H33" s="43"/>
      <c r="I33" s="43"/>
      <c r="J33" s="25">
        <f t="shared" si="0"/>
        <v>641016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25">
        <f t="shared" si="1"/>
        <v>0</v>
      </c>
      <c r="AB33" s="43"/>
      <c r="AC33" s="43"/>
      <c r="AD33" s="43"/>
      <c r="AE33" s="43"/>
      <c r="AF33" s="43"/>
      <c r="AG33" s="43"/>
      <c r="AH33" s="43"/>
      <c r="AI33" s="43"/>
      <c r="AJ33" s="43"/>
      <c r="AK33" s="25">
        <f t="shared" si="2"/>
        <v>0</v>
      </c>
      <c r="AL33" s="25">
        <f t="shared" si="3"/>
        <v>641016</v>
      </c>
    </row>
    <row r="34" spans="1:38" ht="31.5" x14ac:dyDescent="0.25">
      <c r="A34" s="41">
        <v>26</v>
      </c>
      <c r="B34" s="26" t="s">
        <v>58</v>
      </c>
      <c r="C34" s="43"/>
      <c r="D34" s="43"/>
      <c r="E34" s="43"/>
      <c r="F34" s="43"/>
      <c r="G34" s="43">
        <v>7509</v>
      </c>
      <c r="H34" s="43">
        <v>475017</v>
      </c>
      <c r="I34" s="43">
        <v>0</v>
      </c>
      <c r="J34" s="25">
        <f t="shared" si="0"/>
        <v>482526</v>
      </c>
      <c r="K34" s="43">
        <v>0</v>
      </c>
      <c r="L34" s="43"/>
      <c r="M34" s="43"/>
      <c r="N34" s="43"/>
      <c r="O34" s="43">
        <v>0</v>
      </c>
      <c r="P34" s="43">
        <v>0</v>
      </c>
      <c r="Q34" s="43"/>
      <c r="R34" s="43"/>
      <c r="S34" s="43"/>
      <c r="T34" s="43">
        <v>6292</v>
      </c>
      <c r="U34" s="43"/>
      <c r="V34" s="43"/>
      <c r="W34" s="43"/>
      <c r="X34" s="43"/>
      <c r="Y34" s="43"/>
      <c r="Z34" s="43">
        <v>1198</v>
      </c>
      <c r="AA34" s="25">
        <f t="shared" si="1"/>
        <v>7490</v>
      </c>
      <c r="AB34" s="43"/>
      <c r="AC34" s="43"/>
      <c r="AD34" s="43"/>
      <c r="AE34" s="43"/>
      <c r="AF34" s="43"/>
      <c r="AG34" s="43"/>
      <c r="AH34" s="43"/>
      <c r="AI34" s="43"/>
      <c r="AJ34" s="43">
        <v>142552</v>
      </c>
      <c r="AK34" s="25">
        <f t="shared" si="2"/>
        <v>142552</v>
      </c>
      <c r="AL34" s="25">
        <f t="shared" si="3"/>
        <v>632568</v>
      </c>
    </row>
    <row r="35" spans="1:38" x14ac:dyDescent="0.25">
      <c r="A35" s="41">
        <v>27</v>
      </c>
      <c r="B35" s="26" t="s">
        <v>69</v>
      </c>
      <c r="C35" s="43"/>
      <c r="D35" s="43"/>
      <c r="E35" s="43"/>
      <c r="F35" s="43"/>
      <c r="G35" s="43">
        <v>38850</v>
      </c>
      <c r="H35" s="43"/>
      <c r="I35" s="43"/>
      <c r="J35" s="25">
        <f t="shared" si="0"/>
        <v>38850</v>
      </c>
      <c r="K35" s="43">
        <v>40833</v>
      </c>
      <c r="L35" s="43"/>
      <c r="M35" s="43"/>
      <c r="N35" s="43"/>
      <c r="O35" s="43">
        <v>10682</v>
      </c>
      <c r="P35" s="43">
        <v>74374</v>
      </c>
      <c r="Q35" s="43"/>
      <c r="R35" s="43"/>
      <c r="S35" s="43"/>
      <c r="T35" s="43">
        <v>6835</v>
      </c>
      <c r="U35" s="43"/>
      <c r="V35" s="43"/>
      <c r="W35" s="43"/>
      <c r="X35" s="43"/>
      <c r="Y35" s="43"/>
      <c r="Z35" s="43"/>
      <c r="AA35" s="25">
        <f t="shared" si="1"/>
        <v>132724</v>
      </c>
      <c r="AB35" s="43">
        <v>134641</v>
      </c>
      <c r="AC35" s="43">
        <v>6939</v>
      </c>
      <c r="AD35" s="43"/>
      <c r="AE35" s="43"/>
      <c r="AF35" s="43">
        <v>9306</v>
      </c>
      <c r="AG35" s="43"/>
      <c r="AH35" s="43"/>
      <c r="AI35" s="43">
        <v>438</v>
      </c>
      <c r="AJ35" s="43">
        <v>282133</v>
      </c>
      <c r="AK35" s="25">
        <f t="shared" si="2"/>
        <v>433457</v>
      </c>
      <c r="AL35" s="25">
        <f t="shared" si="3"/>
        <v>605031</v>
      </c>
    </row>
    <row r="36" spans="1:38" x14ac:dyDescent="0.25">
      <c r="A36" s="41">
        <v>28</v>
      </c>
      <c r="B36" s="26" t="s">
        <v>91</v>
      </c>
      <c r="C36" s="43"/>
      <c r="D36" s="43"/>
      <c r="E36" s="43"/>
      <c r="F36" s="43"/>
      <c r="G36" s="43">
        <v>-66</v>
      </c>
      <c r="H36" s="43">
        <v>0</v>
      </c>
      <c r="I36" s="43"/>
      <c r="J36" s="25">
        <f t="shared" si="0"/>
        <v>-66</v>
      </c>
      <c r="K36" s="43">
        <v>52349</v>
      </c>
      <c r="L36" s="43"/>
      <c r="M36" s="43"/>
      <c r="N36" s="43"/>
      <c r="O36" s="43">
        <v>903</v>
      </c>
      <c r="P36" s="43">
        <v>422609</v>
      </c>
      <c r="Q36" s="43">
        <v>42</v>
      </c>
      <c r="R36" s="43"/>
      <c r="S36" s="43"/>
      <c r="T36" s="43"/>
      <c r="U36" s="43">
        <v>8660</v>
      </c>
      <c r="V36" s="43"/>
      <c r="W36" s="43"/>
      <c r="X36" s="43">
        <v>1121</v>
      </c>
      <c r="Y36" s="43"/>
      <c r="Z36" s="43"/>
      <c r="AA36" s="25">
        <f t="shared" si="1"/>
        <v>485684</v>
      </c>
      <c r="AB36" s="43"/>
      <c r="AC36" s="43">
        <v>0</v>
      </c>
      <c r="AD36" s="43"/>
      <c r="AE36" s="43">
        <v>22</v>
      </c>
      <c r="AF36" s="43"/>
      <c r="AG36" s="43"/>
      <c r="AH36" s="43"/>
      <c r="AI36" s="43"/>
      <c r="AJ36" s="43">
        <v>6235</v>
      </c>
      <c r="AK36" s="25">
        <f t="shared" si="2"/>
        <v>6257</v>
      </c>
      <c r="AL36" s="25">
        <f t="shared" si="3"/>
        <v>491875</v>
      </c>
    </row>
    <row r="37" spans="1:38" x14ac:dyDescent="0.25">
      <c r="A37" s="41">
        <v>29</v>
      </c>
      <c r="B37" s="26" t="s">
        <v>70</v>
      </c>
      <c r="C37" s="43"/>
      <c r="D37" s="43"/>
      <c r="E37" s="43"/>
      <c r="F37" s="43"/>
      <c r="G37" s="43">
        <v>78758</v>
      </c>
      <c r="H37" s="43">
        <v>21319</v>
      </c>
      <c r="I37" s="43"/>
      <c r="J37" s="25">
        <f t="shared" si="0"/>
        <v>100077</v>
      </c>
      <c r="K37" s="43">
        <v>41514</v>
      </c>
      <c r="L37" s="43"/>
      <c r="M37" s="43">
        <v>7678</v>
      </c>
      <c r="N37" s="43"/>
      <c r="O37" s="43">
        <v>3937</v>
      </c>
      <c r="P37" s="43">
        <v>32785</v>
      </c>
      <c r="Q37" s="43"/>
      <c r="R37" s="43">
        <v>22536</v>
      </c>
      <c r="S37" s="43"/>
      <c r="T37" s="43">
        <v>768</v>
      </c>
      <c r="U37" s="43">
        <v>2676</v>
      </c>
      <c r="V37" s="43"/>
      <c r="W37" s="43"/>
      <c r="X37" s="43">
        <v>53606</v>
      </c>
      <c r="Y37" s="43"/>
      <c r="Z37" s="43"/>
      <c r="AA37" s="25">
        <f t="shared" si="1"/>
        <v>165500</v>
      </c>
      <c r="AB37" s="43">
        <v>6439</v>
      </c>
      <c r="AC37" s="43">
        <v>2881</v>
      </c>
      <c r="AD37" s="43"/>
      <c r="AE37" s="43"/>
      <c r="AF37" s="43">
        <v>366</v>
      </c>
      <c r="AG37" s="43"/>
      <c r="AH37" s="43">
        <v>438</v>
      </c>
      <c r="AI37" s="43">
        <v>220</v>
      </c>
      <c r="AJ37" s="43">
        <v>26356</v>
      </c>
      <c r="AK37" s="25">
        <f t="shared" si="2"/>
        <v>36700</v>
      </c>
      <c r="AL37" s="25">
        <f t="shared" si="3"/>
        <v>302277</v>
      </c>
    </row>
    <row r="38" spans="1:38" x14ac:dyDescent="0.25">
      <c r="A38" s="41">
        <v>30</v>
      </c>
      <c r="B38" s="26" t="s">
        <v>75</v>
      </c>
      <c r="C38" s="43"/>
      <c r="D38" s="43"/>
      <c r="E38" s="43"/>
      <c r="F38" s="43"/>
      <c r="G38" s="43">
        <v>14178</v>
      </c>
      <c r="H38" s="43"/>
      <c r="I38" s="43"/>
      <c r="J38" s="25">
        <f t="shared" si="0"/>
        <v>14178</v>
      </c>
      <c r="K38" s="43"/>
      <c r="L38" s="43"/>
      <c r="M38" s="43">
        <v>3031</v>
      </c>
      <c r="N38" s="43">
        <v>5961</v>
      </c>
      <c r="O38" s="43">
        <v>3931</v>
      </c>
      <c r="P38" s="43">
        <v>43874</v>
      </c>
      <c r="Q38" s="43">
        <v>301</v>
      </c>
      <c r="R38" s="43">
        <v>12904</v>
      </c>
      <c r="S38" s="43">
        <v>7395</v>
      </c>
      <c r="T38" s="43">
        <v>12251</v>
      </c>
      <c r="U38" s="43"/>
      <c r="V38" s="43"/>
      <c r="W38" s="43"/>
      <c r="X38" s="43">
        <v>33011</v>
      </c>
      <c r="Y38" s="43"/>
      <c r="Z38" s="43"/>
      <c r="AA38" s="25">
        <f t="shared" si="1"/>
        <v>122659</v>
      </c>
      <c r="AB38" s="43"/>
      <c r="AC38" s="43"/>
      <c r="AD38" s="43"/>
      <c r="AE38" s="43"/>
      <c r="AF38" s="43">
        <v>215</v>
      </c>
      <c r="AG38" s="43"/>
      <c r="AH38" s="43"/>
      <c r="AI38" s="43"/>
      <c r="AJ38" s="43">
        <v>57240</v>
      </c>
      <c r="AK38" s="25">
        <f t="shared" si="2"/>
        <v>57455</v>
      </c>
      <c r="AL38" s="25">
        <f t="shared" si="3"/>
        <v>194292</v>
      </c>
    </row>
    <row r="39" spans="1:38" x14ac:dyDescent="0.25">
      <c r="A39" s="41">
        <v>31</v>
      </c>
      <c r="B39" s="24" t="s">
        <v>92</v>
      </c>
      <c r="C39" s="43">
        <v>13722</v>
      </c>
      <c r="D39" s="43">
        <v>171521</v>
      </c>
      <c r="E39" s="43"/>
      <c r="F39" s="43"/>
      <c r="G39" s="43">
        <v>0</v>
      </c>
      <c r="H39" s="43"/>
      <c r="I39" s="43"/>
      <c r="J39" s="25">
        <f t="shared" si="0"/>
        <v>185243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25">
        <f t="shared" si="1"/>
        <v>0</v>
      </c>
      <c r="AB39" s="43"/>
      <c r="AC39" s="43"/>
      <c r="AD39" s="43"/>
      <c r="AE39" s="43"/>
      <c r="AF39" s="43"/>
      <c r="AG39" s="43"/>
      <c r="AH39" s="43"/>
      <c r="AI39" s="43"/>
      <c r="AJ39" s="43"/>
      <c r="AK39" s="25">
        <f t="shared" si="2"/>
        <v>0</v>
      </c>
      <c r="AL39" s="25">
        <f t="shared" si="3"/>
        <v>185243</v>
      </c>
    </row>
    <row r="40" spans="1:38" x14ac:dyDescent="0.25">
      <c r="A40" s="41">
        <v>32</v>
      </c>
      <c r="B40" s="26" t="s">
        <v>65</v>
      </c>
      <c r="C40" s="43"/>
      <c r="D40" s="43"/>
      <c r="E40" s="43"/>
      <c r="F40" s="43"/>
      <c r="G40" s="43">
        <v>26011</v>
      </c>
      <c r="H40" s="43">
        <v>55800</v>
      </c>
      <c r="I40" s="43"/>
      <c r="J40" s="25">
        <f t="shared" si="0"/>
        <v>81811</v>
      </c>
      <c r="K40" s="43">
        <v>360</v>
      </c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25">
        <f t="shared" si="1"/>
        <v>360</v>
      </c>
      <c r="AB40" s="43">
        <v>48932</v>
      </c>
      <c r="AC40" s="43">
        <v>8085</v>
      </c>
      <c r="AD40" s="43"/>
      <c r="AE40" s="43"/>
      <c r="AF40" s="43">
        <v>1197</v>
      </c>
      <c r="AG40" s="43"/>
      <c r="AH40" s="43"/>
      <c r="AI40" s="43">
        <v>11031</v>
      </c>
      <c r="AJ40" s="43">
        <v>4064</v>
      </c>
      <c r="AK40" s="25">
        <f t="shared" si="2"/>
        <v>73309</v>
      </c>
      <c r="AL40" s="25">
        <f t="shared" si="3"/>
        <v>155480</v>
      </c>
    </row>
    <row r="41" spans="1:38" x14ac:dyDescent="0.25">
      <c r="A41" s="41">
        <v>33</v>
      </c>
      <c r="B41" s="26" t="s">
        <v>80</v>
      </c>
      <c r="C41" s="43">
        <v>50302</v>
      </c>
      <c r="D41" s="43">
        <v>36789</v>
      </c>
      <c r="E41" s="43">
        <v>118</v>
      </c>
      <c r="F41" s="43"/>
      <c r="G41" s="43">
        <v>17282</v>
      </c>
      <c r="H41" s="43">
        <v>14392</v>
      </c>
      <c r="I41" s="43"/>
      <c r="J41" s="25">
        <f t="shared" si="0"/>
        <v>118883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25">
        <f t="shared" si="1"/>
        <v>0</v>
      </c>
      <c r="AB41" s="43"/>
      <c r="AC41" s="43"/>
      <c r="AD41" s="43"/>
      <c r="AE41" s="43"/>
      <c r="AF41" s="43"/>
      <c r="AG41" s="43"/>
      <c r="AH41" s="43"/>
      <c r="AI41" s="43"/>
      <c r="AJ41" s="43"/>
      <c r="AK41" s="25">
        <f t="shared" si="2"/>
        <v>0</v>
      </c>
      <c r="AL41" s="25">
        <f t="shared" si="3"/>
        <v>118883</v>
      </c>
    </row>
    <row r="42" spans="1:38" x14ac:dyDescent="0.25">
      <c r="A42" s="41">
        <v>34</v>
      </c>
      <c r="B42" s="26" t="s">
        <v>77</v>
      </c>
      <c r="C42" s="43"/>
      <c r="D42" s="43"/>
      <c r="E42" s="43"/>
      <c r="F42" s="43"/>
      <c r="G42" s="43">
        <v>886</v>
      </c>
      <c r="H42" s="43">
        <v>54531</v>
      </c>
      <c r="I42" s="43"/>
      <c r="J42" s="25">
        <f t="shared" si="0"/>
        <v>55417</v>
      </c>
      <c r="K42" s="43">
        <v>2201</v>
      </c>
      <c r="L42" s="43"/>
      <c r="M42" s="43"/>
      <c r="N42" s="43"/>
      <c r="O42" s="43">
        <v>1857</v>
      </c>
      <c r="P42" s="43">
        <v>8052</v>
      </c>
      <c r="Q42" s="43"/>
      <c r="R42" s="43"/>
      <c r="S42" s="43"/>
      <c r="T42" s="43">
        <v>4675</v>
      </c>
      <c r="U42" s="43"/>
      <c r="V42" s="43"/>
      <c r="W42" s="43"/>
      <c r="X42" s="43"/>
      <c r="Y42" s="43"/>
      <c r="Z42" s="43"/>
      <c r="AA42" s="25">
        <f t="shared" si="1"/>
        <v>16785</v>
      </c>
      <c r="AB42" s="43">
        <v>26987</v>
      </c>
      <c r="AC42" s="43">
        <v>747</v>
      </c>
      <c r="AD42" s="43"/>
      <c r="AE42" s="43"/>
      <c r="AF42" s="43">
        <v>5029</v>
      </c>
      <c r="AG42" s="43"/>
      <c r="AH42" s="43"/>
      <c r="AI42" s="43">
        <v>1147</v>
      </c>
      <c r="AJ42" s="43">
        <v>4818</v>
      </c>
      <c r="AK42" s="25">
        <f t="shared" si="2"/>
        <v>38728</v>
      </c>
      <c r="AL42" s="25">
        <f t="shared" si="3"/>
        <v>110930</v>
      </c>
    </row>
    <row r="43" spans="1:38" x14ac:dyDescent="0.25">
      <c r="A43" s="41">
        <v>35</v>
      </c>
      <c r="B43" s="26" t="s">
        <v>93</v>
      </c>
      <c r="C43" s="43"/>
      <c r="D43" s="43"/>
      <c r="E43" s="43"/>
      <c r="F43" s="43"/>
      <c r="G43" s="43"/>
      <c r="H43" s="43">
        <v>24055</v>
      </c>
      <c r="I43" s="43"/>
      <c r="J43" s="25">
        <f t="shared" si="0"/>
        <v>24055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25">
        <f t="shared" si="1"/>
        <v>0</v>
      </c>
      <c r="AB43" s="43">
        <v>20185</v>
      </c>
      <c r="AC43" s="43"/>
      <c r="AD43" s="43">
        <v>7489</v>
      </c>
      <c r="AE43" s="43"/>
      <c r="AF43" s="43"/>
      <c r="AG43" s="43"/>
      <c r="AH43" s="43"/>
      <c r="AI43" s="43"/>
      <c r="AJ43" s="43">
        <v>12139</v>
      </c>
      <c r="AK43" s="25">
        <f t="shared" si="2"/>
        <v>39813</v>
      </c>
      <c r="AL43" s="25">
        <f t="shared" si="3"/>
        <v>63868</v>
      </c>
    </row>
    <row r="44" spans="1:38" x14ac:dyDescent="0.25">
      <c r="A44" s="41">
        <v>36</v>
      </c>
      <c r="B44" s="26" t="s">
        <v>79</v>
      </c>
      <c r="C44" s="43"/>
      <c r="D44" s="43"/>
      <c r="E44" s="43"/>
      <c r="F44" s="43"/>
      <c r="G44" s="43"/>
      <c r="H44" s="43"/>
      <c r="I44" s="43"/>
      <c r="J44" s="25">
        <f t="shared" si="0"/>
        <v>0</v>
      </c>
      <c r="K44" s="43">
        <v>238</v>
      </c>
      <c r="L44" s="43"/>
      <c r="M44" s="43"/>
      <c r="N44" s="43"/>
      <c r="O44" s="43">
        <v>56970</v>
      </c>
      <c r="P44" s="43">
        <v>84</v>
      </c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25">
        <f t="shared" si="1"/>
        <v>57292</v>
      </c>
      <c r="AB44" s="43">
        <v>2310</v>
      </c>
      <c r="AC44" s="43"/>
      <c r="AD44" s="43"/>
      <c r="AE44" s="43"/>
      <c r="AF44" s="43"/>
      <c r="AG44" s="43"/>
      <c r="AH44" s="43"/>
      <c r="AI44" s="43"/>
      <c r="AJ44" s="43">
        <v>766</v>
      </c>
      <c r="AK44" s="25">
        <f t="shared" si="2"/>
        <v>3076</v>
      </c>
      <c r="AL44" s="25">
        <f t="shared" si="3"/>
        <v>60368</v>
      </c>
    </row>
    <row r="45" spans="1:38" x14ac:dyDescent="0.25">
      <c r="A45" s="41">
        <v>37</v>
      </c>
      <c r="B45" s="26" t="s">
        <v>78</v>
      </c>
      <c r="C45" s="43"/>
      <c r="D45" s="43"/>
      <c r="E45" s="43"/>
      <c r="F45" s="43"/>
      <c r="G45" s="43"/>
      <c r="H45" s="43"/>
      <c r="I45" s="43"/>
      <c r="J45" s="25">
        <f t="shared" si="0"/>
        <v>0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25">
        <f t="shared" si="1"/>
        <v>0</v>
      </c>
      <c r="AB45" s="43">
        <v>60149</v>
      </c>
      <c r="AC45" s="43"/>
      <c r="AD45" s="43"/>
      <c r="AE45" s="43"/>
      <c r="AF45" s="43"/>
      <c r="AG45" s="43"/>
      <c r="AH45" s="43"/>
      <c r="AI45" s="43"/>
      <c r="AJ45" s="43"/>
      <c r="AK45" s="25">
        <f t="shared" si="2"/>
        <v>60149</v>
      </c>
      <c r="AL45" s="25">
        <f t="shared" si="3"/>
        <v>60149</v>
      </c>
    </row>
    <row r="46" spans="1:38" ht="31.5" x14ac:dyDescent="0.25">
      <c r="A46" s="41">
        <v>38</v>
      </c>
      <c r="B46" s="42" t="s">
        <v>94</v>
      </c>
      <c r="C46" s="43"/>
      <c r="D46" s="43"/>
      <c r="E46" s="43"/>
      <c r="F46" s="43"/>
      <c r="G46" s="43">
        <v>43721</v>
      </c>
      <c r="H46" s="43"/>
      <c r="I46" s="43"/>
      <c r="J46" s="25">
        <f t="shared" si="0"/>
        <v>43721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25">
        <f t="shared" si="1"/>
        <v>0</v>
      </c>
      <c r="AB46" s="43"/>
      <c r="AC46" s="43"/>
      <c r="AD46" s="43"/>
      <c r="AE46" s="43"/>
      <c r="AF46" s="43"/>
      <c r="AG46" s="43"/>
      <c r="AH46" s="43"/>
      <c r="AI46" s="43"/>
      <c r="AJ46" s="43"/>
      <c r="AK46" s="25">
        <f t="shared" si="2"/>
        <v>0</v>
      </c>
      <c r="AL46" s="25">
        <f t="shared" si="3"/>
        <v>43721</v>
      </c>
    </row>
    <row r="47" spans="1:38" x14ac:dyDescent="0.25">
      <c r="A47" s="41">
        <v>39</v>
      </c>
      <c r="B47" s="26" t="s">
        <v>73</v>
      </c>
      <c r="C47" s="43">
        <v>12233</v>
      </c>
      <c r="D47" s="43">
        <v>68</v>
      </c>
      <c r="E47" s="43"/>
      <c r="F47" s="43"/>
      <c r="G47" s="43">
        <v>49</v>
      </c>
      <c r="H47" s="43"/>
      <c r="I47" s="43"/>
      <c r="J47" s="25">
        <f t="shared" si="0"/>
        <v>12350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25">
        <f t="shared" si="1"/>
        <v>0</v>
      </c>
      <c r="AB47" s="43"/>
      <c r="AC47" s="43"/>
      <c r="AD47" s="43"/>
      <c r="AE47" s="43"/>
      <c r="AF47" s="43"/>
      <c r="AG47" s="43"/>
      <c r="AH47" s="43"/>
      <c r="AI47" s="43"/>
      <c r="AJ47" s="43"/>
      <c r="AK47" s="25">
        <f t="shared" si="2"/>
        <v>0</v>
      </c>
      <c r="AL47" s="25">
        <f t="shared" si="3"/>
        <v>12350</v>
      </c>
    </row>
    <row r="48" spans="1:38" x14ac:dyDescent="0.25">
      <c r="A48" s="41">
        <v>40</v>
      </c>
      <c r="B48" s="26" t="s">
        <v>67</v>
      </c>
      <c r="C48" s="43"/>
      <c r="D48" s="43"/>
      <c r="E48" s="43"/>
      <c r="F48" s="43"/>
      <c r="G48" s="43">
        <v>267</v>
      </c>
      <c r="H48" s="43">
        <v>105</v>
      </c>
      <c r="I48" s="43"/>
      <c r="J48" s="25">
        <f t="shared" si="0"/>
        <v>372</v>
      </c>
      <c r="K48" s="43">
        <v>108</v>
      </c>
      <c r="L48" s="43"/>
      <c r="M48" s="43"/>
      <c r="N48" s="43"/>
      <c r="O48" s="43">
        <v>0</v>
      </c>
      <c r="P48" s="43">
        <v>454</v>
      </c>
      <c r="Q48" s="43"/>
      <c r="R48" s="43"/>
      <c r="S48" s="43"/>
      <c r="T48" s="43">
        <v>0</v>
      </c>
      <c r="U48" s="43">
        <v>16</v>
      </c>
      <c r="V48" s="43"/>
      <c r="W48" s="43"/>
      <c r="X48" s="43"/>
      <c r="Y48" s="43"/>
      <c r="Z48" s="43">
        <v>0</v>
      </c>
      <c r="AA48" s="25">
        <f t="shared" si="1"/>
        <v>578</v>
      </c>
      <c r="AB48" s="43">
        <v>6169</v>
      </c>
      <c r="AC48" s="43">
        <v>166</v>
      </c>
      <c r="AD48" s="43">
        <v>212</v>
      </c>
      <c r="AE48" s="43">
        <v>16</v>
      </c>
      <c r="AF48" s="43">
        <v>0</v>
      </c>
      <c r="AG48" s="43"/>
      <c r="AH48" s="43">
        <v>0</v>
      </c>
      <c r="AI48" s="43">
        <v>0</v>
      </c>
      <c r="AJ48" s="43">
        <v>1464</v>
      </c>
      <c r="AK48" s="25">
        <f t="shared" si="2"/>
        <v>8027</v>
      </c>
      <c r="AL48" s="25">
        <f t="shared" si="3"/>
        <v>8977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zoomScale="60" zoomScaleNormal="60" workbookViewId="0">
      <selection activeCell="A2" sqref="A2:AL3"/>
    </sheetView>
  </sheetViews>
  <sheetFormatPr defaultRowHeight="15.75" x14ac:dyDescent="0.25"/>
  <cols>
    <col min="1" max="1" width="9.42578125" style="30" bestFit="1" customWidth="1"/>
    <col min="2" max="2" width="56.5703125" style="20" customWidth="1"/>
    <col min="3" max="38" width="18.4257812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8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</row>
    <row r="3" spans="1:38" ht="18" x14ac:dyDescent="0.25">
      <c r="A3" s="33" t="s">
        <v>139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20.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45" t="s">
        <v>99</v>
      </c>
      <c r="C9" s="46"/>
      <c r="D9" s="46"/>
      <c r="E9" s="46"/>
      <c r="F9" s="46"/>
      <c r="G9" s="46">
        <v>34000</v>
      </c>
      <c r="H9" s="46">
        <v>385899</v>
      </c>
      <c r="I9" s="46"/>
      <c r="J9" s="25">
        <f>C9+D9+E9+F9+G9+H9+I9</f>
        <v>419899</v>
      </c>
      <c r="K9" s="46">
        <v>447509</v>
      </c>
      <c r="L9" s="46">
        <v>41982</v>
      </c>
      <c r="M9" s="46">
        <v>129807</v>
      </c>
      <c r="N9" s="46">
        <v>203317</v>
      </c>
      <c r="O9" s="46">
        <v>2196954</v>
      </c>
      <c r="P9" s="46">
        <v>2892802</v>
      </c>
      <c r="Q9" s="46">
        <v>814</v>
      </c>
      <c r="R9" s="46">
        <v>49369</v>
      </c>
      <c r="S9" s="46">
        <v>5014</v>
      </c>
      <c r="T9" s="46">
        <v>1249488</v>
      </c>
      <c r="U9" s="46">
        <v>18753</v>
      </c>
      <c r="V9" s="46"/>
      <c r="W9" s="46">
        <v>246903</v>
      </c>
      <c r="X9" s="46">
        <v>7290906</v>
      </c>
      <c r="Y9" s="46"/>
      <c r="Z9" s="46"/>
      <c r="AA9" s="25">
        <f>K9+L9+M9+N9+O9+P9+Q9+R9+S9+T9+U9+V9+W9+X9+Y9+Z9</f>
        <v>14773618</v>
      </c>
      <c r="AB9" s="46">
        <v>33840</v>
      </c>
      <c r="AC9" s="46">
        <v>3808</v>
      </c>
      <c r="AD9" s="46">
        <v>897</v>
      </c>
      <c r="AE9" s="46">
        <v>33</v>
      </c>
      <c r="AF9" s="46">
        <v>15506</v>
      </c>
      <c r="AG9" s="46">
        <v>317</v>
      </c>
      <c r="AH9" s="46">
        <v>3462</v>
      </c>
      <c r="AI9" s="46">
        <v>443955</v>
      </c>
      <c r="AJ9" s="46">
        <v>1859658</v>
      </c>
      <c r="AK9" s="25">
        <f>SUM(AB9:AJ9)</f>
        <v>2361476</v>
      </c>
      <c r="AL9" s="25">
        <f t="shared" ref="AL9:AL48" si="0">J9+AA9+AK9</f>
        <v>17554993</v>
      </c>
    </row>
    <row r="10" spans="1:38" x14ac:dyDescent="0.25">
      <c r="A10" s="41">
        <v>2</v>
      </c>
      <c r="B10" s="45" t="s">
        <v>98</v>
      </c>
      <c r="C10" s="46"/>
      <c r="D10" s="46"/>
      <c r="E10" s="46"/>
      <c r="F10" s="46"/>
      <c r="G10" s="46">
        <v>119117</v>
      </c>
      <c r="H10" s="46">
        <v>109274</v>
      </c>
      <c r="I10" s="46"/>
      <c r="J10" s="25">
        <f t="shared" ref="J10:J48" si="1">C10+D10+E10+F10+G10+H10+I10</f>
        <v>228391</v>
      </c>
      <c r="K10" s="46">
        <v>688934</v>
      </c>
      <c r="L10" s="46">
        <v>1004</v>
      </c>
      <c r="M10" s="46">
        <v>53785</v>
      </c>
      <c r="N10" s="46">
        <v>313</v>
      </c>
      <c r="O10" s="46">
        <v>47234</v>
      </c>
      <c r="P10" s="46">
        <v>401620</v>
      </c>
      <c r="Q10" s="46">
        <v>4706</v>
      </c>
      <c r="R10" s="46">
        <v>39107</v>
      </c>
      <c r="S10" s="46">
        <v>321</v>
      </c>
      <c r="T10" s="46">
        <v>87388</v>
      </c>
      <c r="U10" s="46">
        <v>2700</v>
      </c>
      <c r="V10" s="46"/>
      <c r="W10" s="46">
        <v>1170</v>
      </c>
      <c r="X10" s="46">
        <v>14871017</v>
      </c>
      <c r="Y10" s="46"/>
      <c r="Z10" s="46"/>
      <c r="AA10" s="25">
        <f t="shared" ref="AA10:AA48" si="2">K10+L10+M10+N10+O10+P10+Q10+R10+S10+T10+U10+V10+W10+X10+Y10+Z10</f>
        <v>16199299</v>
      </c>
      <c r="AB10" s="46">
        <v>118170</v>
      </c>
      <c r="AC10" s="46">
        <v>14656</v>
      </c>
      <c r="AD10" s="46">
        <v>685093</v>
      </c>
      <c r="AE10" s="46">
        <v>483</v>
      </c>
      <c r="AF10" s="46">
        <v>22015</v>
      </c>
      <c r="AG10" s="46"/>
      <c r="AH10" s="46">
        <v>533</v>
      </c>
      <c r="AI10" s="46">
        <v>10181</v>
      </c>
      <c r="AJ10" s="46">
        <v>158747</v>
      </c>
      <c r="AK10" s="25">
        <f t="shared" ref="AK10:AK48" si="3">SUM(AB10:AJ10)</f>
        <v>1009878</v>
      </c>
      <c r="AL10" s="25">
        <f t="shared" si="0"/>
        <v>17437568</v>
      </c>
    </row>
    <row r="11" spans="1:38" x14ac:dyDescent="0.25">
      <c r="A11" s="41">
        <v>3</v>
      </c>
      <c r="B11" s="45" t="s">
        <v>100</v>
      </c>
      <c r="C11" s="46"/>
      <c r="D11" s="46"/>
      <c r="E11" s="46"/>
      <c r="F11" s="46"/>
      <c r="G11" s="46">
        <v>3555</v>
      </c>
      <c r="H11" s="46">
        <v>585</v>
      </c>
      <c r="I11" s="46"/>
      <c r="J11" s="25">
        <f t="shared" si="1"/>
        <v>4140</v>
      </c>
      <c r="K11" s="46">
        <v>5993</v>
      </c>
      <c r="L11" s="46">
        <v>0</v>
      </c>
      <c r="M11" s="46">
        <v>249</v>
      </c>
      <c r="N11" s="46">
        <v>0</v>
      </c>
      <c r="O11" s="46">
        <v>5440</v>
      </c>
      <c r="P11" s="46">
        <v>7839043</v>
      </c>
      <c r="Q11" s="46">
        <v>449</v>
      </c>
      <c r="R11" s="46">
        <v>120</v>
      </c>
      <c r="S11" s="46"/>
      <c r="T11" s="46">
        <v>4727896</v>
      </c>
      <c r="U11" s="46"/>
      <c r="V11" s="46"/>
      <c r="W11" s="46"/>
      <c r="X11" s="46"/>
      <c r="Y11" s="46"/>
      <c r="Z11" s="46"/>
      <c r="AA11" s="25">
        <f t="shared" si="2"/>
        <v>12579190</v>
      </c>
      <c r="AB11" s="46">
        <v>171877</v>
      </c>
      <c r="AC11" s="46">
        <v>11413</v>
      </c>
      <c r="AD11" s="46"/>
      <c r="AE11" s="46">
        <v>1147</v>
      </c>
      <c r="AF11" s="46">
        <v>95048</v>
      </c>
      <c r="AG11" s="46"/>
      <c r="AH11" s="46"/>
      <c r="AI11" s="46">
        <v>52185</v>
      </c>
      <c r="AJ11" s="46">
        <v>304958</v>
      </c>
      <c r="AK11" s="25">
        <f t="shared" si="3"/>
        <v>636628</v>
      </c>
      <c r="AL11" s="25">
        <f t="shared" si="0"/>
        <v>13219958</v>
      </c>
    </row>
    <row r="12" spans="1:38" x14ac:dyDescent="0.25">
      <c r="A12" s="41">
        <v>4</v>
      </c>
      <c r="B12" s="45" t="s">
        <v>101</v>
      </c>
      <c r="C12" s="46"/>
      <c r="D12" s="46"/>
      <c r="E12" s="46"/>
      <c r="F12" s="46"/>
      <c r="G12" s="46">
        <v>1009</v>
      </c>
      <c r="H12" s="46">
        <v>-491</v>
      </c>
      <c r="I12" s="46">
        <v>6</v>
      </c>
      <c r="J12" s="25">
        <f t="shared" si="1"/>
        <v>524</v>
      </c>
      <c r="K12" s="46">
        <v>853979</v>
      </c>
      <c r="L12" s="46"/>
      <c r="M12" s="46">
        <v>25425</v>
      </c>
      <c r="N12" s="46">
        <v>2724</v>
      </c>
      <c r="O12" s="46">
        <v>8518</v>
      </c>
      <c r="P12" s="46">
        <v>1030513</v>
      </c>
      <c r="Q12" s="46">
        <v>5311</v>
      </c>
      <c r="R12" s="46">
        <v>11659</v>
      </c>
      <c r="S12" s="46"/>
      <c r="T12" s="46">
        <v>249267</v>
      </c>
      <c r="U12" s="46">
        <v>23925</v>
      </c>
      <c r="V12" s="46"/>
      <c r="W12" s="46"/>
      <c r="X12" s="46">
        <v>8873849</v>
      </c>
      <c r="Y12" s="46"/>
      <c r="Z12" s="46"/>
      <c r="AA12" s="25">
        <f t="shared" si="2"/>
        <v>11085170</v>
      </c>
      <c r="AB12" s="46">
        <v>164979</v>
      </c>
      <c r="AC12" s="46">
        <v>4009</v>
      </c>
      <c r="AD12" s="46"/>
      <c r="AE12" s="46">
        <v>0</v>
      </c>
      <c r="AF12" s="46">
        <v>20621</v>
      </c>
      <c r="AG12" s="46">
        <v>100</v>
      </c>
      <c r="AH12" s="46">
        <v>2926</v>
      </c>
      <c r="AI12" s="46">
        <v>19615</v>
      </c>
      <c r="AJ12" s="46">
        <v>293369</v>
      </c>
      <c r="AK12" s="25">
        <f t="shared" si="3"/>
        <v>505619</v>
      </c>
      <c r="AL12" s="25">
        <f t="shared" si="0"/>
        <v>11591313</v>
      </c>
    </row>
    <row r="13" spans="1:38" x14ac:dyDescent="0.25">
      <c r="A13" s="41">
        <v>5</v>
      </c>
      <c r="B13" s="47" t="s">
        <v>140</v>
      </c>
      <c r="C13" s="46"/>
      <c r="D13" s="46"/>
      <c r="E13" s="46"/>
      <c r="F13" s="46"/>
      <c r="G13" s="46">
        <v>668217</v>
      </c>
      <c r="H13" s="46">
        <v>496804</v>
      </c>
      <c r="I13" s="46"/>
      <c r="J13" s="25">
        <f t="shared" si="1"/>
        <v>1165021</v>
      </c>
      <c r="K13" s="46">
        <v>493391</v>
      </c>
      <c r="L13" s="46">
        <v>5687</v>
      </c>
      <c r="M13" s="46">
        <v>324669</v>
      </c>
      <c r="N13" s="46">
        <v>98065</v>
      </c>
      <c r="O13" s="46">
        <v>92185</v>
      </c>
      <c r="P13" s="46">
        <v>3014213</v>
      </c>
      <c r="Q13" s="46">
        <v>20644</v>
      </c>
      <c r="R13" s="46">
        <v>367773</v>
      </c>
      <c r="S13" s="46">
        <v>52601</v>
      </c>
      <c r="T13" s="46">
        <v>447513</v>
      </c>
      <c r="U13" s="46">
        <v>2776</v>
      </c>
      <c r="V13" s="46"/>
      <c r="W13" s="46"/>
      <c r="X13" s="46">
        <v>2176145</v>
      </c>
      <c r="Y13" s="46"/>
      <c r="Z13" s="46"/>
      <c r="AA13" s="25">
        <f t="shared" si="2"/>
        <v>7095662</v>
      </c>
      <c r="AB13" s="46">
        <v>674003</v>
      </c>
      <c r="AC13" s="46">
        <v>138628</v>
      </c>
      <c r="AD13" s="46"/>
      <c r="AE13" s="46">
        <v>5593</v>
      </c>
      <c r="AF13" s="46">
        <v>52013</v>
      </c>
      <c r="AG13" s="46">
        <v>270</v>
      </c>
      <c r="AH13" s="46">
        <v>2942</v>
      </c>
      <c r="AI13" s="46">
        <v>86578</v>
      </c>
      <c r="AJ13" s="46">
        <v>689615</v>
      </c>
      <c r="AK13" s="25">
        <f t="shared" si="3"/>
        <v>1649642</v>
      </c>
      <c r="AL13" s="25">
        <f t="shared" si="0"/>
        <v>9910325</v>
      </c>
    </row>
    <row r="14" spans="1:38" x14ac:dyDescent="0.25">
      <c r="A14" s="41">
        <v>6</v>
      </c>
      <c r="B14" s="45" t="s">
        <v>103</v>
      </c>
      <c r="C14" s="46"/>
      <c r="D14" s="46"/>
      <c r="E14" s="46"/>
      <c r="F14" s="46"/>
      <c r="G14" s="46">
        <v>2562868</v>
      </c>
      <c r="H14" s="46">
        <v>45705</v>
      </c>
      <c r="I14" s="46"/>
      <c r="J14" s="25">
        <f t="shared" si="1"/>
        <v>2608573</v>
      </c>
      <c r="K14" s="46">
        <v>224285</v>
      </c>
      <c r="L14" s="46">
        <v>0</v>
      </c>
      <c r="M14" s="46">
        <v>3775</v>
      </c>
      <c r="N14" s="46"/>
      <c r="O14" s="46">
        <v>22555</v>
      </c>
      <c r="P14" s="46">
        <v>1068793</v>
      </c>
      <c r="Q14" s="46">
        <v>5881</v>
      </c>
      <c r="R14" s="46">
        <v>241</v>
      </c>
      <c r="S14" s="46"/>
      <c r="T14" s="46">
        <v>235719</v>
      </c>
      <c r="U14" s="46">
        <v>0</v>
      </c>
      <c r="V14" s="46"/>
      <c r="W14" s="46"/>
      <c r="X14" s="46">
        <v>3355938</v>
      </c>
      <c r="Y14" s="46"/>
      <c r="Z14" s="46"/>
      <c r="AA14" s="25">
        <f t="shared" si="2"/>
        <v>4917187</v>
      </c>
      <c r="AB14" s="46">
        <v>10136</v>
      </c>
      <c r="AC14" s="46">
        <v>1401</v>
      </c>
      <c r="AD14" s="46"/>
      <c r="AE14" s="46"/>
      <c r="AF14" s="46">
        <v>5571</v>
      </c>
      <c r="AG14" s="46"/>
      <c r="AH14" s="46"/>
      <c r="AI14" s="46">
        <v>2783</v>
      </c>
      <c r="AJ14" s="46">
        <v>89639</v>
      </c>
      <c r="AK14" s="25">
        <f t="shared" si="3"/>
        <v>109530</v>
      </c>
      <c r="AL14" s="25">
        <f t="shared" si="0"/>
        <v>7635290</v>
      </c>
    </row>
    <row r="15" spans="1:38" x14ac:dyDescent="0.25">
      <c r="A15" s="41">
        <v>7</v>
      </c>
      <c r="B15" s="45" t="s">
        <v>104</v>
      </c>
      <c r="C15" s="46"/>
      <c r="D15" s="46"/>
      <c r="E15" s="46"/>
      <c r="F15" s="46"/>
      <c r="G15" s="46">
        <v>581342</v>
      </c>
      <c r="H15" s="46">
        <v>311331</v>
      </c>
      <c r="I15" s="46"/>
      <c r="J15" s="25">
        <f t="shared" si="1"/>
        <v>892673</v>
      </c>
      <c r="K15" s="46">
        <v>986171</v>
      </c>
      <c r="L15" s="46">
        <v>122141</v>
      </c>
      <c r="M15" s="46">
        <v>63043</v>
      </c>
      <c r="N15" s="46">
        <v>49921</v>
      </c>
      <c r="O15" s="46">
        <v>212021</v>
      </c>
      <c r="P15" s="46">
        <v>2810741</v>
      </c>
      <c r="Q15" s="46">
        <v>59882</v>
      </c>
      <c r="R15" s="46">
        <v>21789</v>
      </c>
      <c r="S15" s="46">
        <v>27191</v>
      </c>
      <c r="T15" s="46">
        <v>870145</v>
      </c>
      <c r="U15" s="46">
        <v>5442</v>
      </c>
      <c r="V15" s="46"/>
      <c r="W15" s="46"/>
      <c r="X15" s="46"/>
      <c r="Y15" s="46"/>
      <c r="Z15" s="46"/>
      <c r="AA15" s="25">
        <f t="shared" si="2"/>
        <v>5228487</v>
      </c>
      <c r="AB15" s="46">
        <v>346984</v>
      </c>
      <c r="AC15" s="46">
        <v>16939</v>
      </c>
      <c r="AD15" s="46"/>
      <c r="AE15" s="46">
        <v>5044</v>
      </c>
      <c r="AF15" s="46">
        <v>40747</v>
      </c>
      <c r="AG15" s="46">
        <v>1131</v>
      </c>
      <c r="AH15" s="46">
        <v>5683</v>
      </c>
      <c r="AI15" s="46">
        <v>38220</v>
      </c>
      <c r="AJ15" s="46">
        <v>691939</v>
      </c>
      <c r="AK15" s="25">
        <f t="shared" si="3"/>
        <v>1146687</v>
      </c>
      <c r="AL15" s="25">
        <f t="shared" si="0"/>
        <v>7267847</v>
      </c>
    </row>
    <row r="16" spans="1:38" x14ac:dyDescent="0.25">
      <c r="A16" s="41">
        <v>8</v>
      </c>
      <c r="B16" s="45" t="s">
        <v>105</v>
      </c>
      <c r="C16" s="46"/>
      <c r="D16" s="46"/>
      <c r="E16" s="46"/>
      <c r="F16" s="46"/>
      <c r="G16" s="46">
        <v>137797</v>
      </c>
      <c r="H16" s="46">
        <v>82667</v>
      </c>
      <c r="I16" s="46"/>
      <c r="J16" s="25">
        <f t="shared" si="1"/>
        <v>220464</v>
      </c>
      <c r="K16" s="46">
        <v>199789</v>
      </c>
      <c r="L16" s="46">
        <v>0</v>
      </c>
      <c r="M16" s="46">
        <v>70252</v>
      </c>
      <c r="N16" s="46"/>
      <c r="O16" s="46">
        <v>1400812</v>
      </c>
      <c r="P16" s="46">
        <v>1826419</v>
      </c>
      <c r="Q16" s="46">
        <v>584</v>
      </c>
      <c r="R16" s="46">
        <v>24661</v>
      </c>
      <c r="S16" s="46">
        <v>0</v>
      </c>
      <c r="T16" s="46">
        <v>756789</v>
      </c>
      <c r="U16" s="46">
        <v>512</v>
      </c>
      <c r="V16" s="46">
        <v>0</v>
      </c>
      <c r="W16" s="46"/>
      <c r="X16" s="46">
        <v>906530</v>
      </c>
      <c r="Y16" s="46">
        <v>0</v>
      </c>
      <c r="Z16" s="46"/>
      <c r="AA16" s="25">
        <f t="shared" si="2"/>
        <v>5186348</v>
      </c>
      <c r="AB16" s="46">
        <v>96459</v>
      </c>
      <c r="AC16" s="46">
        <v>41245</v>
      </c>
      <c r="AD16" s="46"/>
      <c r="AE16" s="46">
        <v>298</v>
      </c>
      <c r="AF16" s="46">
        <v>325716</v>
      </c>
      <c r="AG16" s="46">
        <v>284</v>
      </c>
      <c r="AH16" s="46">
        <v>1440</v>
      </c>
      <c r="AI16" s="46">
        <v>307908</v>
      </c>
      <c r="AJ16" s="46">
        <v>349984</v>
      </c>
      <c r="AK16" s="25">
        <f t="shared" si="3"/>
        <v>1123334</v>
      </c>
      <c r="AL16" s="25">
        <f t="shared" si="0"/>
        <v>6530146</v>
      </c>
    </row>
    <row r="17" spans="1:38" x14ac:dyDescent="0.25">
      <c r="A17" s="41">
        <v>9</v>
      </c>
      <c r="B17" s="45" t="s">
        <v>106</v>
      </c>
      <c r="C17" s="46"/>
      <c r="D17" s="46"/>
      <c r="E17" s="46"/>
      <c r="F17" s="46"/>
      <c r="G17" s="46">
        <v>113665</v>
      </c>
      <c r="H17" s="46">
        <v>203780</v>
      </c>
      <c r="I17" s="46">
        <v>0</v>
      </c>
      <c r="J17" s="25">
        <f t="shared" si="1"/>
        <v>317445</v>
      </c>
      <c r="K17" s="46">
        <v>176545</v>
      </c>
      <c r="L17" s="46"/>
      <c r="M17" s="46">
        <v>33597</v>
      </c>
      <c r="N17" s="46"/>
      <c r="O17" s="46">
        <v>49052</v>
      </c>
      <c r="P17" s="46">
        <v>368597</v>
      </c>
      <c r="Q17" s="46">
        <v>8622</v>
      </c>
      <c r="R17" s="46">
        <v>238847</v>
      </c>
      <c r="S17" s="46">
        <v>22052</v>
      </c>
      <c r="T17" s="46">
        <v>3992138</v>
      </c>
      <c r="U17" s="46">
        <v>197558</v>
      </c>
      <c r="V17" s="46"/>
      <c r="W17" s="46"/>
      <c r="X17" s="46">
        <v>2809</v>
      </c>
      <c r="Y17" s="46"/>
      <c r="Z17" s="46">
        <v>0</v>
      </c>
      <c r="AA17" s="25">
        <f t="shared" si="2"/>
        <v>5089817</v>
      </c>
      <c r="AB17" s="46">
        <v>29814</v>
      </c>
      <c r="AC17" s="46">
        <v>14701</v>
      </c>
      <c r="AD17" s="46"/>
      <c r="AE17" s="46">
        <v>4724</v>
      </c>
      <c r="AF17" s="46">
        <v>8328</v>
      </c>
      <c r="AG17" s="46"/>
      <c r="AH17" s="46"/>
      <c r="AI17" s="46">
        <v>18037</v>
      </c>
      <c r="AJ17" s="46">
        <v>190920</v>
      </c>
      <c r="AK17" s="25">
        <f t="shared" si="3"/>
        <v>266524</v>
      </c>
      <c r="AL17" s="25">
        <f t="shared" si="0"/>
        <v>5673786</v>
      </c>
    </row>
    <row r="18" spans="1:38" x14ac:dyDescent="0.25">
      <c r="A18" s="41">
        <v>10</v>
      </c>
      <c r="B18" s="45" t="s">
        <v>107</v>
      </c>
      <c r="C18" s="46"/>
      <c r="D18" s="46"/>
      <c r="E18" s="46"/>
      <c r="F18" s="46"/>
      <c r="G18" s="46">
        <v>202987</v>
      </c>
      <c r="H18" s="46">
        <v>44847</v>
      </c>
      <c r="I18" s="46"/>
      <c r="J18" s="25">
        <f t="shared" si="1"/>
        <v>247834</v>
      </c>
      <c r="K18" s="46"/>
      <c r="L18" s="46"/>
      <c r="M18" s="46"/>
      <c r="N18" s="46"/>
      <c r="O18" s="46">
        <v>279</v>
      </c>
      <c r="P18" s="46">
        <v>4005525</v>
      </c>
      <c r="Q18" s="46"/>
      <c r="R18" s="46"/>
      <c r="S18" s="46"/>
      <c r="T18" s="46">
        <v>231398</v>
      </c>
      <c r="U18" s="46"/>
      <c r="V18" s="46"/>
      <c r="W18" s="46"/>
      <c r="X18" s="46">
        <v>384708</v>
      </c>
      <c r="Y18" s="46">
        <v>6242</v>
      </c>
      <c r="Z18" s="46"/>
      <c r="AA18" s="25">
        <f t="shared" si="2"/>
        <v>4628152</v>
      </c>
      <c r="AB18" s="46"/>
      <c r="AC18" s="46"/>
      <c r="AD18" s="46"/>
      <c r="AE18" s="46"/>
      <c r="AF18" s="46"/>
      <c r="AG18" s="46"/>
      <c r="AH18" s="46"/>
      <c r="AI18" s="46"/>
      <c r="AJ18" s="46"/>
      <c r="AK18" s="25">
        <f t="shared" si="3"/>
        <v>0</v>
      </c>
      <c r="AL18" s="25">
        <f t="shared" si="0"/>
        <v>4875986</v>
      </c>
    </row>
    <row r="19" spans="1:38" x14ac:dyDescent="0.25">
      <c r="A19" s="41">
        <v>11</v>
      </c>
      <c r="B19" s="45" t="s">
        <v>108</v>
      </c>
      <c r="C19" s="46"/>
      <c r="D19" s="46"/>
      <c r="E19" s="46"/>
      <c r="F19" s="46"/>
      <c r="G19" s="46">
        <v>508890</v>
      </c>
      <c r="H19" s="46">
        <v>290819</v>
      </c>
      <c r="I19" s="46"/>
      <c r="J19" s="25">
        <f t="shared" si="1"/>
        <v>799709</v>
      </c>
      <c r="K19" s="46">
        <v>620126</v>
      </c>
      <c r="L19" s="46">
        <v>13797</v>
      </c>
      <c r="M19" s="46">
        <v>22654</v>
      </c>
      <c r="N19" s="46">
        <v>5239</v>
      </c>
      <c r="O19" s="46">
        <v>210077</v>
      </c>
      <c r="P19" s="46">
        <v>914919</v>
      </c>
      <c r="Q19" s="46">
        <v>55715</v>
      </c>
      <c r="R19" s="46">
        <v>4072</v>
      </c>
      <c r="S19" s="46"/>
      <c r="T19" s="46">
        <v>174792</v>
      </c>
      <c r="U19" s="46">
        <v>60808</v>
      </c>
      <c r="V19" s="46"/>
      <c r="W19" s="46">
        <v>0</v>
      </c>
      <c r="X19" s="46">
        <v>56085</v>
      </c>
      <c r="Y19" s="46"/>
      <c r="Z19" s="46"/>
      <c r="AA19" s="25">
        <f t="shared" si="2"/>
        <v>2138284</v>
      </c>
      <c r="AB19" s="46">
        <v>510324</v>
      </c>
      <c r="AC19" s="46">
        <v>42050</v>
      </c>
      <c r="AD19" s="46"/>
      <c r="AE19" s="46">
        <v>3941</v>
      </c>
      <c r="AF19" s="46">
        <v>60421</v>
      </c>
      <c r="AG19" s="46">
        <v>6956</v>
      </c>
      <c r="AH19" s="46">
        <v>7712</v>
      </c>
      <c r="AI19" s="46">
        <v>39323</v>
      </c>
      <c r="AJ19" s="46">
        <v>829747</v>
      </c>
      <c r="AK19" s="25">
        <f t="shared" si="3"/>
        <v>1500474</v>
      </c>
      <c r="AL19" s="25">
        <f t="shared" si="0"/>
        <v>4438467</v>
      </c>
    </row>
    <row r="20" spans="1:38" x14ac:dyDescent="0.25">
      <c r="A20" s="41">
        <v>12</v>
      </c>
      <c r="B20" s="45" t="s">
        <v>109</v>
      </c>
      <c r="C20" s="46"/>
      <c r="D20" s="46"/>
      <c r="E20" s="46"/>
      <c r="F20" s="46"/>
      <c r="G20" s="46">
        <v>48853</v>
      </c>
      <c r="H20" s="46">
        <v>30653</v>
      </c>
      <c r="I20" s="46">
        <v>0</v>
      </c>
      <c r="J20" s="25">
        <f t="shared" si="1"/>
        <v>79506</v>
      </c>
      <c r="K20" s="46">
        <v>102301</v>
      </c>
      <c r="L20" s="46">
        <v>34691</v>
      </c>
      <c r="M20" s="46">
        <v>6482</v>
      </c>
      <c r="N20" s="46"/>
      <c r="O20" s="46">
        <v>93890</v>
      </c>
      <c r="P20" s="46">
        <v>464915</v>
      </c>
      <c r="Q20" s="46">
        <v>5335</v>
      </c>
      <c r="R20" s="46">
        <v>113</v>
      </c>
      <c r="S20" s="46">
        <v>0</v>
      </c>
      <c r="T20" s="46">
        <v>993771</v>
      </c>
      <c r="U20" s="46">
        <v>29174</v>
      </c>
      <c r="V20" s="46"/>
      <c r="W20" s="46">
        <v>5419</v>
      </c>
      <c r="X20" s="46">
        <v>1741308</v>
      </c>
      <c r="Y20" s="46"/>
      <c r="Z20" s="46">
        <v>0</v>
      </c>
      <c r="AA20" s="25">
        <f t="shared" si="2"/>
        <v>3477399</v>
      </c>
      <c r="AB20" s="46">
        <v>90844</v>
      </c>
      <c r="AC20" s="46">
        <v>10165</v>
      </c>
      <c r="AD20" s="46"/>
      <c r="AE20" s="46"/>
      <c r="AF20" s="46">
        <v>20764</v>
      </c>
      <c r="AG20" s="46"/>
      <c r="AH20" s="46">
        <v>196</v>
      </c>
      <c r="AI20" s="46">
        <v>38825</v>
      </c>
      <c r="AJ20" s="46">
        <v>274160</v>
      </c>
      <c r="AK20" s="25">
        <f t="shared" si="3"/>
        <v>434954</v>
      </c>
      <c r="AL20" s="25">
        <f t="shared" si="0"/>
        <v>3991859</v>
      </c>
    </row>
    <row r="21" spans="1:38" x14ac:dyDescent="0.25">
      <c r="A21" s="41">
        <v>13</v>
      </c>
      <c r="B21" s="45" t="s">
        <v>111</v>
      </c>
      <c r="C21" s="46"/>
      <c r="D21" s="46"/>
      <c r="E21" s="46"/>
      <c r="F21" s="46"/>
      <c r="G21" s="46">
        <v>15530</v>
      </c>
      <c r="H21" s="46"/>
      <c r="I21" s="46">
        <v>5</v>
      </c>
      <c r="J21" s="25">
        <f t="shared" si="1"/>
        <v>15535</v>
      </c>
      <c r="K21" s="46">
        <v>350696</v>
      </c>
      <c r="L21" s="46">
        <v>2235</v>
      </c>
      <c r="M21" s="46">
        <v>15143</v>
      </c>
      <c r="N21" s="46">
        <v>3260</v>
      </c>
      <c r="O21" s="46">
        <v>44613</v>
      </c>
      <c r="P21" s="46">
        <v>999331</v>
      </c>
      <c r="Q21" s="46">
        <v>13348</v>
      </c>
      <c r="R21" s="46">
        <v>9921</v>
      </c>
      <c r="S21" s="46">
        <v>51</v>
      </c>
      <c r="T21" s="46">
        <v>1041893</v>
      </c>
      <c r="U21" s="46">
        <v>935</v>
      </c>
      <c r="V21" s="46"/>
      <c r="W21" s="46"/>
      <c r="X21" s="46">
        <v>721676</v>
      </c>
      <c r="Y21" s="46"/>
      <c r="Z21" s="46"/>
      <c r="AA21" s="25">
        <f t="shared" si="2"/>
        <v>3203102</v>
      </c>
      <c r="AB21" s="46">
        <v>18916</v>
      </c>
      <c r="AC21" s="46">
        <v>1638</v>
      </c>
      <c r="AD21" s="46"/>
      <c r="AE21" s="46"/>
      <c r="AF21" s="46">
        <v>10434</v>
      </c>
      <c r="AG21" s="46"/>
      <c r="AH21" s="46"/>
      <c r="AI21" s="46">
        <v>11074</v>
      </c>
      <c r="AJ21" s="46">
        <v>139976</v>
      </c>
      <c r="AK21" s="25">
        <f t="shared" si="3"/>
        <v>182038</v>
      </c>
      <c r="AL21" s="25">
        <f t="shared" si="0"/>
        <v>3400675</v>
      </c>
    </row>
    <row r="22" spans="1:38" ht="31.5" x14ac:dyDescent="0.25">
      <c r="A22" s="41">
        <v>14</v>
      </c>
      <c r="B22" s="45" t="s">
        <v>110</v>
      </c>
      <c r="C22" s="46">
        <v>2155398</v>
      </c>
      <c r="D22" s="46">
        <v>717214</v>
      </c>
      <c r="E22" s="46"/>
      <c r="F22" s="46">
        <v>1650</v>
      </c>
      <c r="G22" s="46">
        <v>512665</v>
      </c>
      <c r="H22" s="46"/>
      <c r="I22" s="46"/>
      <c r="J22" s="25">
        <f t="shared" si="1"/>
        <v>3386927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25">
        <f t="shared" si="2"/>
        <v>0</v>
      </c>
      <c r="AB22" s="46"/>
      <c r="AC22" s="46"/>
      <c r="AD22" s="46"/>
      <c r="AE22" s="46"/>
      <c r="AF22" s="46"/>
      <c r="AG22" s="46"/>
      <c r="AH22" s="46"/>
      <c r="AI22" s="46"/>
      <c r="AJ22" s="46"/>
      <c r="AK22" s="25">
        <f t="shared" si="3"/>
        <v>0</v>
      </c>
      <c r="AL22" s="25">
        <f t="shared" si="0"/>
        <v>3386927</v>
      </c>
    </row>
    <row r="23" spans="1:38" x14ac:dyDescent="0.25">
      <c r="A23" s="41">
        <v>15</v>
      </c>
      <c r="B23" s="45" t="s">
        <v>112</v>
      </c>
      <c r="C23" s="46"/>
      <c r="D23" s="46"/>
      <c r="E23" s="46"/>
      <c r="F23" s="46"/>
      <c r="G23" s="46">
        <v>33368</v>
      </c>
      <c r="H23" s="46">
        <v>45345</v>
      </c>
      <c r="I23" s="46"/>
      <c r="J23" s="25">
        <f t="shared" si="1"/>
        <v>78713</v>
      </c>
      <c r="K23" s="46">
        <v>107380</v>
      </c>
      <c r="L23" s="46"/>
      <c r="M23" s="46"/>
      <c r="N23" s="46"/>
      <c r="O23" s="46">
        <v>191710</v>
      </c>
      <c r="P23" s="46">
        <v>18259</v>
      </c>
      <c r="Q23" s="46">
        <v>403</v>
      </c>
      <c r="R23" s="46"/>
      <c r="S23" s="46"/>
      <c r="T23" s="46">
        <v>544877</v>
      </c>
      <c r="U23" s="46">
        <v>-349966</v>
      </c>
      <c r="V23" s="46"/>
      <c r="W23" s="46"/>
      <c r="X23" s="46">
        <v>170000</v>
      </c>
      <c r="Y23" s="46"/>
      <c r="Z23" s="46"/>
      <c r="AA23" s="25">
        <f t="shared" si="2"/>
        <v>682663</v>
      </c>
      <c r="AB23" s="46">
        <v>1668196</v>
      </c>
      <c r="AC23" s="46">
        <v>75361</v>
      </c>
      <c r="AD23" s="46"/>
      <c r="AE23" s="46">
        <v>3902</v>
      </c>
      <c r="AF23" s="46">
        <v>40052</v>
      </c>
      <c r="AG23" s="46"/>
      <c r="AH23" s="46">
        <v>965</v>
      </c>
      <c r="AI23" s="46">
        <v>9799</v>
      </c>
      <c r="AJ23" s="46">
        <v>244551</v>
      </c>
      <c r="AK23" s="25">
        <f t="shared" si="3"/>
        <v>2042826</v>
      </c>
      <c r="AL23" s="25">
        <f t="shared" si="0"/>
        <v>2804202</v>
      </c>
    </row>
    <row r="24" spans="1:38" x14ac:dyDescent="0.25">
      <c r="A24" s="41">
        <v>16</v>
      </c>
      <c r="B24" s="45" t="s">
        <v>113</v>
      </c>
      <c r="C24" s="46"/>
      <c r="D24" s="46"/>
      <c r="E24" s="46"/>
      <c r="F24" s="46"/>
      <c r="G24" s="46">
        <v>65978</v>
      </c>
      <c r="H24" s="46"/>
      <c r="I24" s="46"/>
      <c r="J24" s="25">
        <f t="shared" si="1"/>
        <v>65978</v>
      </c>
      <c r="K24" s="46">
        <v>217253</v>
      </c>
      <c r="L24" s="46">
        <v>3658</v>
      </c>
      <c r="M24" s="46"/>
      <c r="N24" s="46"/>
      <c r="O24" s="46">
        <v>27587</v>
      </c>
      <c r="P24" s="46">
        <v>99124</v>
      </c>
      <c r="Q24" s="46"/>
      <c r="R24" s="46"/>
      <c r="S24" s="46"/>
      <c r="T24" s="46">
        <v>261131</v>
      </c>
      <c r="U24" s="46"/>
      <c r="V24" s="46"/>
      <c r="W24" s="46">
        <v>0</v>
      </c>
      <c r="X24" s="46">
        <v>102421</v>
      </c>
      <c r="Y24" s="46"/>
      <c r="Z24" s="46">
        <v>198363</v>
      </c>
      <c r="AA24" s="25">
        <f t="shared" si="2"/>
        <v>909537</v>
      </c>
      <c r="AB24" s="46">
        <v>445960</v>
      </c>
      <c r="AC24" s="46">
        <v>36467</v>
      </c>
      <c r="AD24" s="46"/>
      <c r="AE24" s="46"/>
      <c r="AF24" s="46"/>
      <c r="AG24" s="46"/>
      <c r="AH24" s="46"/>
      <c r="AI24" s="46">
        <v>6360</v>
      </c>
      <c r="AJ24" s="46">
        <v>323796</v>
      </c>
      <c r="AK24" s="25">
        <f t="shared" si="3"/>
        <v>812583</v>
      </c>
      <c r="AL24" s="25">
        <f t="shared" si="0"/>
        <v>1788098</v>
      </c>
    </row>
    <row r="25" spans="1:38" x14ac:dyDescent="0.25">
      <c r="A25" s="41">
        <v>17</v>
      </c>
      <c r="B25" s="45" t="s">
        <v>115</v>
      </c>
      <c r="C25" s="46"/>
      <c r="D25" s="46"/>
      <c r="E25" s="46"/>
      <c r="F25" s="46"/>
      <c r="G25" s="46">
        <v>2183</v>
      </c>
      <c r="H25" s="46"/>
      <c r="I25" s="46"/>
      <c r="J25" s="25">
        <f t="shared" si="1"/>
        <v>2183</v>
      </c>
      <c r="K25" s="46">
        <v>11460</v>
      </c>
      <c r="L25" s="46"/>
      <c r="M25" s="46">
        <v>32532</v>
      </c>
      <c r="N25" s="46"/>
      <c r="O25" s="46">
        <v>7128</v>
      </c>
      <c r="P25" s="46">
        <v>645975</v>
      </c>
      <c r="Q25" s="46">
        <v>1494</v>
      </c>
      <c r="R25" s="46">
        <v>41130</v>
      </c>
      <c r="S25" s="46"/>
      <c r="T25" s="46">
        <v>486634</v>
      </c>
      <c r="U25" s="46"/>
      <c r="V25" s="46"/>
      <c r="W25" s="46"/>
      <c r="X25" s="46">
        <v>169032</v>
      </c>
      <c r="Y25" s="46"/>
      <c r="Z25" s="46"/>
      <c r="AA25" s="25">
        <f t="shared" si="2"/>
        <v>1395385</v>
      </c>
      <c r="AB25" s="46">
        <v>6682</v>
      </c>
      <c r="AC25" s="46">
        <v>2633</v>
      </c>
      <c r="AD25" s="46"/>
      <c r="AE25" s="46"/>
      <c r="AF25" s="46">
        <v>1555</v>
      </c>
      <c r="AG25" s="46"/>
      <c r="AH25" s="46"/>
      <c r="AI25" s="46">
        <v>943</v>
      </c>
      <c r="AJ25" s="46">
        <v>23956</v>
      </c>
      <c r="AK25" s="25">
        <f t="shared" si="3"/>
        <v>35769</v>
      </c>
      <c r="AL25" s="25">
        <f t="shared" si="0"/>
        <v>1433337</v>
      </c>
    </row>
    <row r="26" spans="1:38" x14ac:dyDescent="0.25">
      <c r="A26" s="41">
        <v>18</v>
      </c>
      <c r="B26" s="45" t="s">
        <v>114</v>
      </c>
      <c r="C26" s="46"/>
      <c r="D26" s="46"/>
      <c r="E26" s="46"/>
      <c r="F26" s="46"/>
      <c r="G26" s="46">
        <v>39877</v>
      </c>
      <c r="H26" s="46">
        <v>40458</v>
      </c>
      <c r="I26" s="46"/>
      <c r="J26" s="25">
        <f t="shared" si="1"/>
        <v>80335</v>
      </c>
      <c r="K26" s="46">
        <v>152140</v>
      </c>
      <c r="L26" s="46">
        <v>89</v>
      </c>
      <c r="M26" s="46">
        <v>90987</v>
      </c>
      <c r="N26" s="46">
        <v>2033</v>
      </c>
      <c r="O26" s="46">
        <v>67384</v>
      </c>
      <c r="P26" s="46">
        <v>149494</v>
      </c>
      <c r="Q26" s="46">
        <v>21199</v>
      </c>
      <c r="R26" s="46">
        <v>108287</v>
      </c>
      <c r="S26" s="46">
        <v>2206</v>
      </c>
      <c r="T26" s="46">
        <v>388033</v>
      </c>
      <c r="U26" s="46"/>
      <c r="V26" s="46"/>
      <c r="W26" s="46">
        <v>751</v>
      </c>
      <c r="X26" s="46"/>
      <c r="Y26" s="46"/>
      <c r="Z26" s="46"/>
      <c r="AA26" s="25">
        <f t="shared" si="2"/>
        <v>982603</v>
      </c>
      <c r="AB26" s="46">
        <v>113213</v>
      </c>
      <c r="AC26" s="46">
        <v>8919</v>
      </c>
      <c r="AD26" s="46"/>
      <c r="AE26" s="46"/>
      <c r="AF26" s="46">
        <v>10311</v>
      </c>
      <c r="AG26" s="46"/>
      <c r="AH26" s="46">
        <v>1245</v>
      </c>
      <c r="AI26" s="46">
        <v>6917</v>
      </c>
      <c r="AJ26" s="46">
        <v>108125</v>
      </c>
      <c r="AK26" s="25">
        <f t="shared" si="3"/>
        <v>248730</v>
      </c>
      <c r="AL26" s="25">
        <f t="shared" si="0"/>
        <v>1311668</v>
      </c>
    </row>
    <row r="27" spans="1:38" x14ac:dyDescent="0.25">
      <c r="A27" s="41">
        <v>19</v>
      </c>
      <c r="B27" s="45" t="s">
        <v>116</v>
      </c>
      <c r="C27" s="46"/>
      <c r="D27" s="46"/>
      <c r="E27" s="46"/>
      <c r="F27" s="46"/>
      <c r="G27" s="46">
        <v>22717</v>
      </c>
      <c r="H27" s="46">
        <v>246072</v>
      </c>
      <c r="I27" s="46"/>
      <c r="J27" s="25">
        <f t="shared" si="1"/>
        <v>268789</v>
      </c>
      <c r="K27" s="46">
        <v>154517</v>
      </c>
      <c r="L27" s="46"/>
      <c r="M27" s="46">
        <v>2655</v>
      </c>
      <c r="N27" s="46">
        <v>436</v>
      </c>
      <c r="O27" s="46">
        <v>27250</v>
      </c>
      <c r="P27" s="46">
        <v>84551</v>
      </c>
      <c r="Q27" s="46">
        <v>421</v>
      </c>
      <c r="R27" s="46">
        <v>461</v>
      </c>
      <c r="S27" s="46">
        <v>359</v>
      </c>
      <c r="T27" s="46">
        <v>86061</v>
      </c>
      <c r="U27" s="46"/>
      <c r="V27" s="46"/>
      <c r="W27" s="46"/>
      <c r="X27" s="46">
        <v>0</v>
      </c>
      <c r="Y27" s="46"/>
      <c r="Z27" s="46"/>
      <c r="AA27" s="25">
        <f t="shared" si="2"/>
        <v>356711</v>
      </c>
      <c r="AB27" s="46">
        <v>336445</v>
      </c>
      <c r="AC27" s="46">
        <v>32614</v>
      </c>
      <c r="AD27" s="46"/>
      <c r="AE27" s="46"/>
      <c r="AF27" s="46">
        <v>11635</v>
      </c>
      <c r="AG27" s="46"/>
      <c r="AH27" s="46"/>
      <c r="AI27" s="46">
        <v>9800</v>
      </c>
      <c r="AJ27" s="46">
        <v>161752</v>
      </c>
      <c r="AK27" s="25">
        <f t="shared" si="3"/>
        <v>552246</v>
      </c>
      <c r="AL27" s="25">
        <f t="shared" si="0"/>
        <v>1177746</v>
      </c>
    </row>
    <row r="28" spans="1:38" x14ac:dyDescent="0.25">
      <c r="A28" s="41">
        <v>20</v>
      </c>
      <c r="B28" s="45" t="s">
        <v>117</v>
      </c>
      <c r="C28" s="46"/>
      <c r="D28" s="46"/>
      <c r="E28" s="46"/>
      <c r="F28" s="46"/>
      <c r="G28" s="46">
        <v>31303</v>
      </c>
      <c r="H28" s="46"/>
      <c r="I28" s="46"/>
      <c r="J28" s="25">
        <f t="shared" si="1"/>
        <v>31303</v>
      </c>
      <c r="K28" s="46">
        <v>55593</v>
      </c>
      <c r="L28" s="46"/>
      <c r="M28" s="46"/>
      <c r="N28" s="46"/>
      <c r="O28" s="46">
        <v>12082</v>
      </c>
      <c r="P28" s="46">
        <v>41381</v>
      </c>
      <c r="Q28" s="46">
        <v>2953</v>
      </c>
      <c r="R28" s="46">
        <v>9954</v>
      </c>
      <c r="S28" s="46"/>
      <c r="T28" s="46">
        <v>8825</v>
      </c>
      <c r="U28" s="46">
        <v>1800</v>
      </c>
      <c r="V28" s="46"/>
      <c r="W28" s="46"/>
      <c r="X28" s="46"/>
      <c r="Y28" s="46"/>
      <c r="Z28" s="46"/>
      <c r="AA28" s="25">
        <f t="shared" si="2"/>
        <v>132588</v>
      </c>
      <c r="AB28" s="46">
        <v>680263</v>
      </c>
      <c r="AC28" s="46">
        <v>24590</v>
      </c>
      <c r="AD28" s="46"/>
      <c r="AE28" s="46">
        <v>585</v>
      </c>
      <c r="AF28" s="46">
        <v>7102</v>
      </c>
      <c r="AG28" s="46"/>
      <c r="AH28" s="46">
        <v>524</v>
      </c>
      <c r="AI28" s="46">
        <v>3047</v>
      </c>
      <c r="AJ28" s="46">
        <v>71429</v>
      </c>
      <c r="AK28" s="25">
        <f t="shared" si="3"/>
        <v>787540</v>
      </c>
      <c r="AL28" s="25">
        <f t="shared" si="0"/>
        <v>951431</v>
      </c>
    </row>
    <row r="29" spans="1:38" x14ac:dyDescent="0.25">
      <c r="A29" s="41">
        <v>21</v>
      </c>
      <c r="B29" s="48" t="s">
        <v>118</v>
      </c>
      <c r="C29" s="46"/>
      <c r="D29" s="46"/>
      <c r="E29" s="46"/>
      <c r="F29" s="46"/>
      <c r="G29" s="46">
        <v>2142</v>
      </c>
      <c r="H29" s="46">
        <v>794971</v>
      </c>
      <c r="I29" s="46"/>
      <c r="J29" s="25">
        <f t="shared" si="1"/>
        <v>797113</v>
      </c>
      <c r="K29" s="46"/>
      <c r="L29" s="46"/>
      <c r="M29" s="46"/>
      <c r="N29" s="46"/>
      <c r="O29" s="46"/>
      <c r="P29" s="46">
        <v>4580</v>
      </c>
      <c r="Q29" s="46"/>
      <c r="R29" s="46"/>
      <c r="S29" s="46"/>
      <c r="T29" s="46">
        <v>2142</v>
      </c>
      <c r="U29" s="46"/>
      <c r="V29" s="46"/>
      <c r="W29" s="46"/>
      <c r="X29" s="46"/>
      <c r="Y29" s="46"/>
      <c r="Z29" s="46">
        <v>191</v>
      </c>
      <c r="AA29" s="25">
        <f t="shared" si="2"/>
        <v>6913</v>
      </c>
      <c r="AB29" s="46">
        <v>108165</v>
      </c>
      <c r="AC29" s="46">
        <v>3121</v>
      </c>
      <c r="AD29" s="46"/>
      <c r="AE29" s="46"/>
      <c r="AF29" s="46"/>
      <c r="AG29" s="46"/>
      <c r="AH29" s="46"/>
      <c r="AI29" s="46"/>
      <c r="AJ29" s="46">
        <v>32441</v>
      </c>
      <c r="AK29" s="25">
        <f t="shared" si="3"/>
        <v>143727</v>
      </c>
      <c r="AL29" s="25">
        <f t="shared" si="0"/>
        <v>947753</v>
      </c>
    </row>
    <row r="30" spans="1:38" x14ac:dyDescent="0.25">
      <c r="A30" s="41">
        <v>22</v>
      </c>
      <c r="B30" s="45" t="s">
        <v>120</v>
      </c>
      <c r="C30" s="46"/>
      <c r="D30" s="46"/>
      <c r="E30" s="46"/>
      <c r="F30" s="46"/>
      <c r="G30" s="46">
        <v>13456</v>
      </c>
      <c r="H30" s="46"/>
      <c r="I30" s="46"/>
      <c r="J30" s="25">
        <f t="shared" si="1"/>
        <v>13456</v>
      </c>
      <c r="K30" s="46">
        <v>25525</v>
      </c>
      <c r="L30" s="46"/>
      <c r="M30" s="46"/>
      <c r="N30" s="46"/>
      <c r="O30" s="46">
        <v>18227</v>
      </c>
      <c r="P30" s="46">
        <v>26079</v>
      </c>
      <c r="Q30" s="46">
        <v>6143</v>
      </c>
      <c r="R30" s="46"/>
      <c r="S30" s="46"/>
      <c r="T30" s="46">
        <v>12880</v>
      </c>
      <c r="U30" s="46"/>
      <c r="V30" s="46"/>
      <c r="W30" s="46"/>
      <c r="X30" s="46"/>
      <c r="Y30" s="46"/>
      <c r="Z30" s="46"/>
      <c r="AA30" s="25">
        <f t="shared" si="2"/>
        <v>88854</v>
      </c>
      <c r="AB30" s="46">
        <v>523553</v>
      </c>
      <c r="AC30" s="46">
        <v>65704</v>
      </c>
      <c r="AD30" s="46"/>
      <c r="AE30" s="46"/>
      <c r="AF30" s="46"/>
      <c r="AG30" s="46"/>
      <c r="AH30" s="46"/>
      <c r="AI30" s="46"/>
      <c r="AJ30" s="46">
        <v>97640</v>
      </c>
      <c r="AK30" s="25">
        <f t="shared" si="3"/>
        <v>686897</v>
      </c>
      <c r="AL30" s="25">
        <f t="shared" si="0"/>
        <v>789207</v>
      </c>
    </row>
    <row r="31" spans="1:38" x14ac:dyDescent="0.25">
      <c r="A31" s="41">
        <v>23</v>
      </c>
      <c r="B31" s="45" t="s">
        <v>119</v>
      </c>
      <c r="C31" s="46"/>
      <c r="D31" s="46"/>
      <c r="E31" s="46"/>
      <c r="F31" s="46"/>
      <c r="G31" s="46">
        <v>30239</v>
      </c>
      <c r="H31" s="46">
        <v>0</v>
      </c>
      <c r="I31" s="46"/>
      <c r="J31" s="25">
        <f t="shared" si="1"/>
        <v>30239</v>
      </c>
      <c r="K31" s="46">
        <v>8799</v>
      </c>
      <c r="L31" s="46"/>
      <c r="M31" s="46"/>
      <c r="N31" s="46"/>
      <c r="O31" s="46">
        <v>87276</v>
      </c>
      <c r="P31" s="46">
        <v>223362</v>
      </c>
      <c r="Q31" s="46">
        <v>1470</v>
      </c>
      <c r="R31" s="46"/>
      <c r="S31" s="46"/>
      <c r="T31" s="46">
        <v>409471</v>
      </c>
      <c r="U31" s="46"/>
      <c r="V31" s="46"/>
      <c r="W31" s="46"/>
      <c r="X31" s="46"/>
      <c r="Y31" s="46"/>
      <c r="Z31" s="46"/>
      <c r="AA31" s="25">
        <f t="shared" si="2"/>
        <v>730378</v>
      </c>
      <c r="AB31" s="46">
        <v>9224</v>
      </c>
      <c r="AC31" s="46"/>
      <c r="AD31" s="46"/>
      <c r="AE31" s="46"/>
      <c r="AF31" s="46"/>
      <c r="AG31" s="46"/>
      <c r="AH31" s="46"/>
      <c r="AI31" s="46"/>
      <c r="AJ31" s="46"/>
      <c r="AK31" s="25">
        <f t="shared" si="3"/>
        <v>9224</v>
      </c>
      <c r="AL31" s="25">
        <f t="shared" si="0"/>
        <v>769841</v>
      </c>
    </row>
    <row r="32" spans="1:38" ht="31.5" x14ac:dyDescent="0.25">
      <c r="A32" s="41">
        <v>24</v>
      </c>
      <c r="B32" s="45" t="s">
        <v>122</v>
      </c>
      <c r="C32" s="46"/>
      <c r="D32" s="46"/>
      <c r="E32" s="46"/>
      <c r="F32" s="46"/>
      <c r="G32" s="46">
        <v>7624</v>
      </c>
      <c r="H32" s="46">
        <v>580964</v>
      </c>
      <c r="I32" s="46">
        <v>0</v>
      </c>
      <c r="J32" s="25">
        <f t="shared" si="1"/>
        <v>588588</v>
      </c>
      <c r="K32" s="46">
        <v>0</v>
      </c>
      <c r="L32" s="46"/>
      <c r="M32" s="46"/>
      <c r="N32" s="46"/>
      <c r="O32" s="46">
        <v>0</v>
      </c>
      <c r="P32" s="46">
        <v>0</v>
      </c>
      <c r="Q32" s="46"/>
      <c r="R32" s="46"/>
      <c r="S32" s="46"/>
      <c r="T32" s="46">
        <v>6308</v>
      </c>
      <c r="U32" s="46"/>
      <c r="V32" s="46"/>
      <c r="W32" s="46"/>
      <c r="X32" s="46"/>
      <c r="Y32" s="46"/>
      <c r="Z32" s="46">
        <v>1198</v>
      </c>
      <c r="AA32" s="25">
        <f t="shared" si="2"/>
        <v>7506</v>
      </c>
      <c r="AB32" s="46"/>
      <c r="AC32" s="46"/>
      <c r="AD32" s="46"/>
      <c r="AE32" s="46"/>
      <c r="AF32" s="46"/>
      <c r="AG32" s="46"/>
      <c r="AH32" s="46"/>
      <c r="AI32" s="46"/>
      <c r="AJ32" s="46">
        <v>156724</v>
      </c>
      <c r="AK32" s="25">
        <f t="shared" si="3"/>
        <v>156724</v>
      </c>
      <c r="AL32" s="25">
        <f t="shared" si="0"/>
        <v>752818</v>
      </c>
    </row>
    <row r="33" spans="1:38" x14ac:dyDescent="0.25">
      <c r="A33" s="41">
        <v>25</v>
      </c>
      <c r="B33" s="45" t="s">
        <v>123</v>
      </c>
      <c r="C33" s="46"/>
      <c r="D33" s="46"/>
      <c r="E33" s="46"/>
      <c r="F33" s="46"/>
      <c r="G33" s="46"/>
      <c r="H33" s="46"/>
      <c r="I33" s="46"/>
      <c r="J33" s="25">
        <f t="shared" si="1"/>
        <v>0</v>
      </c>
      <c r="K33" s="46"/>
      <c r="L33" s="46"/>
      <c r="M33" s="46"/>
      <c r="N33" s="46"/>
      <c r="O33" s="46">
        <v>74954</v>
      </c>
      <c r="P33" s="46">
        <v>322548</v>
      </c>
      <c r="Q33" s="46"/>
      <c r="R33" s="46"/>
      <c r="S33" s="46"/>
      <c r="T33" s="46">
        <v>142423</v>
      </c>
      <c r="U33" s="46">
        <v>12976</v>
      </c>
      <c r="V33" s="46"/>
      <c r="W33" s="46"/>
      <c r="X33" s="46"/>
      <c r="Y33" s="46"/>
      <c r="Z33" s="46"/>
      <c r="AA33" s="25">
        <f t="shared" si="2"/>
        <v>552901</v>
      </c>
      <c r="AB33" s="46">
        <v>19175</v>
      </c>
      <c r="AC33" s="46">
        <v>192</v>
      </c>
      <c r="AD33" s="46">
        <v>156090</v>
      </c>
      <c r="AE33" s="46"/>
      <c r="AF33" s="46"/>
      <c r="AG33" s="46"/>
      <c r="AH33" s="46"/>
      <c r="AI33" s="46">
        <v>2206</v>
      </c>
      <c r="AJ33" s="46">
        <v>17679</v>
      </c>
      <c r="AK33" s="25">
        <f t="shared" si="3"/>
        <v>195342</v>
      </c>
      <c r="AL33" s="25">
        <f t="shared" si="0"/>
        <v>748243</v>
      </c>
    </row>
    <row r="34" spans="1:38" x14ac:dyDescent="0.25">
      <c r="A34" s="41">
        <v>26</v>
      </c>
      <c r="B34" s="45" t="s">
        <v>121</v>
      </c>
      <c r="C34" s="46">
        <v>104420</v>
      </c>
      <c r="D34" s="46">
        <v>607748</v>
      </c>
      <c r="E34" s="46"/>
      <c r="F34" s="46"/>
      <c r="G34" s="46">
        <v>18193</v>
      </c>
      <c r="H34" s="46"/>
      <c r="I34" s="46"/>
      <c r="J34" s="25">
        <f t="shared" si="1"/>
        <v>730361</v>
      </c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25">
        <f t="shared" si="2"/>
        <v>0</v>
      </c>
      <c r="AB34" s="46"/>
      <c r="AC34" s="46"/>
      <c r="AD34" s="46"/>
      <c r="AE34" s="46"/>
      <c r="AF34" s="46"/>
      <c r="AG34" s="46"/>
      <c r="AH34" s="46"/>
      <c r="AI34" s="46"/>
      <c r="AJ34" s="46"/>
      <c r="AK34" s="25">
        <f t="shared" si="3"/>
        <v>0</v>
      </c>
      <c r="AL34" s="25">
        <f t="shared" si="0"/>
        <v>730361</v>
      </c>
    </row>
    <row r="35" spans="1:38" x14ac:dyDescent="0.25">
      <c r="A35" s="41">
        <v>27</v>
      </c>
      <c r="B35" s="45" t="s">
        <v>124</v>
      </c>
      <c r="C35" s="46"/>
      <c r="D35" s="46"/>
      <c r="E35" s="46"/>
      <c r="F35" s="46"/>
      <c r="G35" s="46">
        <v>42673</v>
      </c>
      <c r="H35" s="46"/>
      <c r="I35" s="46"/>
      <c r="J35" s="25">
        <f t="shared" si="1"/>
        <v>42673</v>
      </c>
      <c r="K35" s="46">
        <v>43749</v>
      </c>
      <c r="L35" s="46"/>
      <c r="M35" s="46"/>
      <c r="N35" s="46"/>
      <c r="O35" s="46">
        <v>12638</v>
      </c>
      <c r="P35" s="46">
        <v>86305</v>
      </c>
      <c r="Q35" s="46"/>
      <c r="R35" s="46"/>
      <c r="S35" s="46"/>
      <c r="T35" s="46">
        <v>8612</v>
      </c>
      <c r="U35" s="46"/>
      <c r="V35" s="46"/>
      <c r="W35" s="46"/>
      <c r="X35" s="46"/>
      <c r="Y35" s="46"/>
      <c r="Z35" s="46"/>
      <c r="AA35" s="25">
        <f t="shared" si="2"/>
        <v>151304</v>
      </c>
      <c r="AB35" s="46">
        <v>147386</v>
      </c>
      <c r="AC35" s="46">
        <v>7624</v>
      </c>
      <c r="AD35" s="46"/>
      <c r="AE35" s="46"/>
      <c r="AF35" s="46">
        <v>10461</v>
      </c>
      <c r="AG35" s="46"/>
      <c r="AH35" s="46"/>
      <c r="AI35" s="46">
        <v>438</v>
      </c>
      <c r="AJ35" s="46">
        <v>304070</v>
      </c>
      <c r="AK35" s="25">
        <f t="shared" si="3"/>
        <v>469979</v>
      </c>
      <c r="AL35" s="25">
        <f t="shared" si="0"/>
        <v>663956</v>
      </c>
    </row>
    <row r="36" spans="1:38" x14ac:dyDescent="0.25">
      <c r="A36" s="41">
        <v>28</v>
      </c>
      <c r="B36" s="45" t="s">
        <v>125</v>
      </c>
      <c r="C36" s="46"/>
      <c r="D36" s="46"/>
      <c r="E36" s="46"/>
      <c r="F36" s="46"/>
      <c r="G36" s="46">
        <v>-63</v>
      </c>
      <c r="H36" s="46">
        <v>0</v>
      </c>
      <c r="I36" s="46"/>
      <c r="J36" s="25">
        <f t="shared" si="1"/>
        <v>-63</v>
      </c>
      <c r="K36" s="46">
        <v>81649</v>
      </c>
      <c r="L36" s="46"/>
      <c r="M36" s="46"/>
      <c r="N36" s="46"/>
      <c r="O36" s="46">
        <v>903</v>
      </c>
      <c r="P36" s="46">
        <v>486476</v>
      </c>
      <c r="Q36" s="46">
        <v>42</v>
      </c>
      <c r="R36" s="46"/>
      <c r="S36" s="46"/>
      <c r="T36" s="46"/>
      <c r="U36" s="46">
        <v>8660</v>
      </c>
      <c r="V36" s="46"/>
      <c r="W36" s="46"/>
      <c r="X36" s="46">
        <v>1121</v>
      </c>
      <c r="Y36" s="46"/>
      <c r="Z36" s="46"/>
      <c r="AA36" s="25">
        <f t="shared" si="2"/>
        <v>578851</v>
      </c>
      <c r="AB36" s="46"/>
      <c r="AC36" s="46">
        <v>0</v>
      </c>
      <c r="AD36" s="46"/>
      <c r="AE36" s="46">
        <v>22</v>
      </c>
      <c r="AF36" s="46"/>
      <c r="AG36" s="46"/>
      <c r="AH36" s="46"/>
      <c r="AI36" s="46"/>
      <c r="AJ36" s="46">
        <v>6235</v>
      </c>
      <c r="AK36" s="25">
        <f t="shared" si="3"/>
        <v>6257</v>
      </c>
      <c r="AL36" s="25">
        <f t="shared" si="0"/>
        <v>585045</v>
      </c>
    </row>
    <row r="37" spans="1:38" x14ac:dyDescent="0.25">
      <c r="A37" s="41">
        <v>29</v>
      </c>
      <c r="B37" s="45" t="s">
        <v>126</v>
      </c>
      <c r="C37" s="46"/>
      <c r="D37" s="46"/>
      <c r="E37" s="46"/>
      <c r="F37" s="46"/>
      <c r="G37" s="46">
        <v>82153</v>
      </c>
      <c r="H37" s="46">
        <v>21315</v>
      </c>
      <c r="I37" s="46"/>
      <c r="J37" s="25">
        <f t="shared" si="1"/>
        <v>103468</v>
      </c>
      <c r="K37" s="46">
        <v>44874</v>
      </c>
      <c r="L37" s="46"/>
      <c r="M37" s="46">
        <v>8977</v>
      </c>
      <c r="N37" s="46"/>
      <c r="O37" s="46">
        <v>4349</v>
      </c>
      <c r="P37" s="46">
        <v>34460</v>
      </c>
      <c r="Q37" s="46">
        <v>0</v>
      </c>
      <c r="R37" s="46">
        <v>22536</v>
      </c>
      <c r="S37" s="46">
        <v>0</v>
      </c>
      <c r="T37" s="46">
        <v>768</v>
      </c>
      <c r="U37" s="46">
        <v>2762</v>
      </c>
      <c r="V37" s="46"/>
      <c r="W37" s="46"/>
      <c r="X37" s="46">
        <v>54758</v>
      </c>
      <c r="Y37" s="46"/>
      <c r="Z37" s="46"/>
      <c r="AA37" s="25">
        <f t="shared" si="2"/>
        <v>173484</v>
      </c>
      <c r="AB37" s="46">
        <v>7295</v>
      </c>
      <c r="AC37" s="46">
        <v>4547</v>
      </c>
      <c r="AD37" s="46"/>
      <c r="AE37" s="46">
        <v>0</v>
      </c>
      <c r="AF37" s="46">
        <v>366</v>
      </c>
      <c r="AG37" s="46"/>
      <c r="AH37" s="46">
        <v>482</v>
      </c>
      <c r="AI37" s="46">
        <v>220</v>
      </c>
      <c r="AJ37" s="46">
        <v>30073</v>
      </c>
      <c r="AK37" s="25">
        <f t="shared" si="3"/>
        <v>42983</v>
      </c>
      <c r="AL37" s="25">
        <f t="shared" si="0"/>
        <v>319935</v>
      </c>
    </row>
    <row r="38" spans="1:38" x14ac:dyDescent="0.25">
      <c r="A38" s="41">
        <v>30</v>
      </c>
      <c r="B38" s="45" t="s">
        <v>128</v>
      </c>
      <c r="C38" s="46"/>
      <c r="D38" s="46"/>
      <c r="E38" s="46"/>
      <c r="F38" s="46"/>
      <c r="G38" s="46">
        <v>14495</v>
      </c>
      <c r="H38" s="46"/>
      <c r="I38" s="46"/>
      <c r="J38" s="25">
        <f t="shared" si="1"/>
        <v>14495</v>
      </c>
      <c r="K38" s="46"/>
      <c r="L38" s="46"/>
      <c r="M38" s="46">
        <v>4658</v>
      </c>
      <c r="N38" s="46">
        <v>7604</v>
      </c>
      <c r="O38" s="46">
        <v>4019</v>
      </c>
      <c r="P38" s="46">
        <v>46991</v>
      </c>
      <c r="Q38" s="46">
        <v>301</v>
      </c>
      <c r="R38" s="46">
        <v>13175</v>
      </c>
      <c r="S38" s="46">
        <v>9043</v>
      </c>
      <c r="T38" s="46">
        <v>11859</v>
      </c>
      <c r="U38" s="46"/>
      <c r="V38" s="46"/>
      <c r="W38" s="46"/>
      <c r="X38" s="46">
        <v>36013</v>
      </c>
      <c r="Y38" s="46"/>
      <c r="Z38" s="46"/>
      <c r="AA38" s="25">
        <f t="shared" si="2"/>
        <v>133663</v>
      </c>
      <c r="AB38" s="46"/>
      <c r="AC38" s="46"/>
      <c r="AD38" s="46"/>
      <c r="AE38" s="46"/>
      <c r="AF38" s="46">
        <v>215</v>
      </c>
      <c r="AG38" s="46"/>
      <c r="AH38" s="46"/>
      <c r="AI38" s="46"/>
      <c r="AJ38" s="46">
        <v>68926</v>
      </c>
      <c r="AK38" s="25">
        <f t="shared" si="3"/>
        <v>69141</v>
      </c>
      <c r="AL38" s="25">
        <f t="shared" si="0"/>
        <v>217299</v>
      </c>
    </row>
    <row r="39" spans="1:38" x14ac:dyDescent="0.25">
      <c r="A39" s="41">
        <v>31</v>
      </c>
      <c r="B39" s="45" t="s">
        <v>127</v>
      </c>
      <c r="C39" s="46">
        <v>18298</v>
      </c>
      <c r="D39" s="46">
        <v>197191</v>
      </c>
      <c r="E39" s="46"/>
      <c r="F39" s="46"/>
      <c r="G39" s="46">
        <v>0</v>
      </c>
      <c r="H39" s="46"/>
      <c r="I39" s="46"/>
      <c r="J39" s="25">
        <f t="shared" si="1"/>
        <v>215489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25">
        <f t="shared" si="2"/>
        <v>0</v>
      </c>
      <c r="AB39" s="46"/>
      <c r="AC39" s="46"/>
      <c r="AD39" s="46"/>
      <c r="AE39" s="46"/>
      <c r="AF39" s="46"/>
      <c r="AG39" s="46"/>
      <c r="AH39" s="46"/>
      <c r="AI39" s="46"/>
      <c r="AJ39" s="46"/>
      <c r="AK39" s="25">
        <f t="shared" si="3"/>
        <v>0</v>
      </c>
      <c r="AL39" s="25">
        <f t="shared" si="0"/>
        <v>215489</v>
      </c>
    </row>
    <row r="40" spans="1:38" x14ac:dyDescent="0.25">
      <c r="A40" s="41">
        <v>32</v>
      </c>
      <c r="B40" s="45" t="s">
        <v>130</v>
      </c>
      <c r="C40" s="46"/>
      <c r="D40" s="46"/>
      <c r="E40" s="46"/>
      <c r="F40" s="46"/>
      <c r="G40" s="46">
        <v>30545</v>
      </c>
      <c r="H40" s="46">
        <v>55800</v>
      </c>
      <c r="I40" s="46"/>
      <c r="J40" s="25">
        <f t="shared" si="1"/>
        <v>86345</v>
      </c>
      <c r="K40" s="46">
        <v>363</v>
      </c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>
        <v>1968</v>
      </c>
      <c r="AA40" s="25">
        <f t="shared" si="2"/>
        <v>2331</v>
      </c>
      <c r="AB40" s="46">
        <v>50766</v>
      </c>
      <c r="AC40" s="46">
        <v>8753</v>
      </c>
      <c r="AD40" s="46"/>
      <c r="AE40" s="46"/>
      <c r="AF40" s="46">
        <v>1197</v>
      </c>
      <c r="AG40" s="46"/>
      <c r="AH40" s="46"/>
      <c r="AI40" s="46">
        <v>12902</v>
      </c>
      <c r="AJ40" s="46">
        <v>4064</v>
      </c>
      <c r="AK40" s="25">
        <f t="shared" si="3"/>
        <v>77682</v>
      </c>
      <c r="AL40" s="25">
        <f t="shared" si="0"/>
        <v>166358</v>
      </c>
    </row>
    <row r="41" spans="1:38" x14ac:dyDescent="0.25">
      <c r="A41" s="41">
        <v>33</v>
      </c>
      <c r="B41" s="45" t="s">
        <v>129</v>
      </c>
      <c r="C41" s="46">
        <v>50373</v>
      </c>
      <c r="D41" s="46">
        <v>36789</v>
      </c>
      <c r="E41" s="46">
        <v>199</v>
      </c>
      <c r="F41" s="46"/>
      <c r="G41" s="46">
        <v>51157</v>
      </c>
      <c r="H41" s="46">
        <v>14400</v>
      </c>
      <c r="I41" s="46"/>
      <c r="J41" s="25">
        <f t="shared" si="1"/>
        <v>152918</v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25">
        <f t="shared" si="2"/>
        <v>0</v>
      </c>
      <c r="AB41" s="46"/>
      <c r="AC41" s="46"/>
      <c r="AD41" s="46"/>
      <c r="AE41" s="46"/>
      <c r="AF41" s="46"/>
      <c r="AG41" s="46"/>
      <c r="AH41" s="46"/>
      <c r="AI41" s="46"/>
      <c r="AJ41" s="46"/>
      <c r="AK41" s="25">
        <f t="shared" si="3"/>
        <v>0</v>
      </c>
      <c r="AL41" s="25">
        <f t="shared" si="0"/>
        <v>152918</v>
      </c>
    </row>
    <row r="42" spans="1:38" x14ac:dyDescent="0.25">
      <c r="A42" s="41">
        <v>34</v>
      </c>
      <c r="B42" s="45" t="s">
        <v>131</v>
      </c>
      <c r="C42" s="46"/>
      <c r="D42" s="46"/>
      <c r="E42" s="46"/>
      <c r="F42" s="46"/>
      <c r="G42" s="46">
        <v>162</v>
      </c>
      <c r="H42" s="46">
        <v>46918</v>
      </c>
      <c r="I42" s="46"/>
      <c r="J42" s="25">
        <f t="shared" si="1"/>
        <v>47080</v>
      </c>
      <c r="K42" s="46">
        <v>2015</v>
      </c>
      <c r="L42" s="46"/>
      <c r="M42" s="46"/>
      <c r="N42" s="46"/>
      <c r="O42" s="46">
        <v>1306</v>
      </c>
      <c r="P42" s="46">
        <v>8051</v>
      </c>
      <c r="Q42" s="46"/>
      <c r="R42" s="46"/>
      <c r="S42" s="46"/>
      <c r="T42" s="46">
        <v>5599</v>
      </c>
      <c r="U42" s="46"/>
      <c r="V42" s="46"/>
      <c r="W42" s="46"/>
      <c r="X42" s="46"/>
      <c r="Y42" s="46"/>
      <c r="Z42" s="46"/>
      <c r="AA42" s="25">
        <f t="shared" si="2"/>
        <v>16971</v>
      </c>
      <c r="AB42" s="46">
        <v>17707</v>
      </c>
      <c r="AC42" s="46">
        <v>712</v>
      </c>
      <c r="AD42" s="46"/>
      <c r="AE42" s="46"/>
      <c r="AF42" s="46">
        <v>3856</v>
      </c>
      <c r="AG42" s="46"/>
      <c r="AH42" s="46"/>
      <c r="AI42" s="46">
        <v>1347</v>
      </c>
      <c r="AJ42" s="46">
        <v>5659</v>
      </c>
      <c r="AK42" s="25">
        <f t="shared" si="3"/>
        <v>29281</v>
      </c>
      <c r="AL42" s="25">
        <f t="shared" si="0"/>
        <v>93332</v>
      </c>
    </row>
    <row r="43" spans="1:38" x14ac:dyDescent="0.25">
      <c r="A43" s="41">
        <v>35</v>
      </c>
      <c r="B43" s="45" t="s">
        <v>134</v>
      </c>
      <c r="C43" s="46"/>
      <c r="D43" s="46"/>
      <c r="E43" s="46"/>
      <c r="F43" s="46"/>
      <c r="G43" s="46"/>
      <c r="H43" s="46">
        <v>24782</v>
      </c>
      <c r="I43" s="46"/>
      <c r="J43" s="25">
        <f t="shared" si="1"/>
        <v>24782</v>
      </c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25">
        <f t="shared" si="2"/>
        <v>0</v>
      </c>
      <c r="AB43" s="46">
        <v>22304</v>
      </c>
      <c r="AC43" s="46"/>
      <c r="AD43" s="46">
        <v>7489</v>
      </c>
      <c r="AE43" s="46"/>
      <c r="AF43" s="46"/>
      <c r="AG43" s="46"/>
      <c r="AH43" s="46"/>
      <c r="AI43" s="46"/>
      <c r="AJ43" s="46">
        <v>14823</v>
      </c>
      <c r="AK43" s="25">
        <f t="shared" si="3"/>
        <v>44616</v>
      </c>
      <c r="AL43" s="25">
        <f t="shared" si="0"/>
        <v>69398</v>
      </c>
    </row>
    <row r="44" spans="1:38" ht="31.5" x14ac:dyDescent="0.25">
      <c r="A44" s="41">
        <v>36</v>
      </c>
      <c r="B44" s="45" t="s">
        <v>132</v>
      </c>
      <c r="C44" s="46"/>
      <c r="D44" s="46"/>
      <c r="E44" s="46"/>
      <c r="F44" s="46"/>
      <c r="G44" s="46">
        <v>68443</v>
      </c>
      <c r="H44" s="46"/>
      <c r="I44" s="46"/>
      <c r="J44" s="25">
        <f t="shared" si="1"/>
        <v>68443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25">
        <f t="shared" si="2"/>
        <v>0</v>
      </c>
      <c r="AB44" s="46"/>
      <c r="AC44" s="46"/>
      <c r="AD44" s="46"/>
      <c r="AE44" s="46"/>
      <c r="AF44" s="46"/>
      <c r="AG44" s="46"/>
      <c r="AH44" s="46"/>
      <c r="AI44" s="46"/>
      <c r="AJ44" s="46"/>
      <c r="AK44" s="25">
        <f t="shared" si="3"/>
        <v>0</v>
      </c>
      <c r="AL44" s="25">
        <f t="shared" si="0"/>
        <v>68443</v>
      </c>
    </row>
    <row r="45" spans="1:38" x14ac:dyDescent="0.25">
      <c r="A45" s="41">
        <v>37</v>
      </c>
      <c r="B45" s="45" t="s">
        <v>133</v>
      </c>
      <c r="C45" s="46"/>
      <c r="D45" s="46"/>
      <c r="E45" s="46"/>
      <c r="F45" s="46"/>
      <c r="G45" s="46"/>
      <c r="H45" s="46"/>
      <c r="I45" s="46"/>
      <c r="J45" s="25">
        <f t="shared" si="1"/>
        <v>0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25">
        <f t="shared" si="2"/>
        <v>0</v>
      </c>
      <c r="AB45" s="46">
        <v>66349</v>
      </c>
      <c r="AC45" s="46"/>
      <c r="AD45" s="46"/>
      <c r="AE45" s="46"/>
      <c r="AF45" s="46"/>
      <c r="AG45" s="46"/>
      <c r="AH45" s="46"/>
      <c r="AI45" s="46"/>
      <c r="AJ45" s="46"/>
      <c r="AK45" s="25">
        <f t="shared" si="3"/>
        <v>66349</v>
      </c>
      <c r="AL45" s="25">
        <f t="shared" si="0"/>
        <v>66349</v>
      </c>
    </row>
    <row r="46" spans="1:38" x14ac:dyDescent="0.25">
      <c r="A46" s="41">
        <v>38</v>
      </c>
      <c r="B46" s="45" t="s">
        <v>135</v>
      </c>
      <c r="C46" s="46"/>
      <c r="D46" s="46"/>
      <c r="E46" s="46"/>
      <c r="F46" s="46"/>
      <c r="G46" s="46"/>
      <c r="H46" s="46"/>
      <c r="I46" s="46"/>
      <c r="J46" s="25">
        <f t="shared" si="1"/>
        <v>0</v>
      </c>
      <c r="K46" s="46">
        <v>238</v>
      </c>
      <c r="L46" s="46"/>
      <c r="M46" s="46"/>
      <c r="N46" s="46"/>
      <c r="O46" s="46">
        <v>60034</v>
      </c>
      <c r="P46" s="46">
        <v>84</v>
      </c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25">
        <f t="shared" si="2"/>
        <v>60356</v>
      </c>
      <c r="AB46" s="46">
        <v>2618</v>
      </c>
      <c r="AC46" s="46"/>
      <c r="AD46" s="46"/>
      <c r="AE46" s="46"/>
      <c r="AF46" s="46"/>
      <c r="AG46" s="46"/>
      <c r="AH46" s="46"/>
      <c r="AI46" s="46"/>
      <c r="AJ46" s="46">
        <v>821</v>
      </c>
      <c r="AK46" s="25">
        <f t="shared" si="3"/>
        <v>3439</v>
      </c>
      <c r="AL46" s="25">
        <f t="shared" si="0"/>
        <v>63795</v>
      </c>
    </row>
    <row r="47" spans="1:38" x14ac:dyDescent="0.25">
      <c r="A47" s="41">
        <v>39</v>
      </c>
      <c r="B47" s="45" t="s">
        <v>141</v>
      </c>
      <c r="C47" s="46"/>
      <c r="D47" s="46"/>
      <c r="E47" s="46"/>
      <c r="F47" s="46"/>
      <c r="G47" s="46">
        <v>306</v>
      </c>
      <c r="H47" s="46">
        <v>105</v>
      </c>
      <c r="I47" s="46"/>
      <c r="J47" s="25">
        <f t="shared" si="1"/>
        <v>411</v>
      </c>
      <c r="K47" s="46">
        <v>111</v>
      </c>
      <c r="L47" s="46"/>
      <c r="M47" s="46"/>
      <c r="N47" s="46"/>
      <c r="O47" s="46">
        <v>0</v>
      </c>
      <c r="P47" s="46">
        <v>461</v>
      </c>
      <c r="Q47" s="46"/>
      <c r="R47" s="46"/>
      <c r="S47" s="46"/>
      <c r="T47" s="46">
        <v>0</v>
      </c>
      <c r="U47" s="46">
        <v>17</v>
      </c>
      <c r="V47" s="46"/>
      <c r="W47" s="46"/>
      <c r="X47" s="46"/>
      <c r="Y47" s="46"/>
      <c r="Z47" s="46">
        <v>0</v>
      </c>
      <c r="AA47" s="25">
        <f t="shared" si="2"/>
        <v>589</v>
      </c>
      <c r="AB47" s="46">
        <v>6409</v>
      </c>
      <c r="AC47" s="46">
        <v>166</v>
      </c>
      <c r="AD47" s="46">
        <v>212</v>
      </c>
      <c r="AE47" s="46">
        <v>16</v>
      </c>
      <c r="AF47" s="46">
        <v>0</v>
      </c>
      <c r="AG47" s="46"/>
      <c r="AH47" s="46">
        <v>0</v>
      </c>
      <c r="AI47" s="46">
        <v>0</v>
      </c>
      <c r="AJ47" s="46">
        <v>1464</v>
      </c>
      <c r="AK47" s="25">
        <f t="shared" si="3"/>
        <v>8267</v>
      </c>
      <c r="AL47" s="25">
        <f t="shared" si="0"/>
        <v>9267</v>
      </c>
    </row>
    <row r="48" spans="1:38" x14ac:dyDescent="0.25">
      <c r="A48" s="41">
        <v>40</v>
      </c>
      <c r="B48" s="45" t="s">
        <v>137</v>
      </c>
      <c r="C48" s="46">
        <v>7231</v>
      </c>
      <c r="D48" s="46">
        <v>-1740</v>
      </c>
      <c r="E48" s="46"/>
      <c r="F48" s="46"/>
      <c r="G48" s="46">
        <v>49</v>
      </c>
      <c r="H48" s="46"/>
      <c r="I48" s="46"/>
      <c r="J48" s="25">
        <f t="shared" si="1"/>
        <v>5540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25">
        <f t="shared" si="2"/>
        <v>0</v>
      </c>
      <c r="AB48" s="46"/>
      <c r="AC48" s="46"/>
      <c r="AD48" s="46"/>
      <c r="AE48" s="46"/>
      <c r="AF48" s="46"/>
      <c r="AG48" s="46"/>
      <c r="AH48" s="46"/>
      <c r="AI48" s="46"/>
      <c r="AJ48" s="46"/>
      <c r="AK48" s="25">
        <f t="shared" si="3"/>
        <v>0</v>
      </c>
      <c r="AL48" s="25">
        <f t="shared" si="0"/>
        <v>5540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60" zoomScaleNormal="60" workbookViewId="0">
      <selection activeCell="C1" sqref="C1:AL1048576"/>
    </sheetView>
  </sheetViews>
  <sheetFormatPr defaultRowHeight="15.75" x14ac:dyDescent="0.25"/>
  <cols>
    <col min="1" max="1" width="9.42578125" style="30" bestFit="1" customWidth="1"/>
    <col min="2" max="2" width="62.7109375" style="20" customWidth="1"/>
    <col min="3" max="38" width="16.2851562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8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</row>
    <row r="3" spans="1:38" ht="18" x14ac:dyDescent="0.25">
      <c r="A3" s="33" t="s">
        <v>97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20.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45" t="s">
        <v>98</v>
      </c>
      <c r="C9" s="49"/>
      <c r="D9" s="49"/>
      <c r="E9" s="49"/>
      <c r="F9" s="49"/>
      <c r="G9" s="49">
        <v>123548</v>
      </c>
      <c r="H9" s="49">
        <v>111303</v>
      </c>
      <c r="I9" s="49"/>
      <c r="J9" s="50">
        <f t="shared" ref="J9:J48" si="0">C9+D9+E9+F9+G9+H9+I9</f>
        <v>234851</v>
      </c>
      <c r="K9" s="49">
        <v>726683</v>
      </c>
      <c r="L9" s="49">
        <v>1004</v>
      </c>
      <c r="M9" s="49">
        <v>52616</v>
      </c>
      <c r="N9" s="49">
        <v>313</v>
      </c>
      <c r="O9" s="49">
        <v>53405</v>
      </c>
      <c r="P9" s="49">
        <v>425799</v>
      </c>
      <c r="Q9" s="49">
        <v>4968</v>
      </c>
      <c r="R9" s="49">
        <v>39120</v>
      </c>
      <c r="S9" s="49">
        <v>320</v>
      </c>
      <c r="T9" s="49">
        <v>89556</v>
      </c>
      <c r="U9" s="49">
        <v>2700</v>
      </c>
      <c r="V9" s="49"/>
      <c r="W9" s="49">
        <v>1170</v>
      </c>
      <c r="X9" s="49">
        <v>21596060</v>
      </c>
      <c r="Y9" s="49"/>
      <c r="Z9" s="49"/>
      <c r="AA9" s="50">
        <f t="shared" ref="AA9:AA48" si="1">K9+L9+M9+N9+O9+P9+Q9+R9+S9+T9+U9+V9+W9+X9+Y9+Z9</f>
        <v>22993714</v>
      </c>
      <c r="AB9" s="49">
        <v>132427</v>
      </c>
      <c r="AC9" s="49">
        <v>16430</v>
      </c>
      <c r="AD9" s="49">
        <v>691600</v>
      </c>
      <c r="AE9" s="49">
        <v>527</v>
      </c>
      <c r="AF9" s="49">
        <v>25690</v>
      </c>
      <c r="AG9" s="49"/>
      <c r="AH9" s="49">
        <v>631</v>
      </c>
      <c r="AI9" s="49">
        <v>11942</v>
      </c>
      <c r="AJ9" s="49">
        <v>171435</v>
      </c>
      <c r="AK9" s="50">
        <f t="shared" ref="AK9:AK48" si="2">SUM(AB9:AJ9)</f>
        <v>1050682</v>
      </c>
      <c r="AL9" s="50">
        <f t="shared" ref="AL9:AL48" si="3">J9+AA9+AK9</f>
        <v>24279247</v>
      </c>
    </row>
    <row r="10" spans="1:38" x14ac:dyDescent="0.25">
      <c r="A10" s="41">
        <v>2</v>
      </c>
      <c r="B10" s="45" t="s">
        <v>99</v>
      </c>
      <c r="C10" s="49"/>
      <c r="D10" s="49"/>
      <c r="E10" s="49"/>
      <c r="F10" s="49"/>
      <c r="G10" s="49">
        <v>35823</v>
      </c>
      <c r="H10" s="49">
        <v>402740</v>
      </c>
      <c r="I10" s="49"/>
      <c r="J10" s="50">
        <f t="shared" si="0"/>
        <v>438563</v>
      </c>
      <c r="K10" s="49">
        <v>464787</v>
      </c>
      <c r="L10" s="49">
        <v>42625</v>
      </c>
      <c r="M10" s="49">
        <v>165449</v>
      </c>
      <c r="N10" s="49">
        <v>202857</v>
      </c>
      <c r="O10" s="49">
        <v>2233362</v>
      </c>
      <c r="P10" s="49">
        <v>3219753</v>
      </c>
      <c r="Q10" s="49">
        <v>814</v>
      </c>
      <c r="R10" s="49">
        <v>51764</v>
      </c>
      <c r="S10" s="49">
        <v>62646</v>
      </c>
      <c r="T10" s="49">
        <v>1281595</v>
      </c>
      <c r="U10" s="49">
        <v>18754</v>
      </c>
      <c r="V10" s="49"/>
      <c r="W10" s="49">
        <v>246903</v>
      </c>
      <c r="X10" s="49">
        <v>7315632</v>
      </c>
      <c r="Y10" s="49"/>
      <c r="Z10" s="49"/>
      <c r="AA10" s="50">
        <f t="shared" si="1"/>
        <v>15306941</v>
      </c>
      <c r="AB10" s="49">
        <v>35932</v>
      </c>
      <c r="AC10" s="49">
        <v>3808</v>
      </c>
      <c r="AD10" s="49">
        <v>897</v>
      </c>
      <c r="AE10" s="49">
        <v>33</v>
      </c>
      <c r="AF10" s="49">
        <v>15464</v>
      </c>
      <c r="AG10" s="49">
        <v>317</v>
      </c>
      <c r="AH10" s="49">
        <v>3505</v>
      </c>
      <c r="AI10" s="49">
        <v>444961</v>
      </c>
      <c r="AJ10" s="49">
        <v>1887386</v>
      </c>
      <c r="AK10" s="50">
        <f t="shared" si="2"/>
        <v>2392303</v>
      </c>
      <c r="AL10" s="50">
        <f t="shared" si="3"/>
        <v>18137807</v>
      </c>
    </row>
    <row r="11" spans="1:38" x14ac:dyDescent="0.25">
      <c r="A11" s="41">
        <v>3</v>
      </c>
      <c r="B11" s="45" t="s">
        <v>100</v>
      </c>
      <c r="C11" s="49"/>
      <c r="D11" s="49"/>
      <c r="E11" s="49"/>
      <c r="F11" s="49"/>
      <c r="G11" s="49">
        <v>3912</v>
      </c>
      <c r="H11" s="49">
        <v>619</v>
      </c>
      <c r="I11" s="49"/>
      <c r="J11" s="50">
        <f t="shared" si="0"/>
        <v>4531</v>
      </c>
      <c r="K11" s="49">
        <v>6765</v>
      </c>
      <c r="L11" s="49">
        <v>0</v>
      </c>
      <c r="M11" s="49">
        <v>249</v>
      </c>
      <c r="N11" s="49">
        <v>0</v>
      </c>
      <c r="O11" s="49">
        <v>5544</v>
      </c>
      <c r="P11" s="49">
        <v>7867849</v>
      </c>
      <c r="Q11" s="49">
        <v>499</v>
      </c>
      <c r="R11" s="49">
        <v>120</v>
      </c>
      <c r="S11" s="49"/>
      <c r="T11" s="49">
        <v>5527897</v>
      </c>
      <c r="U11" s="49"/>
      <c r="V11" s="49"/>
      <c r="W11" s="49"/>
      <c r="X11" s="49"/>
      <c r="Y11" s="49"/>
      <c r="Z11" s="49"/>
      <c r="AA11" s="50">
        <f t="shared" si="1"/>
        <v>13408923</v>
      </c>
      <c r="AB11" s="49">
        <v>201361</v>
      </c>
      <c r="AC11" s="49">
        <v>12058</v>
      </c>
      <c r="AD11" s="49"/>
      <c r="AE11" s="49">
        <v>1224</v>
      </c>
      <c r="AF11" s="49">
        <v>96363</v>
      </c>
      <c r="AG11" s="49"/>
      <c r="AH11" s="49"/>
      <c r="AI11" s="49">
        <v>52229</v>
      </c>
      <c r="AJ11" s="49">
        <v>326014</v>
      </c>
      <c r="AK11" s="50">
        <f t="shared" si="2"/>
        <v>689249</v>
      </c>
      <c r="AL11" s="50">
        <f t="shared" si="3"/>
        <v>14102703</v>
      </c>
    </row>
    <row r="12" spans="1:38" x14ac:dyDescent="0.25">
      <c r="A12" s="41">
        <v>4</v>
      </c>
      <c r="B12" s="45" t="s">
        <v>101</v>
      </c>
      <c r="C12" s="49"/>
      <c r="D12" s="49"/>
      <c r="E12" s="49"/>
      <c r="F12" s="49"/>
      <c r="G12" s="49">
        <v>1209</v>
      </c>
      <c r="H12" s="49">
        <v>-491</v>
      </c>
      <c r="I12" s="49">
        <v>6</v>
      </c>
      <c r="J12" s="50">
        <f t="shared" si="0"/>
        <v>724</v>
      </c>
      <c r="K12" s="49">
        <v>924189</v>
      </c>
      <c r="L12" s="49"/>
      <c r="M12" s="49">
        <v>25432</v>
      </c>
      <c r="N12" s="49">
        <v>2724</v>
      </c>
      <c r="O12" s="49">
        <v>9570</v>
      </c>
      <c r="P12" s="49">
        <v>1082796</v>
      </c>
      <c r="Q12" s="49">
        <v>5311</v>
      </c>
      <c r="R12" s="49">
        <v>11674</v>
      </c>
      <c r="S12" s="49"/>
      <c r="T12" s="49">
        <v>257233</v>
      </c>
      <c r="U12" s="49">
        <v>25937</v>
      </c>
      <c r="V12" s="49"/>
      <c r="W12" s="49"/>
      <c r="X12" s="49">
        <v>8878386</v>
      </c>
      <c r="Y12" s="49"/>
      <c r="Z12" s="49"/>
      <c r="AA12" s="50">
        <f t="shared" si="1"/>
        <v>11223252</v>
      </c>
      <c r="AB12" s="49">
        <v>188253</v>
      </c>
      <c r="AC12" s="49">
        <v>4438</v>
      </c>
      <c r="AD12" s="49"/>
      <c r="AE12" s="49"/>
      <c r="AF12" s="49">
        <v>32502</v>
      </c>
      <c r="AG12" s="49">
        <v>100</v>
      </c>
      <c r="AH12" s="49">
        <v>3197</v>
      </c>
      <c r="AI12" s="49">
        <v>20118</v>
      </c>
      <c r="AJ12" s="49">
        <v>326791</v>
      </c>
      <c r="AK12" s="50">
        <f t="shared" si="2"/>
        <v>575399</v>
      </c>
      <c r="AL12" s="50">
        <f t="shared" si="3"/>
        <v>11799375</v>
      </c>
    </row>
    <row r="13" spans="1:38" x14ac:dyDescent="0.25">
      <c r="A13" s="41">
        <v>5</v>
      </c>
      <c r="B13" s="45" t="s">
        <v>102</v>
      </c>
      <c r="C13" s="49"/>
      <c r="D13" s="49"/>
      <c r="E13" s="49"/>
      <c r="F13" s="49"/>
      <c r="G13" s="49">
        <v>722018</v>
      </c>
      <c r="H13" s="49">
        <v>563264</v>
      </c>
      <c r="I13" s="49"/>
      <c r="J13" s="50">
        <f t="shared" si="0"/>
        <v>1285282</v>
      </c>
      <c r="K13" s="49">
        <v>621952</v>
      </c>
      <c r="L13" s="49">
        <v>5862</v>
      </c>
      <c r="M13" s="49">
        <v>336376</v>
      </c>
      <c r="N13" s="49">
        <v>98065</v>
      </c>
      <c r="O13" s="49">
        <v>108755</v>
      </c>
      <c r="P13" s="49">
        <v>3201245</v>
      </c>
      <c r="Q13" s="49">
        <v>21659</v>
      </c>
      <c r="R13" s="49">
        <v>358152</v>
      </c>
      <c r="S13" s="49">
        <v>52601</v>
      </c>
      <c r="T13" s="49">
        <v>452852</v>
      </c>
      <c r="U13" s="49">
        <v>4852</v>
      </c>
      <c r="V13" s="49"/>
      <c r="W13" s="49"/>
      <c r="X13" s="49">
        <v>2398176</v>
      </c>
      <c r="Y13" s="49"/>
      <c r="Z13" s="49"/>
      <c r="AA13" s="50">
        <f t="shared" si="1"/>
        <v>7660547</v>
      </c>
      <c r="AB13" s="49">
        <v>769217</v>
      </c>
      <c r="AC13" s="49">
        <v>144234</v>
      </c>
      <c r="AD13" s="49"/>
      <c r="AE13" s="49">
        <v>6174</v>
      </c>
      <c r="AF13" s="49">
        <v>57658</v>
      </c>
      <c r="AG13" s="49">
        <v>270</v>
      </c>
      <c r="AH13" s="49">
        <v>3171</v>
      </c>
      <c r="AI13" s="49">
        <v>88783</v>
      </c>
      <c r="AJ13" s="49">
        <v>765045</v>
      </c>
      <c r="AK13" s="50">
        <f t="shared" si="2"/>
        <v>1834552</v>
      </c>
      <c r="AL13" s="50">
        <f t="shared" si="3"/>
        <v>10780381</v>
      </c>
    </row>
    <row r="14" spans="1:38" x14ac:dyDescent="0.25">
      <c r="A14" s="41">
        <v>6</v>
      </c>
      <c r="B14" s="45" t="s">
        <v>103</v>
      </c>
      <c r="C14" s="49"/>
      <c r="D14" s="49"/>
      <c r="E14" s="49"/>
      <c r="F14" s="49"/>
      <c r="G14" s="49">
        <v>2829539</v>
      </c>
      <c r="H14" s="49">
        <v>48408</v>
      </c>
      <c r="I14" s="49"/>
      <c r="J14" s="50">
        <f t="shared" si="0"/>
        <v>2877947</v>
      </c>
      <c r="K14" s="49">
        <v>246435</v>
      </c>
      <c r="L14" s="49">
        <v>0</v>
      </c>
      <c r="M14" s="49">
        <v>3775</v>
      </c>
      <c r="N14" s="49"/>
      <c r="O14" s="49">
        <v>23184</v>
      </c>
      <c r="P14" s="49">
        <v>1142628</v>
      </c>
      <c r="Q14" s="49">
        <v>6650</v>
      </c>
      <c r="R14" s="49">
        <v>266</v>
      </c>
      <c r="S14" s="49"/>
      <c r="T14" s="49">
        <v>235952</v>
      </c>
      <c r="U14" s="49">
        <v>0</v>
      </c>
      <c r="V14" s="49"/>
      <c r="W14" s="49"/>
      <c r="X14" s="49">
        <v>3693820</v>
      </c>
      <c r="Y14" s="49"/>
      <c r="Z14" s="49"/>
      <c r="AA14" s="50">
        <f t="shared" si="1"/>
        <v>5352710</v>
      </c>
      <c r="AB14" s="49">
        <v>10996</v>
      </c>
      <c r="AC14" s="49">
        <v>1401</v>
      </c>
      <c r="AD14" s="49"/>
      <c r="AE14" s="49"/>
      <c r="AF14" s="49">
        <v>5645</v>
      </c>
      <c r="AG14" s="49"/>
      <c r="AH14" s="49"/>
      <c r="AI14" s="49">
        <v>2783</v>
      </c>
      <c r="AJ14" s="49">
        <v>97375</v>
      </c>
      <c r="AK14" s="50">
        <f t="shared" si="2"/>
        <v>118200</v>
      </c>
      <c r="AL14" s="50">
        <f t="shared" si="3"/>
        <v>8348857</v>
      </c>
    </row>
    <row r="15" spans="1:38" x14ac:dyDescent="0.25">
      <c r="A15" s="41">
        <v>7</v>
      </c>
      <c r="B15" s="45" t="s">
        <v>104</v>
      </c>
      <c r="C15" s="49"/>
      <c r="D15" s="49"/>
      <c r="E15" s="49"/>
      <c r="F15" s="49"/>
      <c r="G15" s="49">
        <v>615066</v>
      </c>
      <c r="H15" s="49">
        <v>326031</v>
      </c>
      <c r="I15" s="49"/>
      <c r="J15" s="50">
        <f t="shared" si="0"/>
        <v>941097</v>
      </c>
      <c r="K15" s="49">
        <v>1084200</v>
      </c>
      <c r="L15" s="49">
        <v>122141</v>
      </c>
      <c r="M15" s="49">
        <v>65432</v>
      </c>
      <c r="N15" s="49">
        <v>64889</v>
      </c>
      <c r="O15" s="49">
        <v>227015</v>
      </c>
      <c r="P15" s="49">
        <v>2844151</v>
      </c>
      <c r="Q15" s="49">
        <v>80445</v>
      </c>
      <c r="R15" s="49">
        <v>23135</v>
      </c>
      <c r="S15" s="49">
        <v>27191</v>
      </c>
      <c r="T15" s="49">
        <v>839739</v>
      </c>
      <c r="U15" s="49">
        <v>5550</v>
      </c>
      <c r="V15" s="49"/>
      <c r="W15" s="49"/>
      <c r="X15" s="49"/>
      <c r="Y15" s="49"/>
      <c r="Z15" s="49"/>
      <c r="AA15" s="50">
        <f t="shared" si="1"/>
        <v>5383888</v>
      </c>
      <c r="AB15" s="49">
        <v>385590</v>
      </c>
      <c r="AC15" s="49">
        <v>19967</v>
      </c>
      <c r="AD15" s="49"/>
      <c r="AE15" s="49">
        <v>5320</v>
      </c>
      <c r="AF15" s="49">
        <v>46587</v>
      </c>
      <c r="AG15" s="49">
        <v>1494</v>
      </c>
      <c r="AH15" s="49">
        <v>6508</v>
      </c>
      <c r="AI15" s="49">
        <v>39656</v>
      </c>
      <c r="AJ15" s="49">
        <v>864187</v>
      </c>
      <c r="AK15" s="50">
        <f t="shared" si="2"/>
        <v>1369309</v>
      </c>
      <c r="AL15" s="50">
        <f t="shared" si="3"/>
        <v>7694294</v>
      </c>
    </row>
    <row r="16" spans="1:38" x14ac:dyDescent="0.25">
      <c r="A16" s="41">
        <v>8</v>
      </c>
      <c r="B16" s="45" t="s">
        <v>105</v>
      </c>
      <c r="C16" s="49"/>
      <c r="D16" s="49"/>
      <c r="E16" s="49"/>
      <c r="F16" s="49"/>
      <c r="G16" s="49">
        <v>145060</v>
      </c>
      <c r="H16" s="49">
        <v>108418</v>
      </c>
      <c r="I16" s="49"/>
      <c r="J16" s="50">
        <f t="shared" si="0"/>
        <v>253478</v>
      </c>
      <c r="K16" s="49">
        <v>208684</v>
      </c>
      <c r="L16" s="49">
        <v>0</v>
      </c>
      <c r="M16" s="49">
        <v>70252</v>
      </c>
      <c r="N16" s="49"/>
      <c r="O16" s="49">
        <v>1435387</v>
      </c>
      <c r="P16" s="49">
        <v>2503889</v>
      </c>
      <c r="Q16" s="49">
        <v>584</v>
      </c>
      <c r="R16" s="49">
        <v>24661</v>
      </c>
      <c r="S16" s="49">
        <v>0</v>
      </c>
      <c r="T16" s="49">
        <v>933724</v>
      </c>
      <c r="U16" s="49">
        <v>538</v>
      </c>
      <c r="V16" s="49">
        <v>0</v>
      </c>
      <c r="W16" s="49"/>
      <c r="X16" s="49">
        <v>1006333</v>
      </c>
      <c r="Y16" s="49">
        <v>0</v>
      </c>
      <c r="Z16" s="49"/>
      <c r="AA16" s="50">
        <f t="shared" si="1"/>
        <v>6184052</v>
      </c>
      <c r="AB16" s="49">
        <v>107518</v>
      </c>
      <c r="AC16" s="49">
        <v>44124</v>
      </c>
      <c r="AD16" s="49"/>
      <c r="AE16" s="49">
        <v>309</v>
      </c>
      <c r="AF16" s="49">
        <v>370826</v>
      </c>
      <c r="AG16" s="49">
        <v>284</v>
      </c>
      <c r="AH16" s="49">
        <v>1472</v>
      </c>
      <c r="AI16" s="49">
        <v>308907</v>
      </c>
      <c r="AJ16" s="49">
        <v>370148</v>
      </c>
      <c r="AK16" s="50">
        <f t="shared" si="2"/>
        <v>1203588</v>
      </c>
      <c r="AL16" s="50">
        <f t="shared" si="3"/>
        <v>7641118</v>
      </c>
    </row>
    <row r="17" spans="1:38" x14ac:dyDescent="0.25">
      <c r="A17" s="41">
        <v>9</v>
      </c>
      <c r="B17" s="45" t="s">
        <v>106</v>
      </c>
      <c r="C17" s="49"/>
      <c r="D17" s="49"/>
      <c r="E17" s="49"/>
      <c r="F17" s="49"/>
      <c r="G17" s="49">
        <v>116174</v>
      </c>
      <c r="H17" s="49">
        <v>209939</v>
      </c>
      <c r="I17" s="49">
        <v>0</v>
      </c>
      <c r="J17" s="50">
        <f t="shared" si="0"/>
        <v>326113</v>
      </c>
      <c r="K17" s="49">
        <v>187072</v>
      </c>
      <c r="L17" s="49"/>
      <c r="M17" s="49">
        <v>59621</v>
      </c>
      <c r="N17" s="49"/>
      <c r="O17" s="49">
        <v>50520</v>
      </c>
      <c r="P17" s="49">
        <v>386481</v>
      </c>
      <c r="Q17" s="49">
        <v>11519</v>
      </c>
      <c r="R17" s="49">
        <v>242084</v>
      </c>
      <c r="S17" s="49">
        <v>22052</v>
      </c>
      <c r="T17" s="49">
        <v>3998364</v>
      </c>
      <c r="U17" s="49">
        <v>207044</v>
      </c>
      <c r="V17" s="49"/>
      <c r="W17" s="49"/>
      <c r="X17" s="49">
        <v>2809</v>
      </c>
      <c r="Y17" s="49"/>
      <c r="Z17" s="49">
        <v>0</v>
      </c>
      <c r="AA17" s="50">
        <f t="shared" si="1"/>
        <v>5167566</v>
      </c>
      <c r="AB17" s="49">
        <v>31720</v>
      </c>
      <c r="AC17" s="49">
        <v>15789</v>
      </c>
      <c r="AD17" s="49"/>
      <c r="AE17" s="49">
        <v>4845</v>
      </c>
      <c r="AF17" s="49">
        <v>8757</v>
      </c>
      <c r="AG17" s="49"/>
      <c r="AH17" s="49"/>
      <c r="AI17" s="49">
        <v>18036</v>
      </c>
      <c r="AJ17" s="49">
        <v>204029</v>
      </c>
      <c r="AK17" s="50">
        <f t="shared" si="2"/>
        <v>283176</v>
      </c>
      <c r="AL17" s="50">
        <f t="shared" si="3"/>
        <v>5776855</v>
      </c>
    </row>
    <row r="18" spans="1:38" x14ac:dyDescent="0.25">
      <c r="A18" s="41">
        <v>10</v>
      </c>
      <c r="B18" s="45" t="s">
        <v>107</v>
      </c>
      <c r="C18" s="49"/>
      <c r="D18" s="49"/>
      <c r="E18" s="49"/>
      <c r="F18" s="49"/>
      <c r="G18" s="49">
        <v>196368</v>
      </c>
      <c r="H18" s="49">
        <v>48862</v>
      </c>
      <c r="I18" s="49"/>
      <c r="J18" s="50">
        <f t="shared" si="0"/>
        <v>245230</v>
      </c>
      <c r="K18" s="49"/>
      <c r="L18" s="49"/>
      <c r="M18" s="49"/>
      <c r="N18" s="49"/>
      <c r="O18" s="49">
        <v>399</v>
      </c>
      <c r="P18" s="49">
        <v>4001174</v>
      </c>
      <c r="Q18" s="49"/>
      <c r="R18" s="49"/>
      <c r="S18" s="49"/>
      <c r="T18" s="49">
        <v>237359</v>
      </c>
      <c r="U18" s="49"/>
      <c r="V18" s="49"/>
      <c r="W18" s="49"/>
      <c r="X18" s="49">
        <v>419752</v>
      </c>
      <c r="Y18" s="49">
        <v>6407</v>
      </c>
      <c r="Z18" s="49"/>
      <c r="AA18" s="50">
        <f t="shared" si="1"/>
        <v>4665091</v>
      </c>
      <c r="AB18" s="49"/>
      <c r="AC18" s="49"/>
      <c r="AD18" s="49"/>
      <c r="AE18" s="49"/>
      <c r="AF18" s="49"/>
      <c r="AG18" s="49"/>
      <c r="AH18" s="49"/>
      <c r="AI18" s="49"/>
      <c r="AJ18" s="49"/>
      <c r="AK18" s="50">
        <f t="shared" si="2"/>
        <v>0</v>
      </c>
      <c r="AL18" s="50">
        <f t="shared" si="3"/>
        <v>4910321</v>
      </c>
    </row>
    <row r="19" spans="1:38" x14ac:dyDescent="0.25">
      <c r="A19" s="41">
        <v>11</v>
      </c>
      <c r="B19" s="45" t="s">
        <v>108</v>
      </c>
      <c r="C19" s="49"/>
      <c r="D19" s="49"/>
      <c r="E19" s="49"/>
      <c r="F19" s="49"/>
      <c r="G19" s="49">
        <v>532356</v>
      </c>
      <c r="H19" s="49">
        <v>330687</v>
      </c>
      <c r="I19" s="49"/>
      <c r="J19" s="50">
        <f t="shared" si="0"/>
        <v>863043</v>
      </c>
      <c r="K19" s="49">
        <v>665135</v>
      </c>
      <c r="L19" s="49">
        <v>13796</v>
      </c>
      <c r="M19" s="49">
        <v>26085</v>
      </c>
      <c r="N19" s="49">
        <v>5802</v>
      </c>
      <c r="O19" s="49">
        <v>231638</v>
      </c>
      <c r="P19" s="49">
        <v>970208</v>
      </c>
      <c r="Q19" s="49">
        <v>57589</v>
      </c>
      <c r="R19" s="49">
        <v>4380</v>
      </c>
      <c r="S19" s="49"/>
      <c r="T19" s="49">
        <v>192480</v>
      </c>
      <c r="U19" s="49">
        <v>61736</v>
      </c>
      <c r="V19" s="49"/>
      <c r="W19" s="49">
        <v>0</v>
      </c>
      <c r="X19" s="49">
        <v>55471</v>
      </c>
      <c r="Y19" s="49"/>
      <c r="Z19" s="49"/>
      <c r="AA19" s="50">
        <f t="shared" si="1"/>
        <v>2284320</v>
      </c>
      <c r="AB19" s="49">
        <v>581274</v>
      </c>
      <c r="AC19" s="49">
        <v>47728</v>
      </c>
      <c r="AD19" s="49"/>
      <c r="AE19" s="49">
        <v>4306</v>
      </c>
      <c r="AF19" s="49">
        <v>66164</v>
      </c>
      <c r="AG19" s="49">
        <v>7857</v>
      </c>
      <c r="AH19" s="49">
        <v>8400</v>
      </c>
      <c r="AI19" s="49">
        <v>43305</v>
      </c>
      <c r="AJ19" s="49">
        <v>888293</v>
      </c>
      <c r="AK19" s="50">
        <f t="shared" si="2"/>
        <v>1647327</v>
      </c>
      <c r="AL19" s="50">
        <f t="shared" si="3"/>
        <v>4794690</v>
      </c>
    </row>
    <row r="20" spans="1:38" x14ac:dyDescent="0.25">
      <c r="A20" s="41">
        <v>12</v>
      </c>
      <c r="B20" s="45" t="s">
        <v>109</v>
      </c>
      <c r="C20" s="49"/>
      <c r="D20" s="49"/>
      <c r="E20" s="49"/>
      <c r="F20" s="49"/>
      <c r="G20" s="49">
        <v>51591</v>
      </c>
      <c r="H20" s="49">
        <v>31155</v>
      </c>
      <c r="I20" s="49">
        <v>0</v>
      </c>
      <c r="J20" s="50">
        <f t="shared" si="0"/>
        <v>82746</v>
      </c>
      <c r="K20" s="49">
        <v>111898</v>
      </c>
      <c r="L20" s="49">
        <v>34933</v>
      </c>
      <c r="M20" s="49">
        <v>6482</v>
      </c>
      <c r="N20" s="49"/>
      <c r="O20" s="49">
        <v>104169</v>
      </c>
      <c r="P20" s="49">
        <v>497860</v>
      </c>
      <c r="Q20" s="49">
        <v>5579</v>
      </c>
      <c r="R20" s="49">
        <v>113</v>
      </c>
      <c r="S20" s="49">
        <v>0</v>
      </c>
      <c r="T20" s="49">
        <v>1084809</v>
      </c>
      <c r="U20" s="49">
        <v>193640</v>
      </c>
      <c r="V20" s="49"/>
      <c r="W20" s="49">
        <v>5417</v>
      </c>
      <c r="X20" s="49">
        <v>1792163</v>
      </c>
      <c r="Y20" s="49"/>
      <c r="Z20" s="49">
        <v>0</v>
      </c>
      <c r="AA20" s="50">
        <f t="shared" si="1"/>
        <v>3837063</v>
      </c>
      <c r="AB20" s="49">
        <v>103611</v>
      </c>
      <c r="AC20" s="49">
        <v>12363</v>
      </c>
      <c r="AD20" s="49"/>
      <c r="AE20" s="49"/>
      <c r="AF20" s="49">
        <v>24329</v>
      </c>
      <c r="AG20" s="49"/>
      <c r="AH20" s="49">
        <v>0</v>
      </c>
      <c r="AI20" s="49">
        <v>40975</v>
      </c>
      <c r="AJ20" s="49">
        <v>293812</v>
      </c>
      <c r="AK20" s="50">
        <f t="shared" si="2"/>
        <v>475090</v>
      </c>
      <c r="AL20" s="50">
        <f t="shared" si="3"/>
        <v>4394899</v>
      </c>
    </row>
    <row r="21" spans="1:38" ht="31.5" x14ac:dyDescent="0.25">
      <c r="A21" s="41">
        <v>13</v>
      </c>
      <c r="B21" s="45" t="s">
        <v>110</v>
      </c>
      <c r="C21" s="49">
        <v>2346019</v>
      </c>
      <c r="D21" s="49">
        <v>795796</v>
      </c>
      <c r="E21" s="49"/>
      <c r="F21" s="49">
        <v>1650</v>
      </c>
      <c r="G21" s="49">
        <v>538108</v>
      </c>
      <c r="H21" s="49"/>
      <c r="I21" s="49"/>
      <c r="J21" s="50">
        <f t="shared" si="0"/>
        <v>3681573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50">
        <f t="shared" si="1"/>
        <v>0</v>
      </c>
      <c r="AB21" s="49"/>
      <c r="AC21" s="49"/>
      <c r="AD21" s="49"/>
      <c r="AE21" s="49"/>
      <c r="AF21" s="49"/>
      <c r="AG21" s="49"/>
      <c r="AH21" s="49"/>
      <c r="AI21" s="49"/>
      <c r="AJ21" s="49"/>
      <c r="AK21" s="50">
        <f t="shared" si="2"/>
        <v>0</v>
      </c>
      <c r="AL21" s="50">
        <f t="shared" si="3"/>
        <v>3681573</v>
      </c>
    </row>
    <row r="22" spans="1:38" x14ac:dyDescent="0.25">
      <c r="A22" s="41">
        <v>14</v>
      </c>
      <c r="B22" s="45" t="s">
        <v>111</v>
      </c>
      <c r="C22" s="49"/>
      <c r="D22" s="49"/>
      <c r="E22" s="49"/>
      <c r="F22" s="49"/>
      <c r="G22" s="49">
        <v>16475</v>
      </c>
      <c r="H22" s="49"/>
      <c r="I22" s="49">
        <v>5</v>
      </c>
      <c r="J22" s="50">
        <f t="shared" si="0"/>
        <v>16480</v>
      </c>
      <c r="K22" s="49">
        <v>394768</v>
      </c>
      <c r="L22" s="49">
        <v>2397</v>
      </c>
      <c r="M22" s="49">
        <v>15143</v>
      </c>
      <c r="N22" s="49">
        <v>3260</v>
      </c>
      <c r="O22" s="49">
        <v>48287</v>
      </c>
      <c r="P22" s="49">
        <v>1030893</v>
      </c>
      <c r="Q22" s="49">
        <v>16129</v>
      </c>
      <c r="R22" s="49">
        <v>9921</v>
      </c>
      <c r="S22" s="49">
        <v>51</v>
      </c>
      <c r="T22" s="49">
        <v>1052496</v>
      </c>
      <c r="U22" s="49">
        <v>935</v>
      </c>
      <c r="V22" s="49"/>
      <c r="W22" s="49"/>
      <c r="X22" s="49">
        <v>721676</v>
      </c>
      <c r="Y22" s="49"/>
      <c r="Z22" s="49"/>
      <c r="AA22" s="50">
        <f t="shared" si="1"/>
        <v>3295956</v>
      </c>
      <c r="AB22" s="49">
        <v>21668</v>
      </c>
      <c r="AC22" s="49">
        <v>1638</v>
      </c>
      <c r="AD22" s="49"/>
      <c r="AE22" s="49"/>
      <c r="AF22" s="49">
        <v>10467</v>
      </c>
      <c r="AG22" s="49"/>
      <c r="AH22" s="49"/>
      <c r="AI22" s="49">
        <v>11074</v>
      </c>
      <c r="AJ22" s="49">
        <v>155188</v>
      </c>
      <c r="AK22" s="50">
        <f t="shared" si="2"/>
        <v>200035</v>
      </c>
      <c r="AL22" s="50">
        <f t="shared" si="3"/>
        <v>3512471</v>
      </c>
    </row>
    <row r="23" spans="1:38" x14ac:dyDescent="0.25">
      <c r="A23" s="41">
        <v>15</v>
      </c>
      <c r="B23" s="45" t="s">
        <v>112</v>
      </c>
      <c r="C23" s="49"/>
      <c r="D23" s="49"/>
      <c r="E23" s="49"/>
      <c r="F23" s="49"/>
      <c r="G23" s="49">
        <v>34226</v>
      </c>
      <c r="H23" s="49">
        <v>47556</v>
      </c>
      <c r="I23" s="49"/>
      <c r="J23" s="50">
        <f t="shared" si="0"/>
        <v>81782</v>
      </c>
      <c r="K23" s="49">
        <v>122033</v>
      </c>
      <c r="L23" s="49"/>
      <c r="M23" s="49"/>
      <c r="N23" s="49"/>
      <c r="O23" s="49">
        <v>191899</v>
      </c>
      <c r="P23" s="49">
        <v>193716</v>
      </c>
      <c r="Q23" s="49">
        <v>476</v>
      </c>
      <c r="R23" s="49"/>
      <c r="S23" s="49"/>
      <c r="T23" s="49">
        <v>560967</v>
      </c>
      <c r="U23" s="49">
        <v>-349966</v>
      </c>
      <c r="V23" s="49"/>
      <c r="W23" s="49"/>
      <c r="X23" s="49"/>
      <c r="Y23" s="49"/>
      <c r="Z23" s="49"/>
      <c r="AA23" s="50">
        <f t="shared" si="1"/>
        <v>719125</v>
      </c>
      <c r="AB23" s="49">
        <v>1919608</v>
      </c>
      <c r="AC23" s="49">
        <v>87255</v>
      </c>
      <c r="AD23" s="49"/>
      <c r="AE23" s="49">
        <v>4122</v>
      </c>
      <c r="AF23" s="49">
        <v>42892</v>
      </c>
      <c r="AG23" s="49"/>
      <c r="AH23" s="49">
        <v>1031</v>
      </c>
      <c r="AI23" s="49">
        <v>11175</v>
      </c>
      <c r="AJ23" s="49">
        <v>278954</v>
      </c>
      <c r="AK23" s="50">
        <f t="shared" si="2"/>
        <v>2345037</v>
      </c>
      <c r="AL23" s="50">
        <f t="shared" si="3"/>
        <v>3145944</v>
      </c>
    </row>
    <row r="24" spans="1:38" x14ac:dyDescent="0.25">
      <c r="A24" s="41">
        <v>16</v>
      </c>
      <c r="B24" s="45" t="s">
        <v>113</v>
      </c>
      <c r="C24" s="49"/>
      <c r="D24" s="49"/>
      <c r="E24" s="49"/>
      <c r="F24" s="49"/>
      <c r="G24" s="49">
        <v>79817</v>
      </c>
      <c r="H24" s="49"/>
      <c r="I24" s="49"/>
      <c r="J24" s="50">
        <f t="shared" si="0"/>
        <v>79817</v>
      </c>
      <c r="K24" s="49">
        <v>227193</v>
      </c>
      <c r="L24" s="49">
        <v>3658</v>
      </c>
      <c r="M24" s="49"/>
      <c r="N24" s="49"/>
      <c r="O24" s="49">
        <v>35781</v>
      </c>
      <c r="P24" s="49">
        <v>103030</v>
      </c>
      <c r="Q24" s="49"/>
      <c r="R24" s="49"/>
      <c r="S24" s="49"/>
      <c r="T24" s="49">
        <v>367413</v>
      </c>
      <c r="U24" s="49"/>
      <c r="V24" s="49"/>
      <c r="W24" s="49">
        <v>0</v>
      </c>
      <c r="X24" s="49">
        <v>102522</v>
      </c>
      <c r="Y24" s="49"/>
      <c r="Z24" s="49">
        <v>199067</v>
      </c>
      <c r="AA24" s="50">
        <f t="shared" si="1"/>
        <v>1038664</v>
      </c>
      <c r="AB24" s="49">
        <v>494956</v>
      </c>
      <c r="AC24" s="49">
        <v>34214</v>
      </c>
      <c r="AD24" s="49"/>
      <c r="AE24" s="49"/>
      <c r="AF24" s="49"/>
      <c r="AG24" s="49"/>
      <c r="AH24" s="49"/>
      <c r="AI24" s="49">
        <v>6360</v>
      </c>
      <c r="AJ24" s="49">
        <v>361789</v>
      </c>
      <c r="AK24" s="50">
        <f t="shared" si="2"/>
        <v>897319</v>
      </c>
      <c r="AL24" s="50">
        <f t="shared" si="3"/>
        <v>2015800</v>
      </c>
    </row>
    <row r="25" spans="1:38" x14ac:dyDescent="0.25">
      <c r="A25" s="41">
        <v>17</v>
      </c>
      <c r="B25" s="45" t="s">
        <v>114</v>
      </c>
      <c r="C25" s="49"/>
      <c r="D25" s="49"/>
      <c r="E25" s="49"/>
      <c r="F25" s="49"/>
      <c r="G25" s="49">
        <v>41690</v>
      </c>
      <c r="H25" s="49">
        <v>45054</v>
      </c>
      <c r="I25" s="49"/>
      <c r="J25" s="50">
        <f t="shared" si="0"/>
        <v>86744</v>
      </c>
      <c r="K25" s="49">
        <v>164548</v>
      </c>
      <c r="L25" s="49">
        <v>89</v>
      </c>
      <c r="M25" s="49">
        <v>98871</v>
      </c>
      <c r="N25" s="49">
        <v>2471</v>
      </c>
      <c r="O25" s="49">
        <v>76912</v>
      </c>
      <c r="P25" s="49">
        <v>152277</v>
      </c>
      <c r="Q25" s="49">
        <v>21531</v>
      </c>
      <c r="R25" s="49">
        <v>154428</v>
      </c>
      <c r="S25" s="49">
        <v>2214</v>
      </c>
      <c r="T25" s="49">
        <v>407116</v>
      </c>
      <c r="U25" s="49"/>
      <c r="V25" s="49"/>
      <c r="W25" s="49"/>
      <c r="X25" s="49">
        <v>751</v>
      </c>
      <c r="Y25" s="49"/>
      <c r="Z25" s="49"/>
      <c r="AA25" s="50">
        <f t="shared" si="1"/>
        <v>1081208</v>
      </c>
      <c r="AB25" s="49">
        <v>136023</v>
      </c>
      <c r="AC25" s="49">
        <v>11124</v>
      </c>
      <c r="AD25" s="49"/>
      <c r="AE25" s="49"/>
      <c r="AF25" s="49">
        <v>11705</v>
      </c>
      <c r="AG25" s="49"/>
      <c r="AH25" s="49">
        <v>1354</v>
      </c>
      <c r="AI25" s="49">
        <v>7703</v>
      </c>
      <c r="AJ25" s="49">
        <v>118456</v>
      </c>
      <c r="AK25" s="50">
        <f t="shared" si="2"/>
        <v>286365</v>
      </c>
      <c r="AL25" s="50">
        <f t="shared" si="3"/>
        <v>1454317</v>
      </c>
    </row>
    <row r="26" spans="1:38" x14ac:dyDescent="0.25">
      <c r="A26" s="41">
        <v>18</v>
      </c>
      <c r="B26" s="45" t="s">
        <v>115</v>
      </c>
      <c r="C26" s="49"/>
      <c r="D26" s="49"/>
      <c r="E26" s="49"/>
      <c r="F26" s="49"/>
      <c r="G26" s="49">
        <v>2502</v>
      </c>
      <c r="H26" s="49"/>
      <c r="I26" s="49"/>
      <c r="J26" s="50">
        <f t="shared" si="0"/>
        <v>2502</v>
      </c>
      <c r="K26" s="49">
        <v>13586</v>
      </c>
      <c r="L26" s="49"/>
      <c r="M26" s="49">
        <v>32532</v>
      </c>
      <c r="N26" s="49"/>
      <c r="O26" s="49">
        <v>7403</v>
      </c>
      <c r="P26" s="49">
        <v>646143</v>
      </c>
      <c r="Q26" s="49">
        <v>1813</v>
      </c>
      <c r="R26" s="49">
        <v>41130</v>
      </c>
      <c r="S26" s="49"/>
      <c r="T26" s="49">
        <v>487249</v>
      </c>
      <c r="U26" s="49"/>
      <c r="V26" s="49"/>
      <c r="W26" s="49"/>
      <c r="X26" s="49">
        <v>170385</v>
      </c>
      <c r="Y26" s="49"/>
      <c r="Z26" s="49"/>
      <c r="AA26" s="50">
        <f t="shared" si="1"/>
        <v>1400241</v>
      </c>
      <c r="AB26" s="49">
        <v>6981</v>
      </c>
      <c r="AC26" s="49">
        <v>3312</v>
      </c>
      <c r="AD26" s="49"/>
      <c r="AE26" s="49"/>
      <c r="AF26" s="49">
        <v>1774</v>
      </c>
      <c r="AG26" s="49"/>
      <c r="AH26" s="49"/>
      <c r="AI26" s="49">
        <v>943</v>
      </c>
      <c r="AJ26" s="49">
        <v>28979</v>
      </c>
      <c r="AK26" s="50">
        <f t="shared" si="2"/>
        <v>41989</v>
      </c>
      <c r="AL26" s="50">
        <f t="shared" si="3"/>
        <v>1444732</v>
      </c>
    </row>
    <row r="27" spans="1:38" x14ac:dyDescent="0.25">
      <c r="A27" s="41">
        <v>19</v>
      </c>
      <c r="B27" s="45" t="s">
        <v>116</v>
      </c>
      <c r="C27" s="49"/>
      <c r="D27" s="49"/>
      <c r="E27" s="49"/>
      <c r="F27" s="49"/>
      <c r="G27" s="49">
        <v>22930</v>
      </c>
      <c r="H27" s="49">
        <v>260745</v>
      </c>
      <c r="I27" s="49"/>
      <c r="J27" s="50">
        <f t="shared" si="0"/>
        <v>283675</v>
      </c>
      <c r="K27" s="49">
        <v>165028</v>
      </c>
      <c r="L27" s="49"/>
      <c r="M27" s="49">
        <v>2684</v>
      </c>
      <c r="N27" s="49">
        <v>436</v>
      </c>
      <c r="O27" s="49">
        <v>30896</v>
      </c>
      <c r="P27" s="49">
        <v>86311</v>
      </c>
      <c r="Q27" s="49">
        <v>430</v>
      </c>
      <c r="R27" s="49">
        <v>469</v>
      </c>
      <c r="S27" s="49">
        <v>359</v>
      </c>
      <c r="T27" s="49">
        <v>91716</v>
      </c>
      <c r="U27" s="49"/>
      <c r="V27" s="49"/>
      <c r="W27" s="49"/>
      <c r="X27" s="49">
        <v>0</v>
      </c>
      <c r="Y27" s="49"/>
      <c r="Z27" s="49"/>
      <c r="AA27" s="50">
        <f t="shared" si="1"/>
        <v>378329</v>
      </c>
      <c r="AB27" s="49">
        <v>370834</v>
      </c>
      <c r="AC27" s="49">
        <v>36733</v>
      </c>
      <c r="AD27" s="49"/>
      <c r="AE27" s="49"/>
      <c r="AF27" s="49">
        <v>12919</v>
      </c>
      <c r="AG27" s="49"/>
      <c r="AH27" s="49"/>
      <c r="AI27" s="49">
        <v>10570</v>
      </c>
      <c r="AJ27" s="49">
        <v>175609</v>
      </c>
      <c r="AK27" s="50">
        <f t="shared" si="2"/>
        <v>606665</v>
      </c>
      <c r="AL27" s="50">
        <f t="shared" si="3"/>
        <v>1268669</v>
      </c>
    </row>
    <row r="28" spans="1:38" x14ac:dyDescent="0.25">
      <c r="A28" s="41">
        <v>20</v>
      </c>
      <c r="B28" s="45" t="s">
        <v>117</v>
      </c>
      <c r="C28" s="49"/>
      <c r="D28" s="49"/>
      <c r="E28" s="49"/>
      <c r="F28" s="49"/>
      <c r="G28" s="49">
        <v>35856</v>
      </c>
      <c r="H28" s="49"/>
      <c r="I28" s="49"/>
      <c r="J28" s="50">
        <f t="shared" si="0"/>
        <v>35856</v>
      </c>
      <c r="K28" s="49">
        <v>61132</v>
      </c>
      <c r="L28" s="49"/>
      <c r="M28" s="49"/>
      <c r="N28" s="49"/>
      <c r="O28" s="49">
        <v>20013</v>
      </c>
      <c r="P28" s="49">
        <v>53067</v>
      </c>
      <c r="Q28" s="49">
        <v>4520</v>
      </c>
      <c r="R28" s="49">
        <v>13496</v>
      </c>
      <c r="S28" s="49"/>
      <c r="T28" s="49">
        <v>8943</v>
      </c>
      <c r="U28" s="49">
        <v>1800</v>
      </c>
      <c r="V28" s="49"/>
      <c r="W28" s="49"/>
      <c r="X28" s="49"/>
      <c r="Y28" s="49"/>
      <c r="Z28" s="49"/>
      <c r="AA28" s="50">
        <f t="shared" si="1"/>
        <v>162971</v>
      </c>
      <c r="AB28" s="49">
        <v>769356</v>
      </c>
      <c r="AC28" s="49">
        <v>27487</v>
      </c>
      <c r="AD28" s="49"/>
      <c r="AE28" s="49">
        <v>606</v>
      </c>
      <c r="AF28" s="49">
        <v>9205</v>
      </c>
      <c r="AG28" s="49"/>
      <c r="AH28" s="49">
        <v>633</v>
      </c>
      <c r="AI28" s="49">
        <v>4270</v>
      </c>
      <c r="AJ28" s="49">
        <v>78765</v>
      </c>
      <c r="AK28" s="50">
        <f t="shared" si="2"/>
        <v>890322</v>
      </c>
      <c r="AL28" s="50">
        <f t="shared" si="3"/>
        <v>1089149</v>
      </c>
    </row>
    <row r="29" spans="1:38" x14ac:dyDescent="0.25">
      <c r="A29" s="41">
        <v>21</v>
      </c>
      <c r="B29" s="48" t="s">
        <v>118</v>
      </c>
      <c r="C29" s="49"/>
      <c r="D29" s="49"/>
      <c r="E29" s="49"/>
      <c r="F29" s="49"/>
      <c r="G29" s="49">
        <v>2147</v>
      </c>
      <c r="H29" s="49">
        <v>902258</v>
      </c>
      <c r="I29" s="49"/>
      <c r="J29" s="50">
        <f t="shared" si="0"/>
        <v>904405</v>
      </c>
      <c r="K29" s="49"/>
      <c r="L29" s="49"/>
      <c r="M29" s="49"/>
      <c r="N29" s="49"/>
      <c r="O29" s="49"/>
      <c r="P29" s="49">
        <v>5049</v>
      </c>
      <c r="Q29" s="49"/>
      <c r="R29" s="49"/>
      <c r="S29" s="49"/>
      <c r="T29" s="49">
        <v>2315</v>
      </c>
      <c r="U29" s="49"/>
      <c r="V29" s="49"/>
      <c r="W29" s="49"/>
      <c r="X29" s="49"/>
      <c r="Y29" s="49"/>
      <c r="Z29" s="49">
        <v>191</v>
      </c>
      <c r="AA29" s="50">
        <f t="shared" si="1"/>
        <v>7555</v>
      </c>
      <c r="AB29" s="49">
        <v>119816</v>
      </c>
      <c r="AC29" s="49">
        <v>3186</v>
      </c>
      <c r="AD29" s="49"/>
      <c r="AE29" s="49"/>
      <c r="AF29" s="49"/>
      <c r="AG29" s="49"/>
      <c r="AH29" s="49"/>
      <c r="AI29" s="49"/>
      <c r="AJ29" s="49">
        <v>32668</v>
      </c>
      <c r="AK29" s="50">
        <f t="shared" si="2"/>
        <v>155670</v>
      </c>
      <c r="AL29" s="50">
        <f t="shared" si="3"/>
        <v>1067630</v>
      </c>
    </row>
    <row r="30" spans="1:38" x14ac:dyDescent="0.25">
      <c r="A30" s="41">
        <v>22</v>
      </c>
      <c r="B30" s="45" t="s">
        <v>119</v>
      </c>
      <c r="C30" s="49"/>
      <c r="D30" s="49"/>
      <c r="E30" s="49"/>
      <c r="F30" s="49"/>
      <c r="G30" s="49">
        <v>31629</v>
      </c>
      <c r="H30" s="49">
        <v>0</v>
      </c>
      <c r="I30" s="49"/>
      <c r="J30" s="50">
        <f t="shared" si="0"/>
        <v>31629</v>
      </c>
      <c r="K30" s="49">
        <v>9124</v>
      </c>
      <c r="L30" s="49"/>
      <c r="M30" s="49"/>
      <c r="N30" s="49"/>
      <c r="O30" s="49">
        <v>101745</v>
      </c>
      <c r="P30" s="49">
        <v>267079</v>
      </c>
      <c r="Q30" s="49">
        <v>1591</v>
      </c>
      <c r="R30" s="49"/>
      <c r="S30" s="49"/>
      <c r="T30" s="49">
        <v>495255</v>
      </c>
      <c r="U30" s="49"/>
      <c r="V30" s="49"/>
      <c r="W30" s="49"/>
      <c r="X30" s="49"/>
      <c r="Y30" s="49"/>
      <c r="Z30" s="49"/>
      <c r="AA30" s="50">
        <f t="shared" si="1"/>
        <v>874794</v>
      </c>
      <c r="AB30" s="49">
        <v>10119</v>
      </c>
      <c r="AC30" s="49"/>
      <c r="AD30" s="49"/>
      <c r="AE30" s="49"/>
      <c r="AF30" s="49"/>
      <c r="AG30" s="49"/>
      <c r="AH30" s="49"/>
      <c r="AI30" s="49"/>
      <c r="AJ30" s="49"/>
      <c r="AK30" s="50">
        <f t="shared" si="2"/>
        <v>10119</v>
      </c>
      <c r="AL30" s="50">
        <f t="shared" si="3"/>
        <v>916542</v>
      </c>
    </row>
    <row r="31" spans="1:38" x14ac:dyDescent="0.25">
      <c r="A31" s="41">
        <v>23</v>
      </c>
      <c r="B31" s="45" t="s">
        <v>120</v>
      </c>
      <c r="C31" s="49"/>
      <c r="D31" s="49"/>
      <c r="E31" s="49"/>
      <c r="F31" s="49"/>
      <c r="G31" s="49">
        <v>16551</v>
      </c>
      <c r="H31" s="49"/>
      <c r="I31" s="49"/>
      <c r="J31" s="50">
        <f t="shared" si="0"/>
        <v>16551</v>
      </c>
      <c r="K31" s="49">
        <v>28499</v>
      </c>
      <c r="L31" s="49"/>
      <c r="M31" s="49"/>
      <c r="N31" s="49"/>
      <c r="O31" s="49">
        <v>20230</v>
      </c>
      <c r="P31" s="49">
        <v>26866</v>
      </c>
      <c r="Q31" s="49">
        <v>6750</v>
      </c>
      <c r="R31" s="49"/>
      <c r="S31" s="49"/>
      <c r="T31" s="49">
        <v>14007</v>
      </c>
      <c r="U31" s="49"/>
      <c r="V31" s="49"/>
      <c r="W31" s="49"/>
      <c r="X31" s="49"/>
      <c r="Y31" s="49"/>
      <c r="Z31" s="49"/>
      <c r="AA31" s="50">
        <f t="shared" si="1"/>
        <v>96352</v>
      </c>
      <c r="AB31" s="49">
        <v>582998</v>
      </c>
      <c r="AC31" s="49">
        <v>68758</v>
      </c>
      <c r="AD31" s="49"/>
      <c r="AE31" s="49"/>
      <c r="AF31" s="49"/>
      <c r="AG31" s="49"/>
      <c r="AH31" s="49"/>
      <c r="AI31" s="49"/>
      <c r="AJ31" s="49">
        <v>105270</v>
      </c>
      <c r="AK31" s="50">
        <f t="shared" si="2"/>
        <v>757026</v>
      </c>
      <c r="AL31" s="50">
        <f t="shared" si="3"/>
        <v>869929</v>
      </c>
    </row>
    <row r="32" spans="1:38" x14ac:dyDescent="0.25">
      <c r="A32" s="41">
        <v>24</v>
      </c>
      <c r="B32" s="45" t="s">
        <v>121</v>
      </c>
      <c r="C32" s="49">
        <v>100580</v>
      </c>
      <c r="D32" s="49">
        <v>691915</v>
      </c>
      <c r="E32" s="49"/>
      <c r="F32" s="49"/>
      <c r="G32" s="49">
        <v>18649</v>
      </c>
      <c r="H32" s="49"/>
      <c r="I32" s="49"/>
      <c r="J32" s="50">
        <f t="shared" si="0"/>
        <v>811144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>
        <f t="shared" si="1"/>
        <v>0</v>
      </c>
      <c r="AB32" s="49"/>
      <c r="AC32" s="49"/>
      <c r="AD32" s="49"/>
      <c r="AE32" s="49"/>
      <c r="AF32" s="49"/>
      <c r="AG32" s="49"/>
      <c r="AH32" s="49"/>
      <c r="AI32" s="49"/>
      <c r="AJ32" s="49"/>
      <c r="AK32" s="50">
        <f t="shared" si="2"/>
        <v>0</v>
      </c>
      <c r="AL32" s="50">
        <f t="shared" si="3"/>
        <v>811144</v>
      </c>
    </row>
    <row r="33" spans="1:38" ht="31.5" x14ac:dyDescent="0.25">
      <c r="A33" s="41">
        <v>25</v>
      </c>
      <c r="B33" s="45" t="s">
        <v>122</v>
      </c>
      <c r="C33" s="49"/>
      <c r="D33" s="49"/>
      <c r="E33" s="49"/>
      <c r="F33" s="49"/>
      <c r="G33" s="49">
        <v>7856</v>
      </c>
      <c r="H33" s="49">
        <v>615635</v>
      </c>
      <c r="I33" s="49">
        <v>0</v>
      </c>
      <c r="J33" s="50">
        <f t="shared" si="0"/>
        <v>623491</v>
      </c>
      <c r="K33" s="49">
        <v>0</v>
      </c>
      <c r="L33" s="49"/>
      <c r="M33" s="49"/>
      <c r="N33" s="49"/>
      <c r="O33" s="49">
        <v>0</v>
      </c>
      <c r="P33" s="49">
        <v>0</v>
      </c>
      <c r="Q33" s="49"/>
      <c r="R33" s="49"/>
      <c r="S33" s="49"/>
      <c r="T33" s="49">
        <v>6308</v>
      </c>
      <c r="U33" s="49"/>
      <c r="V33" s="49"/>
      <c r="W33" s="49"/>
      <c r="X33" s="49"/>
      <c r="Y33" s="49"/>
      <c r="Z33" s="49">
        <v>1198</v>
      </c>
      <c r="AA33" s="50">
        <f t="shared" si="1"/>
        <v>7506</v>
      </c>
      <c r="AB33" s="49"/>
      <c r="AC33" s="49"/>
      <c r="AD33" s="49"/>
      <c r="AE33" s="49"/>
      <c r="AF33" s="49"/>
      <c r="AG33" s="49"/>
      <c r="AH33" s="49"/>
      <c r="AI33" s="49"/>
      <c r="AJ33" s="49">
        <v>179789</v>
      </c>
      <c r="AK33" s="50">
        <f t="shared" si="2"/>
        <v>179789</v>
      </c>
      <c r="AL33" s="50">
        <f t="shared" si="3"/>
        <v>810786</v>
      </c>
    </row>
    <row r="34" spans="1:38" x14ac:dyDescent="0.25">
      <c r="A34" s="41">
        <v>26</v>
      </c>
      <c r="B34" s="45" t="s">
        <v>123</v>
      </c>
      <c r="C34" s="49"/>
      <c r="D34" s="49"/>
      <c r="E34" s="49"/>
      <c r="F34" s="49"/>
      <c r="G34" s="49"/>
      <c r="H34" s="49"/>
      <c r="I34" s="49"/>
      <c r="J34" s="50">
        <f t="shared" si="0"/>
        <v>0</v>
      </c>
      <c r="K34" s="49"/>
      <c r="L34" s="49"/>
      <c r="M34" s="49"/>
      <c r="N34" s="49"/>
      <c r="O34" s="49">
        <v>74954</v>
      </c>
      <c r="P34" s="49">
        <v>322494</v>
      </c>
      <c r="Q34" s="49"/>
      <c r="R34" s="49"/>
      <c r="S34" s="49"/>
      <c r="T34" s="49">
        <v>143324</v>
      </c>
      <c r="U34" s="49">
        <v>12976</v>
      </c>
      <c r="V34" s="49"/>
      <c r="W34" s="49"/>
      <c r="X34" s="49"/>
      <c r="Y34" s="49"/>
      <c r="Z34" s="49"/>
      <c r="AA34" s="50">
        <f t="shared" si="1"/>
        <v>553748</v>
      </c>
      <c r="AB34" s="49">
        <v>19490</v>
      </c>
      <c r="AC34" s="49">
        <v>199</v>
      </c>
      <c r="AD34" s="49">
        <v>156090</v>
      </c>
      <c r="AE34" s="49"/>
      <c r="AF34" s="49"/>
      <c r="AG34" s="49"/>
      <c r="AH34" s="49"/>
      <c r="AI34" s="49">
        <v>2823</v>
      </c>
      <c r="AJ34" s="49">
        <v>18783</v>
      </c>
      <c r="AK34" s="50">
        <f t="shared" si="2"/>
        <v>197385</v>
      </c>
      <c r="AL34" s="50">
        <f t="shared" si="3"/>
        <v>751133</v>
      </c>
    </row>
    <row r="35" spans="1:38" x14ac:dyDescent="0.25">
      <c r="A35" s="41">
        <v>27</v>
      </c>
      <c r="B35" s="45" t="s">
        <v>124</v>
      </c>
      <c r="C35" s="49"/>
      <c r="D35" s="49"/>
      <c r="E35" s="49"/>
      <c r="F35" s="49"/>
      <c r="G35" s="49">
        <v>45753</v>
      </c>
      <c r="H35" s="49"/>
      <c r="I35" s="49"/>
      <c r="J35" s="50">
        <f t="shared" si="0"/>
        <v>45753</v>
      </c>
      <c r="K35" s="49">
        <v>49053</v>
      </c>
      <c r="L35" s="49"/>
      <c r="M35" s="49"/>
      <c r="N35" s="49"/>
      <c r="O35" s="49">
        <v>13324</v>
      </c>
      <c r="P35" s="49">
        <v>98052</v>
      </c>
      <c r="Q35" s="49"/>
      <c r="R35" s="49"/>
      <c r="S35" s="49"/>
      <c r="T35" s="49">
        <v>8997</v>
      </c>
      <c r="U35" s="49"/>
      <c r="V35" s="49"/>
      <c r="W35" s="49"/>
      <c r="X35" s="49"/>
      <c r="Y35" s="49"/>
      <c r="Z35" s="49"/>
      <c r="AA35" s="50">
        <f t="shared" si="1"/>
        <v>169426</v>
      </c>
      <c r="AB35" s="49">
        <v>166144</v>
      </c>
      <c r="AC35" s="49">
        <v>8384</v>
      </c>
      <c r="AD35" s="49"/>
      <c r="AE35" s="49"/>
      <c r="AF35" s="49">
        <v>12662</v>
      </c>
      <c r="AG35" s="49"/>
      <c r="AH35" s="49"/>
      <c r="AI35" s="49">
        <v>438</v>
      </c>
      <c r="AJ35" s="49">
        <v>322618</v>
      </c>
      <c r="AK35" s="50">
        <f t="shared" si="2"/>
        <v>510246</v>
      </c>
      <c r="AL35" s="50">
        <f t="shared" si="3"/>
        <v>725425</v>
      </c>
    </row>
    <row r="36" spans="1:38" x14ac:dyDescent="0.25">
      <c r="A36" s="41">
        <v>28</v>
      </c>
      <c r="B36" s="45" t="s">
        <v>125</v>
      </c>
      <c r="C36" s="49"/>
      <c r="D36" s="49"/>
      <c r="E36" s="49"/>
      <c r="F36" s="49"/>
      <c r="G36" s="49">
        <v>-63</v>
      </c>
      <c r="H36" s="49">
        <v>0</v>
      </c>
      <c r="I36" s="49"/>
      <c r="J36" s="50">
        <f t="shared" si="0"/>
        <v>-63</v>
      </c>
      <c r="K36" s="49">
        <v>81650</v>
      </c>
      <c r="L36" s="49"/>
      <c r="M36" s="49"/>
      <c r="N36" s="49"/>
      <c r="O36" s="49">
        <v>903</v>
      </c>
      <c r="P36" s="49">
        <v>557580</v>
      </c>
      <c r="Q36" s="49">
        <v>42</v>
      </c>
      <c r="R36" s="49"/>
      <c r="S36" s="49"/>
      <c r="T36" s="49"/>
      <c r="U36" s="49">
        <v>8660</v>
      </c>
      <c r="V36" s="49"/>
      <c r="W36" s="49"/>
      <c r="X36" s="49">
        <v>1121</v>
      </c>
      <c r="Y36" s="49"/>
      <c r="Z36" s="49"/>
      <c r="AA36" s="50">
        <f t="shared" si="1"/>
        <v>649956</v>
      </c>
      <c r="AB36" s="49"/>
      <c r="AC36" s="49">
        <v>0</v>
      </c>
      <c r="AD36" s="49"/>
      <c r="AE36" s="49">
        <v>22</v>
      </c>
      <c r="AF36" s="49"/>
      <c r="AG36" s="49"/>
      <c r="AH36" s="49"/>
      <c r="AI36" s="49"/>
      <c r="AJ36" s="49">
        <v>6235</v>
      </c>
      <c r="AK36" s="50">
        <f t="shared" si="2"/>
        <v>6257</v>
      </c>
      <c r="AL36" s="50">
        <f t="shared" si="3"/>
        <v>656150</v>
      </c>
    </row>
    <row r="37" spans="1:38" x14ac:dyDescent="0.25">
      <c r="A37" s="41">
        <v>29</v>
      </c>
      <c r="B37" s="45" t="s">
        <v>126</v>
      </c>
      <c r="C37" s="49"/>
      <c r="D37" s="49"/>
      <c r="E37" s="49"/>
      <c r="F37" s="49"/>
      <c r="G37" s="49">
        <v>92094</v>
      </c>
      <c r="H37" s="49">
        <v>21474</v>
      </c>
      <c r="I37" s="49"/>
      <c r="J37" s="50">
        <f t="shared" si="0"/>
        <v>113568</v>
      </c>
      <c r="K37" s="49">
        <v>52979</v>
      </c>
      <c r="L37" s="49">
        <v>0</v>
      </c>
      <c r="M37" s="49">
        <v>14305</v>
      </c>
      <c r="N37" s="49"/>
      <c r="O37" s="49">
        <v>5304</v>
      </c>
      <c r="P37" s="49">
        <v>40543</v>
      </c>
      <c r="Q37" s="49">
        <v>445</v>
      </c>
      <c r="R37" s="49">
        <v>79588</v>
      </c>
      <c r="S37" s="49"/>
      <c r="T37" s="49">
        <v>837</v>
      </c>
      <c r="U37" s="49">
        <v>3023</v>
      </c>
      <c r="V37" s="49"/>
      <c r="W37" s="49"/>
      <c r="X37" s="49">
        <v>56103</v>
      </c>
      <c r="Y37" s="49"/>
      <c r="Z37" s="49"/>
      <c r="AA37" s="50">
        <f t="shared" si="1"/>
        <v>253127</v>
      </c>
      <c r="AB37" s="49">
        <v>9292</v>
      </c>
      <c r="AC37" s="49">
        <v>7058</v>
      </c>
      <c r="AD37" s="49"/>
      <c r="AE37" s="49"/>
      <c r="AF37" s="49">
        <v>747</v>
      </c>
      <c r="AG37" s="49"/>
      <c r="AH37" s="49"/>
      <c r="AI37" s="49">
        <v>220</v>
      </c>
      <c r="AJ37" s="49">
        <v>32370</v>
      </c>
      <c r="AK37" s="50">
        <f t="shared" si="2"/>
        <v>49687</v>
      </c>
      <c r="AL37" s="50">
        <f t="shared" si="3"/>
        <v>416382</v>
      </c>
    </row>
    <row r="38" spans="1:38" x14ac:dyDescent="0.25">
      <c r="A38" s="41">
        <v>30</v>
      </c>
      <c r="B38" s="45" t="s">
        <v>127</v>
      </c>
      <c r="C38" s="49">
        <v>21178</v>
      </c>
      <c r="D38" s="49">
        <v>220287</v>
      </c>
      <c r="E38" s="49"/>
      <c r="F38" s="49"/>
      <c r="G38" s="49">
        <v>0</v>
      </c>
      <c r="H38" s="49"/>
      <c r="I38" s="49"/>
      <c r="J38" s="50">
        <f t="shared" si="0"/>
        <v>241465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0">
        <f t="shared" si="1"/>
        <v>0</v>
      </c>
      <c r="AB38" s="49"/>
      <c r="AC38" s="49"/>
      <c r="AD38" s="49"/>
      <c r="AE38" s="49"/>
      <c r="AF38" s="49"/>
      <c r="AG38" s="49"/>
      <c r="AH38" s="49"/>
      <c r="AI38" s="49"/>
      <c r="AJ38" s="49"/>
      <c r="AK38" s="50">
        <f t="shared" si="2"/>
        <v>0</v>
      </c>
      <c r="AL38" s="50">
        <f t="shared" si="3"/>
        <v>241465</v>
      </c>
    </row>
    <row r="39" spans="1:38" x14ac:dyDescent="0.25">
      <c r="A39" s="41">
        <v>31</v>
      </c>
      <c r="B39" s="45" t="s">
        <v>128</v>
      </c>
      <c r="C39" s="49"/>
      <c r="D39" s="49"/>
      <c r="E39" s="49"/>
      <c r="F39" s="49"/>
      <c r="G39" s="49">
        <v>14495</v>
      </c>
      <c r="H39" s="49"/>
      <c r="I39" s="49"/>
      <c r="J39" s="50">
        <f t="shared" si="0"/>
        <v>14495</v>
      </c>
      <c r="K39" s="49"/>
      <c r="L39" s="49"/>
      <c r="M39" s="49">
        <v>4658</v>
      </c>
      <c r="N39" s="49">
        <v>7781</v>
      </c>
      <c r="O39" s="49">
        <v>4775</v>
      </c>
      <c r="P39" s="49">
        <v>46648</v>
      </c>
      <c r="Q39" s="49">
        <v>823</v>
      </c>
      <c r="R39" s="49">
        <v>13175</v>
      </c>
      <c r="S39" s="49">
        <v>9043</v>
      </c>
      <c r="T39" s="49">
        <v>15725</v>
      </c>
      <c r="U39" s="49"/>
      <c r="V39" s="49"/>
      <c r="W39" s="49"/>
      <c r="X39" s="49">
        <v>37885</v>
      </c>
      <c r="Y39" s="49"/>
      <c r="Z39" s="49"/>
      <c r="AA39" s="50">
        <f t="shared" si="1"/>
        <v>140513</v>
      </c>
      <c r="AB39" s="49"/>
      <c r="AC39" s="49"/>
      <c r="AD39" s="49"/>
      <c r="AE39" s="49"/>
      <c r="AF39" s="49">
        <v>215</v>
      </c>
      <c r="AG39" s="49"/>
      <c r="AH39" s="49"/>
      <c r="AI39" s="49"/>
      <c r="AJ39" s="49">
        <v>73451</v>
      </c>
      <c r="AK39" s="50">
        <f t="shared" si="2"/>
        <v>73666</v>
      </c>
      <c r="AL39" s="50">
        <f t="shared" si="3"/>
        <v>228674</v>
      </c>
    </row>
    <row r="40" spans="1:38" x14ac:dyDescent="0.25">
      <c r="A40" s="41">
        <v>32</v>
      </c>
      <c r="B40" s="45" t="s">
        <v>129</v>
      </c>
      <c r="C40" s="49">
        <v>56078</v>
      </c>
      <c r="D40" s="49">
        <v>45507</v>
      </c>
      <c r="E40" s="49">
        <v>285</v>
      </c>
      <c r="F40" s="49"/>
      <c r="G40" s="49">
        <v>90775</v>
      </c>
      <c r="H40" s="49">
        <v>15158</v>
      </c>
      <c r="I40" s="49"/>
      <c r="J40" s="50">
        <f t="shared" si="0"/>
        <v>207803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50">
        <f t="shared" si="1"/>
        <v>0</v>
      </c>
      <c r="AB40" s="49"/>
      <c r="AC40" s="49"/>
      <c r="AD40" s="49"/>
      <c r="AE40" s="49"/>
      <c r="AF40" s="49"/>
      <c r="AG40" s="49"/>
      <c r="AH40" s="49"/>
      <c r="AI40" s="49"/>
      <c r="AJ40" s="49"/>
      <c r="AK40" s="50">
        <f t="shared" si="2"/>
        <v>0</v>
      </c>
      <c r="AL40" s="50">
        <f t="shared" si="3"/>
        <v>207803</v>
      </c>
    </row>
    <row r="41" spans="1:38" x14ac:dyDescent="0.25">
      <c r="A41" s="41">
        <v>33</v>
      </c>
      <c r="B41" s="45" t="s">
        <v>130</v>
      </c>
      <c r="C41" s="49"/>
      <c r="D41" s="49"/>
      <c r="E41" s="49"/>
      <c r="F41" s="49"/>
      <c r="G41" s="49">
        <v>34292</v>
      </c>
      <c r="H41" s="49">
        <v>55800</v>
      </c>
      <c r="I41" s="49"/>
      <c r="J41" s="50">
        <f t="shared" si="0"/>
        <v>90092</v>
      </c>
      <c r="K41" s="49">
        <v>377</v>
      </c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>
        <v>1968</v>
      </c>
      <c r="AA41" s="50">
        <f t="shared" si="1"/>
        <v>2345</v>
      </c>
      <c r="AB41" s="49">
        <v>54783</v>
      </c>
      <c r="AC41" s="49">
        <v>8900</v>
      </c>
      <c r="AD41" s="49"/>
      <c r="AE41" s="49"/>
      <c r="AF41" s="49">
        <v>1197</v>
      </c>
      <c r="AG41" s="49"/>
      <c r="AH41" s="49"/>
      <c r="AI41" s="49">
        <v>14713</v>
      </c>
      <c r="AJ41" s="49">
        <v>14713</v>
      </c>
      <c r="AK41" s="50">
        <f t="shared" si="2"/>
        <v>94306</v>
      </c>
      <c r="AL41" s="50">
        <f t="shared" si="3"/>
        <v>186743</v>
      </c>
    </row>
    <row r="42" spans="1:38" x14ac:dyDescent="0.25">
      <c r="A42" s="41">
        <v>34</v>
      </c>
      <c r="B42" s="45" t="s">
        <v>131</v>
      </c>
      <c r="C42" s="49"/>
      <c r="D42" s="49"/>
      <c r="E42" s="49"/>
      <c r="F42" s="49"/>
      <c r="G42" s="49">
        <v>162</v>
      </c>
      <c r="H42" s="49">
        <v>46918</v>
      </c>
      <c r="I42" s="49"/>
      <c r="J42" s="50">
        <f t="shared" si="0"/>
        <v>47080</v>
      </c>
      <c r="K42" s="49">
        <v>2015</v>
      </c>
      <c r="L42" s="49"/>
      <c r="M42" s="49"/>
      <c r="N42" s="49">
        <v>1306</v>
      </c>
      <c r="O42" s="49"/>
      <c r="P42" s="49">
        <v>8051</v>
      </c>
      <c r="Q42" s="49"/>
      <c r="R42" s="49"/>
      <c r="S42" s="49"/>
      <c r="T42" s="49">
        <v>9787</v>
      </c>
      <c r="U42" s="49"/>
      <c r="V42" s="49"/>
      <c r="W42" s="49"/>
      <c r="X42" s="49"/>
      <c r="Y42" s="49"/>
      <c r="Z42" s="49"/>
      <c r="AA42" s="50">
        <f t="shared" si="1"/>
        <v>21159</v>
      </c>
      <c r="AB42" s="49">
        <v>17707</v>
      </c>
      <c r="AC42" s="49">
        <v>712</v>
      </c>
      <c r="AD42" s="49"/>
      <c r="AE42" s="49"/>
      <c r="AF42" s="49">
        <v>3856</v>
      </c>
      <c r="AG42" s="49"/>
      <c r="AH42" s="49"/>
      <c r="AI42" s="49">
        <v>1347</v>
      </c>
      <c r="AJ42" s="49">
        <v>5659</v>
      </c>
      <c r="AK42" s="50">
        <f t="shared" si="2"/>
        <v>29281</v>
      </c>
      <c r="AL42" s="50">
        <f t="shared" si="3"/>
        <v>97520</v>
      </c>
    </row>
    <row r="43" spans="1:38" ht="31.5" x14ac:dyDescent="0.25">
      <c r="A43" s="41">
        <v>35</v>
      </c>
      <c r="B43" s="45" t="s">
        <v>132</v>
      </c>
      <c r="C43" s="49">
        <v>1426</v>
      </c>
      <c r="D43" s="49"/>
      <c r="E43" s="49"/>
      <c r="F43" s="49"/>
      <c r="G43" s="49">
        <v>93562</v>
      </c>
      <c r="H43" s="49"/>
      <c r="I43" s="49"/>
      <c r="J43" s="50">
        <f t="shared" si="0"/>
        <v>94988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50">
        <f t="shared" si="1"/>
        <v>0</v>
      </c>
      <c r="AB43" s="49"/>
      <c r="AC43" s="49"/>
      <c r="AD43" s="49"/>
      <c r="AE43" s="49"/>
      <c r="AF43" s="49"/>
      <c r="AG43" s="49"/>
      <c r="AH43" s="49"/>
      <c r="AI43" s="49"/>
      <c r="AJ43" s="49"/>
      <c r="AK43" s="50">
        <f t="shared" si="2"/>
        <v>0</v>
      </c>
      <c r="AL43" s="50">
        <f t="shared" si="3"/>
        <v>94988</v>
      </c>
    </row>
    <row r="44" spans="1:38" x14ac:dyDescent="0.25">
      <c r="A44" s="41">
        <v>36</v>
      </c>
      <c r="B44" s="45" t="s">
        <v>133</v>
      </c>
      <c r="C44" s="49"/>
      <c r="D44" s="49"/>
      <c r="E44" s="49"/>
      <c r="F44" s="49"/>
      <c r="G44" s="49"/>
      <c r="H44" s="49"/>
      <c r="I44" s="49"/>
      <c r="J44" s="50">
        <f t="shared" si="0"/>
        <v>0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50">
        <f t="shared" si="1"/>
        <v>0</v>
      </c>
      <c r="AB44" s="49">
        <v>75438</v>
      </c>
      <c r="AC44" s="49"/>
      <c r="AD44" s="49"/>
      <c r="AE44" s="49"/>
      <c r="AF44" s="49"/>
      <c r="AG44" s="49"/>
      <c r="AH44" s="49"/>
      <c r="AI44" s="49"/>
      <c r="AJ44" s="49"/>
      <c r="AK44" s="50">
        <f t="shared" si="2"/>
        <v>75438</v>
      </c>
      <c r="AL44" s="50">
        <f t="shared" si="3"/>
        <v>75438</v>
      </c>
    </row>
    <row r="45" spans="1:38" x14ac:dyDescent="0.25">
      <c r="A45" s="41">
        <v>37</v>
      </c>
      <c r="B45" s="45" t="s">
        <v>134</v>
      </c>
      <c r="C45" s="49"/>
      <c r="D45" s="49"/>
      <c r="E45" s="49"/>
      <c r="F45" s="49"/>
      <c r="G45" s="49"/>
      <c r="H45" s="49">
        <v>25863</v>
      </c>
      <c r="I45" s="49"/>
      <c r="J45" s="50">
        <f t="shared" si="0"/>
        <v>25863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50">
        <f t="shared" si="1"/>
        <v>0</v>
      </c>
      <c r="AB45" s="49">
        <v>24024</v>
      </c>
      <c r="AC45" s="49"/>
      <c r="AD45" s="49">
        <v>7489</v>
      </c>
      <c r="AE45" s="49"/>
      <c r="AF45" s="49"/>
      <c r="AG45" s="49"/>
      <c r="AH45" s="49"/>
      <c r="AI45" s="49"/>
      <c r="AJ45" s="49">
        <v>15149</v>
      </c>
      <c r="AK45" s="50">
        <f t="shared" si="2"/>
        <v>46662</v>
      </c>
      <c r="AL45" s="50">
        <f t="shared" si="3"/>
        <v>72525</v>
      </c>
    </row>
    <row r="46" spans="1:38" x14ac:dyDescent="0.25">
      <c r="A46" s="41">
        <v>38</v>
      </c>
      <c r="B46" s="45" t="s">
        <v>135</v>
      </c>
      <c r="C46" s="49"/>
      <c r="D46" s="49"/>
      <c r="E46" s="49"/>
      <c r="F46" s="49"/>
      <c r="G46" s="49"/>
      <c r="H46" s="49"/>
      <c r="I46" s="49"/>
      <c r="J46" s="50">
        <f t="shared" si="0"/>
        <v>0</v>
      </c>
      <c r="K46" s="49">
        <v>260</v>
      </c>
      <c r="L46" s="49"/>
      <c r="M46" s="49"/>
      <c r="N46" s="49"/>
      <c r="O46" s="49">
        <v>65058</v>
      </c>
      <c r="P46" s="49">
        <v>84</v>
      </c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50">
        <f t="shared" si="1"/>
        <v>65402</v>
      </c>
      <c r="AB46" s="49">
        <v>3378</v>
      </c>
      <c r="AC46" s="49"/>
      <c r="AD46" s="49"/>
      <c r="AE46" s="49"/>
      <c r="AF46" s="49"/>
      <c r="AG46" s="49"/>
      <c r="AH46" s="49"/>
      <c r="AI46" s="49"/>
      <c r="AJ46" s="49">
        <v>853</v>
      </c>
      <c r="AK46" s="50">
        <f t="shared" si="2"/>
        <v>4231</v>
      </c>
      <c r="AL46" s="50">
        <f t="shared" si="3"/>
        <v>69633</v>
      </c>
    </row>
    <row r="47" spans="1:38" x14ac:dyDescent="0.25">
      <c r="A47" s="41">
        <v>39</v>
      </c>
      <c r="B47" s="51" t="s">
        <v>136</v>
      </c>
      <c r="C47" s="49"/>
      <c r="D47" s="49"/>
      <c r="E47" s="49"/>
      <c r="F47" s="49"/>
      <c r="G47" s="49">
        <v>306</v>
      </c>
      <c r="H47" s="49">
        <v>105</v>
      </c>
      <c r="I47" s="49"/>
      <c r="J47" s="50">
        <f t="shared" si="0"/>
        <v>411</v>
      </c>
      <c r="K47" s="49">
        <v>111</v>
      </c>
      <c r="L47" s="49"/>
      <c r="M47" s="49"/>
      <c r="N47" s="49"/>
      <c r="O47" s="49">
        <v>0</v>
      </c>
      <c r="P47" s="49">
        <v>461</v>
      </c>
      <c r="Q47" s="49"/>
      <c r="R47" s="49"/>
      <c r="S47" s="49"/>
      <c r="T47" s="49">
        <v>0</v>
      </c>
      <c r="U47" s="49">
        <v>17</v>
      </c>
      <c r="V47" s="49"/>
      <c r="W47" s="49"/>
      <c r="X47" s="49"/>
      <c r="Y47" s="49"/>
      <c r="Z47" s="49">
        <v>0</v>
      </c>
      <c r="AA47" s="50">
        <f t="shared" si="1"/>
        <v>589</v>
      </c>
      <c r="AB47" s="49">
        <v>6409</v>
      </c>
      <c r="AC47" s="49">
        <v>166</v>
      </c>
      <c r="AD47" s="49">
        <v>212</v>
      </c>
      <c r="AE47" s="49">
        <v>16</v>
      </c>
      <c r="AF47" s="49">
        <v>0</v>
      </c>
      <c r="AG47" s="49"/>
      <c r="AH47" s="49">
        <v>0</v>
      </c>
      <c r="AI47" s="49">
        <v>0</v>
      </c>
      <c r="AJ47" s="49">
        <v>1464</v>
      </c>
      <c r="AK47" s="50">
        <f t="shared" si="2"/>
        <v>8267</v>
      </c>
      <c r="AL47" s="50">
        <f t="shared" si="3"/>
        <v>9267</v>
      </c>
    </row>
    <row r="48" spans="1:38" x14ac:dyDescent="0.25">
      <c r="A48" s="41">
        <v>40</v>
      </c>
      <c r="B48" s="45" t="s">
        <v>137</v>
      </c>
      <c r="C48" s="49">
        <v>-2358</v>
      </c>
      <c r="D48" s="49">
        <v>-1732</v>
      </c>
      <c r="E48" s="49"/>
      <c r="F48" s="49"/>
      <c r="G48" s="49">
        <v>49</v>
      </c>
      <c r="H48" s="49"/>
      <c r="I48" s="49"/>
      <c r="J48" s="50">
        <f t="shared" si="0"/>
        <v>-4041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0">
        <f t="shared" si="1"/>
        <v>0</v>
      </c>
      <c r="AB48" s="49"/>
      <c r="AC48" s="49"/>
      <c r="AD48" s="49"/>
      <c r="AE48" s="49"/>
      <c r="AF48" s="49"/>
      <c r="AG48" s="49"/>
      <c r="AH48" s="49"/>
      <c r="AI48" s="49"/>
      <c r="AJ48" s="49"/>
      <c r="AK48" s="50">
        <f t="shared" si="2"/>
        <v>0</v>
      </c>
      <c r="AL48" s="50">
        <f t="shared" si="3"/>
        <v>-4041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zoomScale="60" zoomScaleNormal="60" workbookViewId="0">
      <selection sqref="A1:A1048576"/>
    </sheetView>
  </sheetViews>
  <sheetFormatPr defaultRowHeight="15.75" x14ac:dyDescent="0.25"/>
  <cols>
    <col min="1" max="1" width="9.42578125" style="30" bestFit="1" customWidth="1"/>
    <col min="2" max="2" width="43" style="20" customWidth="1"/>
    <col min="3" max="38" width="17.14062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5.7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15.75" customHeight="1" x14ac:dyDescent="0.25">
      <c r="A3" s="39" t="s">
        <v>95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6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26" t="s">
        <v>52</v>
      </c>
      <c r="C9" s="10"/>
      <c r="D9" s="10"/>
      <c r="E9" s="10"/>
      <c r="F9" s="10"/>
      <c r="G9" s="10">
        <v>26635</v>
      </c>
      <c r="H9" s="10">
        <v>81900</v>
      </c>
      <c r="I9" s="10">
        <v>0</v>
      </c>
      <c r="J9" s="25">
        <f t="shared" ref="J9:J48" si="0">C9+D9+E9+F9+G9+H9+I9</f>
        <v>108535</v>
      </c>
      <c r="K9" s="10">
        <v>8531</v>
      </c>
      <c r="L9" s="10"/>
      <c r="M9" s="10">
        <v>228</v>
      </c>
      <c r="N9" s="10"/>
      <c r="O9" s="10">
        <v>2797</v>
      </c>
      <c r="P9" s="10">
        <v>29493</v>
      </c>
      <c r="Q9" s="10">
        <v>495</v>
      </c>
      <c r="R9" s="10">
        <v>18</v>
      </c>
      <c r="S9" s="10">
        <v>0</v>
      </c>
      <c r="T9" s="10">
        <v>3003063</v>
      </c>
      <c r="U9" s="10"/>
      <c r="V9" s="10"/>
      <c r="W9" s="10"/>
      <c r="X9" s="10">
        <v>0</v>
      </c>
      <c r="Y9" s="10"/>
      <c r="Z9" s="10">
        <v>0</v>
      </c>
      <c r="AA9" s="25">
        <f t="shared" ref="AA9:AA48" si="1">K9+L9+M9+N9+O9+P9+Q9+R9+S9+T9+U9+V9+W9+X9+Y9+Z9</f>
        <v>3044625</v>
      </c>
      <c r="AB9" s="11">
        <v>7252</v>
      </c>
      <c r="AC9" s="11">
        <v>3394</v>
      </c>
      <c r="AD9" s="11"/>
      <c r="AE9" s="11">
        <v>496</v>
      </c>
      <c r="AF9" s="11">
        <v>627</v>
      </c>
      <c r="AG9" s="11"/>
      <c r="AH9" s="11"/>
      <c r="AI9" s="11">
        <v>1814</v>
      </c>
      <c r="AJ9" s="11">
        <v>6353</v>
      </c>
      <c r="AK9" s="25">
        <f t="shared" ref="AK9:AK48" si="2">SUM(AB9:AJ9)</f>
        <v>19936</v>
      </c>
      <c r="AL9" s="25">
        <f t="shared" ref="AL9:AL48" si="3">J9+AA9+AK9</f>
        <v>3173096</v>
      </c>
    </row>
    <row r="10" spans="1:38" x14ac:dyDescent="0.25">
      <c r="A10" s="41">
        <v>2</v>
      </c>
      <c r="B10" s="26" t="s">
        <v>83</v>
      </c>
      <c r="C10" s="10"/>
      <c r="D10" s="10"/>
      <c r="E10" s="10"/>
      <c r="F10" s="10"/>
      <c r="G10" s="10">
        <v>-13336</v>
      </c>
      <c r="H10" s="10">
        <v>59721</v>
      </c>
      <c r="I10" s="10"/>
      <c r="J10" s="25">
        <f t="shared" si="0"/>
        <v>46385</v>
      </c>
      <c r="K10" s="10">
        <v>78697</v>
      </c>
      <c r="L10" s="10">
        <v>37322</v>
      </c>
      <c r="M10" s="10">
        <v>7816</v>
      </c>
      <c r="N10" s="10">
        <v>1630</v>
      </c>
      <c r="O10" s="10">
        <v>290614</v>
      </c>
      <c r="P10" s="10">
        <v>50429</v>
      </c>
      <c r="Q10" s="10">
        <v>51</v>
      </c>
      <c r="R10" s="10">
        <v>30</v>
      </c>
      <c r="S10" s="10"/>
      <c r="T10" s="10">
        <v>787760</v>
      </c>
      <c r="U10" s="10"/>
      <c r="V10" s="10"/>
      <c r="W10" s="10"/>
      <c r="X10" s="10"/>
      <c r="Y10" s="10"/>
      <c r="Z10" s="10"/>
      <c r="AA10" s="25">
        <f t="shared" si="1"/>
        <v>1254349</v>
      </c>
      <c r="AB10" s="11">
        <v>16615</v>
      </c>
      <c r="AC10" s="11">
        <v>1142</v>
      </c>
      <c r="AD10" s="11"/>
      <c r="AE10" s="11"/>
      <c r="AF10" s="11">
        <v>4380</v>
      </c>
      <c r="AG10" s="11">
        <v>158</v>
      </c>
      <c r="AH10" s="11">
        <v>76</v>
      </c>
      <c r="AI10" s="11">
        <v>48196</v>
      </c>
      <c r="AJ10" s="11">
        <v>63560</v>
      </c>
      <c r="AK10" s="25">
        <f t="shared" si="2"/>
        <v>134127</v>
      </c>
      <c r="AL10" s="25">
        <f t="shared" si="3"/>
        <v>1434861</v>
      </c>
    </row>
    <row r="11" spans="1:38" x14ac:dyDescent="0.25">
      <c r="A11" s="41">
        <v>3</v>
      </c>
      <c r="B11" s="26" t="s">
        <v>45</v>
      </c>
      <c r="C11" s="10"/>
      <c r="D11" s="10"/>
      <c r="E11" s="10"/>
      <c r="F11" s="10"/>
      <c r="G11" s="10">
        <v>49976</v>
      </c>
      <c r="H11" s="10">
        <v>49361</v>
      </c>
      <c r="I11" s="10"/>
      <c r="J11" s="25">
        <f t="shared" si="0"/>
        <v>99337</v>
      </c>
      <c r="K11" s="10">
        <v>52944</v>
      </c>
      <c r="L11" s="10">
        <v>1248</v>
      </c>
      <c r="M11" s="10">
        <v>1000</v>
      </c>
      <c r="N11" s="10">
        <v>20674</v>
      </c>
      <c r="O11" s="10">
        <v>5372</v>
      </c>
      <c r="P11" s="10">
        <v>446385</v>
      </c>
      <c r="Q11" s="10">
        <v>634</v>
      </c>
      <c r="R11" s="10">
        <v>924</v>
      </c>
      <c r="S11" s="10">
        <v>11250</v>
      </c>
      <c r="T11" s="10">
        <v>197736</v>
      </c>
      <c r="U11" s="10"/>
      <c r="V11" s="10"/>
      <c r="W11" s="10"/>
      <c r="X11" s="10">
        <v>114229</v>
      </c>
      <c r="Y11" s="10"/>
      <c r="Z11" s="10"/>
      <c r="AA11" s="25">
        <f t="shared" si="1"/>
        <v>852396</v>
      </c>
      <c r="AB11" s="11">
        <v>129669</v>
      </c>
      <c r="AC11" s="11">
        <v>7771</v>
      </c>
      <c r="AD11" s="11"/>
      <c r="AE11" s="11">
        <v>1366</v>
      </c>
      <c r="AF11" s="11">
        <v>0</v>
      </c>
      <c r="AG11" s="11">
        <v>2511</v>
      </c>
      <c r="AH11" s="11">
        <v>107</v>
      </c>
      <c r="AI11" s="11">
        <v>24698</v>
      </c>
      <c r="AJ11" s="11">
        <v>114019</v>
      </c>
      <c r="AK11" s="25">
        <f t="shared" si="2"/>
        <v>280141</v>
      </c>
      <c r="AL11" s="25">
        <f t="shared" si="3"/>
        <v>1231874</v>
      </c>
    </row>
    <row r="12" spans="1:38" x14ac:dyDescent="0.25">
      <c r="A12" s="41">
        <v>4</v>
      </c>
      <c r="B12" s="26" t="s">
        <v>85</v>
      </c>
      <c r="C12" s="10"/>
      <c r="D12" s="10"/>
      <c r="E12" s="10"/>
      <c r="F12" s="10"/>
      <c r="G12" s="10">
        <v>9601</v>
      </c>
      <c r="H12" s="10">
        <v>1392</v>
      </c>
      <c r="I12" s="10"/>
      <c r="J12" s="25">
        <f t="shared" si="0"/>
        <v>10993</v>
      </c>
      <c r="K12" s="10">
        <v>12491</v>
      </c>
      <c r="L12" s="10">
        <v>0</v>
      </c>
      <c r="M12" s="10">
        <v>0</v>
      </c>
      <c r="N12" s="10"/>
      <c r="O12" s="10">
        <v>12940</v>
      </c>
      <c r="P12" s="10">
        <v>509903</v>
      </c>
      <c r="Q12" s="10">
        <v>19</v>
      </c>
      <c r="R12" s="10">
        <v>600</v>
      </c>
      <c r="S12" s="10"/>
      <c r="T12" s="10">
        <v>282703</v>
      </c>
      <c r="U12" s="10"/>
      <c r="V12" s="10">
        <v>0</v>
      </c>
      <c r="W12" s="10"/>
      <c r="X12" s="10">
        <v>320000</v>
      </c>
      <c r="Y12" s="10"/>
      <c r="Z12" s="10"/>
      <c r="AA12" s="25">
        <f t="shared" si="1"/>
        <v>1138656</v>
      </c>
      <c r="AB12" s="11">
        <v>12377</v>
      </c>
      <c r="AC12" s="11">
        <v>10656</v>
      </c>
      <c r="AD12" s="11"/>
      <c r="AE12" s="11">
        <v>16</v>
      </c>
      <c r="AF12" s="11">
        <v>110</v>
      </c>
      <c r="AG12" s="11">
        <v>0</v>
      </c>
      <c r="AH12" s="11">
        <v>0</v>
      </c>
      <c r="AI12" s="11">
        <v>674</v>
      </c>
      <c r="AJ12" s="11">
        <v>56969</v>
      </c>
      <c r="AK12" s="25">
        <f t="shared" si="2"/>
        <v>80802</v>
      </c>
      <c r="AL12" s="25">
        <f t="shared" si="3"/>
        <v>1230451</v>
      </c>
    </row>
    <row r="13" spans="1:38" x14ac:dyDescent="0.25">
      <c r="A13" s="41">
        <v>5</v>
      </c>
      <c r="B13" s="26" t="s">
        <v>84</v>
      </c>
      <c r="C13" s="10"/>
      <c r="D13" s="10"/>
      <c r="E13" s="10"/>
      <c r="F13" s="10"/>
      <c r="G13" s="10">
        <v>6664</v>
      </c>
      <c r="H13" s="10">
        <v>13628</v>
      </c>
      <c r="I13" s="10"/>
      <c r="J13" s="25">
        <f t="shared" si="0"/>
        <v>20292</v>
      </c>
      <c r="K13" s="10">
        <v>56617</v>
      </c>
      <c r="L13" s="10">
        <v>0</v>
      </c>
      <c r="M13" s="10">
        <v>9970</v>
      </c>
      <c r="N13" s="10"/>
      <c r="O13" s="10">
        <v>3612</v>
      </c>
      <c r="P13" s="10">
        <v>62459</v>
      </c>
      <c r="Q13" s="10">
        <v>1117</v>
      </c>
      <c r="R13" s="10">
        <v>1</v>
      </c>
      <c r="S13" s="10"/>
      <c r="T13" s="10">
        <v>-4431</v>
      </c>
      <c r="U13" s="10"/>
      <c r="V13" s="10"/>
      <c r="W13" s="10"/>
      <c r="X13" s="10">
        <v>673117</v>
      </c>
      <c r="Y13" s="10"/>
      <c r="Z13" s="10"/>
      <c r="AA13" s="25">
        <f t="shared" si="1"/>
        <v>802462</v>
      </c>
      <c r="AB13" s="11">
        <v>26839</v>
      </c>
      <c r="AC13" s="11">
        <v>1813</v>
      </c>
      <c r="AD13" s="11">
        <v>26</v>
      </c>
      <c r="AE13" s="11">
        <v>22</v>
      </c>
      <c r="AF13" s="11">
        <v>289</v>
      </c>
      <c r="AG13" s="11"/>
      <c r="AH13" s="11"/>
      <c r="AI13" s="11">
        <v>1426</v>
      </c>
      <c r="AJ13" s="11">
        <v>10821</v>
      </c>
      <c r="AK13" s="25">
        <f t="shared" si="2"/>
        <v>41236</v>
      </c>
      <c r="AL13" s="25">
        <f t="shared" si="3"/>
        <v>863990</v>
      </c>
    </row>
    <row r="14" spans="1:38" x14ac:dyDescent="0.25">
      <c r="A14" s="41">
        <v>6</v>
      </c>
      <c r="B14" s="26" t="s">
        <v>51</v>
      </c>
      <c r="C14" s="10"/>
      <c r="D14" s="10"/>
      <c r="E14" s="10"/>
      <c r="F14" s="10"/>
      <c r="G14" s="10">
        <v>80283</v>
      </c>
      <c r="H14" s="10">
        <v>13822</v>
      </c>
      <c r="I14" s="10"/>
      <c r="J14" s="25">
        <f t="shared" si="0"/>
        <v>94105</v>
      </c>
      <c r="K14" s="10">
        <v>84216</v>
      </c>
      <c r="L14" s="10">
        <v>2290</v>
      </c>
      <c r="M14" s="10">
        <v>10181</v>
      </c>
      <c r="N14" s="10"/>
      <c r="O14" s="10">
        <v>15214</v>
      </c>
      <c r="P14" s="10">
        <v>171590</v>
      </c>
      <c r="Q14" s="10">
        <v>12524</v>
      </c>
      <c r="R14" s="10">
        <v>688</v>
      </c>
      <c r="S14" s="10"/>
      <c r="T14" s="10">
        <v>93876</v>
      </c>
      <c r="U14" s="10">
        <v>5550</v>
      </c>
      <c r="V14" s="10"/>
      <c r="W14" s="10"/>
      <c r="X14" s="10"/>
      <c r="Y14" s="10"/>
      <c r="Z14" s="10"/>
      <c r="AA14" s="25">
        <f t="shared" si="1"/>
        <v>396129</v>
      </c>
      <c r="AB14" s="11">
        <v>98102</v>
      </c>
      <c r="AC14" s="11">
        <v>2830</v>
      </c>
      <c r="AD14" s="11"/>
      <c r="AE14" s="11">
        <v>562</v>
      </c>
      <c r="AF14" s="11">
        <v>1068</v>
      </c>
      <c r="AG14" s="11">
        <v>203</v>
      </c>
      <c r="AH14" s="11">
        <v>479</v>
      </c>
      <c r="AI14" s="11">
        <v>4987</v>
      </c>
      <c r="AJ14" s="11">
        <v>34969</v>
      </c>
      <c r="AK14" s="25">
        <f t="shared" si="2"/>
        <v>143200</v>
      </c>
      <c r="AL14" s="25">
        <f t="shared" si="3"/>
        <v>633434</v>
      </c>
    </row>
    <row r="15" spans="1:38" x14ac:dyDescent="0.25">
      <c r="A15" s="41">
        <v>7</v>
      </c>
      <c r="B15" s="24" t="s">
        <v>44</v>
      </c>
      <c r="C15" s="10"/>
      <c r="D15" s="10"/>
      <c r="E15" s="10"/>
      <c r="F15" s="10"/>
      <c r="G15" s="10">
        <v>196857</v>
      </c>
      <c r="H15" s="10">
        <v>183</v>
      </c>
      <c r="I15" s="10"/>
      <c r="J15" s="25">
        <f t="shared" si="0"/>
        <v>197040</v>
      </c>
      <c r="K15" s="10">
        <v>18247</v>
      </c>
      <c r="L15" s="10">
        <v>0</v>
      </c>
      <c r="M15" s="10">
        <v>0</v>
      </c>
      <c r="N15" s="10"/>
      <c r="O15" s="10">
        <v>13617</v>
      </c>
      <c r="P15" s="10">
        <v>87530</v>
      </c>
      <c r="Q15" s="10">
        <v>1002</v>
      </c>
      <c r="R15" s="10">
        <v>0</v>
      </c>
      <c r="S15" s="10"/>
      <c r="T15" s="10">
        <v>4017</v>
      </c>
      <c r="U15" s="10"/>
      <c r="V15" s="10"/>
      <c r="W15" s="10"/>
      <c r="X15" s="10">
        <v>292437</v>
      </c>
      <c r="Y15" s="10"/>
      <c r="Z15" s="10"/>
      <c r="AA15" s="25">
        <f t="shared" si="1"/>
        <v>416850</v>
      </c>
      <c r="AB15" s="11">
        <v>2275</v>
      </c>
      <c r="AC15" s="11">
        <v>120</v>
      </c>
      <c r="AD15" s="11"/>
      <c r="AE15" s="11"/>
      <c r="AF15" s="11">
        <v>3094</v>
      </c>
      <c r="AG15" s="11"/>
      <c r="AH15" s="11"/>
      <c r="AI15" s="11">
        <v>1447</v>
      </c>
      <c r="AJ15" s="11">
        <v>2971</v>
      </c>
      <c r="AK15" s="25">
        <f t="shared" si="2"/>
        <v>9907</v>
      </c>
      <c r="AL15" s="25">
        <f t="shared" si="3"/>
        <v>623797</v>
      </c>
    </row>
    <row r="16" spans="1:38" x14ac:dyDescent="0.25">
      <c r="A16" s="41">
        <v>8</v>
      </c>
      <c r="B16" s="26" t="s">
        <v>50</v>
      </c>
      <c r="C16" s="10"/>
      <c r="D16" s="10"/>
      <c r="E16" s="10"/>
      <c r="F16" s="10"/>
      <c r="G16" s="10">
        <v>219</v>
      </c>
      <c r="H16" s="10">
        <v>84</v>
      </c>
      <c r="I16" s="10"/>
      <c r="J16" s="25">
        <f t="shared" si="0"/>
        <v>303</v>
      </c>
      <c r="K16" s="10">
        <v>313</v>
      </c>
      <c r="L16" s="10">
        <v>0</v>
      </c>
      <c r="M16" s="10">
        <v>0</v>
      </c>
      <c r="N16" s="10">
        <v>0</v>
      </c>
      <c r="O16" s="10">
        <v>78</v>
      </c>
      <c r="P16" s="10">
        <v>135</v>
      </c>
      <c r="Q16" s="10">
        <v>119</v>
      </c>
      <c r="R16" s="10">
        <v>0</v>
      </c>
      <c r="S16" s="10"/>
      <c r="T16" s="10">
        <v>482815</v>
      </c>
      <c r="U16" s="10"/>
      <c r="V16" s="10"/>
      <c r="W16" s="10"/>
      <c r="X16" s="10"/>
      <c r="Y16" s="10"/>
      <c r="Z16" s="10"/>
      <c r="AA16" s="25">
        <f t="shared" si="1"/>
        <v>483460</v>
      </c>
      <c r="AB16" s="11">
        <v>43110</v>
      </c>
      <c r="AC16" s="11">
        <v>558</v>
      </c>
      <c r="AD16" s="11"/>
      <c r="AE16" s="11">
        <v>141</v>
      </c>
      <c r="AF16" s="11">
        <v>124</v>
      </c>
      <c r="AG16" s="11"/>
      <c r="AH16" s="11"/>
      <c r="AI16" s="11">
        <v>0</v>
      </c>
      <c r="AJ16" s="11">
        <v>1371</v>
      </c>
      <c r="AK16" s="25">
        <f t="shared" si="2"/>
        <v>45304</v>
      </c>
      <c r="AL16" s="25">
        <f t="shared" si="3"/>
        <v>529067</v>
      </c>
    </row>
    <row r="17" spans="1:38" x14ac:dyDescent="0.25">
      <c r="A17" s="41">
        <v>9</v>
      </c>
      <c r="B17" s="26" t="s">
        <v>53</v>
      </c>
      <c r="C17" s="10"/>
      <c r="D17" s="10"/>
      <c r="E17" s="10"/>
      <c r="F17" s="10"/>
      <c r="G17" s="10">
        <v>32870</v>
      </c>
      <c r="H17" s="10">
        <v>19689</v>
      </c>
      <c r="I17" s="10"/>
      <c r="J17" s="25">
        <f t="shared" si="0"/>
        <v>52559</v>
      </c>
      <c r="K17" s="10">
        <v>58148</v>
      </c>
      <c r="L17" s="10">
        <v>18295</v>
      </c>
      <c r="M17" s="10">
        <v>880</v>
      </c>
      <c r="N17" s="10"/>
      <c r="O17" s="10">
        <v>61493</v>
      </c>
      <c r="P17" s="10">
        <v>63692</v>
      </c>
      <c r="Q17" s="10">
        <v>6682</v>
      </c>
      <c r="R17" s="10">
        <v>313</v>
      </c>
      <c r="S17" s="10"/>
      <c r="T17" s="10">
        <v>1411</v>
      </c>
      <c r="U17" s="10">
        <v>6</v>
      </c>
      <c r="V17" s="10"/>
      <c r="W17" s="10"/>
      <c r="X17" s="10">
        <v>2146</v>
      </c>
      <c r="Y17" s="10"/>
      <c r="Z17" s="10"/>
      <c r="AA17" s="25">
        <f t="shared" si="1"/>
        <v>213066</v>
      </c>
      <c r="AB17" s="11">
        <v>70881</v>
      </c>
      <c r="AC17" s="11">
        <v>4393</v>
      </c>
      <c r="AD17" s="11"/>
      <c r="AE17" s="11">
        <v>446</v>
      </c>
      <c r="AF17" s="11">
        <v>5248</v>
      </c>
      <c r="AG17" s="11">
        <v>1750</v>
      </c>
      <c r="AH17" s="11">
        <v>500</v>
      </c>
      <c r="AI17" s="11">
        <v>4832</v>
      </c>
      <c r="AJ17" s="11">
        <v>19618</v>
      </c>
      <c r="AK17" s="25">
        <f t="shared" si="2"/>
        <v>107668</v>
      </c>
      <c r="AL17" s="25">
        <f t="shared" si="3"/>
        <v>373293</v>
      </c>
    </row>
    <row r="18" spans="1:38" x14ac:dyDescent="0.25">
      <c r="A18" s="41">
        <v>10</v>
      </c>
      <c r="B18" s="26" t="s">
        <v>46</v>
      </c>
      <c r="C18" s="10"/>
      <c r="D18" s="10"/>
      <c r="E18" s="10"/>
      <c r="F18" s="10"/>
      <c r="G18" s="10">
        <v>77</v>
      </c>
      <c r="H18" s="10">
        <v>0</v>
      </c>
      <c r="I18" s="10">
        <v>0</v>
      </c>
      <c r="J18" s="25">
        <f t="shared" si="0"/>
        <v>77</v>
      </c>
      <c r="K18" s="10">
        <v>47516</v>
      </c>
      <c r="L18" s="10"/>
      <c r="M18" s="10">
        <v>17847</v>
      </c>
      <c r="N18" s="10">
        <v>0</v>
      </c>
      <c r="O18" s="10">
        <v>3099</v>
      </c>
      <c r="P18" s="10">
        <v>153673</v>
      </c>
      <c r="Q18" s="10">
        <v>591</v>
      </c>
      <c r="R18" s="10">
        <v>13600</v>
      </c>
      <c r="S18" s="10"/>
      <c r="T18" s="10">
        <v>13873</v>
      </c>
      <c r="U18" s="10">
        <v>522</v>
      </c>
      <c r="V18" s="10"/>
      <c r="W18" s="10"/>
      <c r="X18" s="10">
        <v>5663</v>
      </c>
      <c r="Y18" s="10"/>
      <c r="Z18" s="10"/>
      <c r="AA18" s="25">
        <f t="shared" si="1"/>
        <v>256384</v>
      </c>
      <c r="AB18" s="11">
        <v>16919</v>
      </c>
      <c r="AC18" s="11">
        <v>90</v>
      </c>
      <c r="AD18" s="11"/>
      <c r="AE18" s="11">
        <v>0</v>
      </c>
      <c r="AF18" s="11">
        <v>329</v>
      </c>
      <c r="AG18" s="11">
        <v>0</v>
      </c>
      <c r="AH18" s="11">
        <v>88</v>
      </c>
      <c r="AI18" s="11">
        <v>2387</v>
      </c>
      <c r="AJ18" s="11">
        <v>44343</v>
      </c>
      <c r="AK18" s="25">
        <f t="shared" si="2"/>
        <v>64156</v>
      </c>
      <c r="AL18" s="25">
        <f t="shared" si="3"/>
        <v>320617</v>
      </c>
    </row>
    <row r="19" spans="1:38" x14ac:dyDescent="0.25">
      <c r="A19" s="41">
        <v>11</v>
      </c>
      <c r="B19" s="26" t="s">
        <v>87</v>
      </c>
      <c r="C19" s="10"/>
      <c r="D19" s="10"/>
      <c r="E19" s="10"/>
      <c r="F19" s="10"/>
      <c r="G19" s="10">
        <v>278</v>
      </c>
      <c r="H19" s="10">
        <v>6108</v>
      </c>
      <c r="I19" s="10"/>
      <c r="J19" s="25">
        <f t="shared" si="0"/>
        <v>6386</v>
      </c>
      <c r="K19" s="10">
        <v>10227</v>
      </c>
      <c r="L19" s="10"/>
      <c r="M19" s="10"/>
      <c r="N19" s="10"/>
      <c r="O19" s="10">
        <v>157</v>
      </c>
      <c r="P19" s="10">
        <v>1342</v>
      </c>
      <c r="Q19" s="10"/>
      <c r="R19" s="10"/>
      <c r="S19" s="10"/>
      <c r="T19" s="10">
        <v>7564</v>
      </c>
      <c r="U19" s="10">
        <v>100000</v>
      </c>
      <c r="V19" s="10"/>
      <c r="W19" s="10"/>
      <c r="X19" s="10"/>
      <c r="Y19" s="10"/>
      <c r="Z19" s="10"/>
      <c r="AA19" s="25">
        <f t="shared" si="1"/>
        <v>119290</v>
      </c>
      <c r="AB19" s="11">
        <v>155218</v>
      </c>
      <c r="AC19" s="11">
        <v>7225</v>
      </c>
      <c r="AD19" s="11"/>
      <c r="AE19" s="11">
        <v>290</v>
      </c>
      <c r="AF19" s="11">
        <v>2069</v>
      </c>
      <c r="AG19" s="11"/>
      <c r="AH19" s="11"/>
      <c r="AI19" s="11"/>
      <c r="AJ19" s="11">
        <v>12485</v>
      </c>
      <c r="AK19" s="25">
        <f t="shared" si="2"/>
        <v>177287</v>
      </c>
      <c r="AL19" s="25">
        <f t="shared" si="3"/>
        <v>302963</v>
      </c>
    </row>
    <row r="20" spans="1:38" x14ac:dyDescent="0.25">
      <c r="A20" s="41">
        <v>12</v>
      </c>
      <c r="B20" s="26" t="s">
        <v>60</v>
      </c>
      <c r="C20" s="10"/>
      <c r="D20" s="10"/>
      <c r="E20" s="10"/>
      <c r="F20" s="10"/>
      <c r="G20" s="10">
        <v>4865</v>
      </c>
      <c r="H20" s="10">
        <v>3384</v>
      </c>
      <c r="I20" s="10">
        <v>0</v>
      </c>
      <c r="J20" s="25">
        <f t="shared" si="0"/>
        <v>8249</v>
      </c>
      <c r="K20" s="10">
        <v>9243</v>
      </c>
      <c r="L20" s="10">
        <v>0</v>
      </c>
      <c r="M20" s="10"/>
      <c r="N20" s="10"/>
      <c r="O20" s="10">
        <v>23781</v>
      </c>
      <c r="P20" s="10">
        <v>106853</v>
      </c>
      <c r="Q20" s="10">
        <v>6</v>
      </c>
      <c r="R20" s="10"/>
      <c r="S20" s="10"/>
      <c r="T20" s="10">
        <v>49753</v>
      </c>
      <c r="U20" s="10">
        <v>32</v>
      </c>
      <c r="V20" s="10"/>
      <c r="W20" s="10">
        <v>2202</v>
      </c>
      <c r="X20" s="10">
        <v>18795</v>
      </c>
      <c r="Y20" s="10"/>
      <c r="Z20" s="10"/>
      <c r="AA20" s="25">
        <f t="shared" si="1"/>
        <v>210665</v>
      </c>
      <c r="AB20" s="11">
        <v>16703</v>
      </c>
      <c r="AC20" s="11">
        <v>1748</v>
      </c>
      <c r="AD20" s="11"/>
      <c r="AE20" s="11"/>
      <c r="AF20" s="11">
        <v>472</v>
      </c>
      <c r="AG20" s="11"/>
      <c r="AH20" s="11"/>
      <c r="AI20" s="11">
        <v>15820</v>
      </c>
      <c r="AJ20" s="11">
        <v>34389</v>
      </c>
      <c r="AK20" s="25">
        <f t="shared" si="2"/>
        <v>69132</v>
      </c>
      <c r="AL20" s="25">
        <f t="shared" si="3"/>
        <v>288046</v>
      </c>
    </row>
    <row r="21" spans="1:38" ht="47.25" x14ac:dyDescent="0.25">
      <c r="A21" s="41">
        <v>13</v>
      </c>
      <c r="B21" s="26" t="s">
        <v>57</v>
      </c>
      <c r="C21" s="10">
        <v>166061</v>
      </c>
      <c r="D21" s="10">
        <v>57988</v>
      </c>
      <c r="E21" s="10"/>
      <c r="F21" s="10"/>
      <c r="G21" s="10">
        <v>36142</v>
      </c>
      <c r="H21" s="10"/>
      <c r="I21" s="10"/>
      <c r="J21" s="25">
        <f t="shared" si="0"/>
        <v>260191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25">
        <f t="shared" si="1"/>
        <v>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25">
        <f t="shared" si="2"/>
        <v>0</v>
      </c>
      <c r="AL21" s="25">
        <f t="shared" si="3"/>
        <v>260191</v>
      </c>
    </row>
    <row r="22" spans="1:38" x14ac:dyDescent="0.25">
      <c r="A22" s="41">
        <v>14</v>
      </c>
      <c r="B22" s="26" t="s">
        <v>49</v>
      </c>
      <c r="C22" s="10"/>
      <c r="D22" s="10"/>
      <c r="E22" s="10"/>
      <c r="F22" s="10"/>
      <c r="G22" s="10">
        <v>593</v>
      </c>
      <c r="H22" s="10"/>
      <c r="I22" s="10">
        <v>0</v>
      </c>
      <c r="J22" s="25">
        <f t="shared" si="0"/>
        <v>593</v>
      </c>
      <c r="K22" s="10">
        <v>34670</v>
      </c>
      <c r="L22" s="10">
        <v>247</v>
      </c>
      <c r="M22" s="10">
        <v>0</v>
      </c>
      <c r="N22" s="10">
        <v>0</v>
      </c>
      <c r="O22" s="10">
        <v>6187</v>
      </c>
      <c r="P22" s="10">
        <v>32507</v>
      </c>
      <c r="Q22" s="10">
        <v>3014</v>
      </c>
      <c r="R22" s="10">
        <v>0</v>
      </c>
      <c r="S22" s="10"/>
      <c r="T22" s="10">
        <v>10772</v>
      </c>
      <c r="U22" s="10"/>
      <c r="V22" s="10"/>
      <c r="W22" s="10"/>
      <c r="X22" s="10">
        <v>142006</v>
      </c>
      <c r="Y22" s="10"/>
      <c r="Z22" s="10"/>
      <c r="AA22" s="25">
        <f t="shared" si="1"/>
        <v>229403</v>
      </c>
      <c r="AB22" s="11">
        <v>4500</v>
      </c>
      <c r="AC22" s="11">
        <v>49</v>
      </c>
      <c r="AD22" s="11"/>
      <c r="AE22" s="11"/>
      <c r="AF22" s="11">
        <v>755</v>
      </c>
      <c r="AG22" s="11"/>
      <c r="AH22" s="11"/>
      <c r="AI22" s="11">
        <v>1292</v>
      </c>
      <c r="AJ22" s="11">
        <v>8409</v>
      </c>
      <c r="AK22" s="25">
        <f t="shared" si="2"/>
        <v>15005</v>
      </c>
      <c r="AL22" s="25">
        <f t="shared" si="3"/>
        <v>245001</v>
      </c>
    </row>
    <row r="23" spans="1:38" x14ac:dyDescent="0.25">
      <c r="A23" s="41">
        <v>15</v>
      </c>
      <c r="B23" s="26" t="s">
        <v>63</v>
      </c>
      <c r="C23" s="10"/>
      <c r="D23" s="10"/>
      <c r="E23" s="10"/>
      <c r="F23" s="10"/>
      <c r="G23" s="10">
        <v>4646</v>
      </c>
      <c r="H23" s="10">
        <v>2113</v>
      </c>
      <c r="I23" s="10"/>
      <c r="J23" s="25">
        <f t="shared" si="0"/>
        <v>6759</v>
      </c>
      <c r="K23" s="10">
        <v>9735</v>
      </c>
      <c r="L23" s="10">
        <v>0</v>
      </c>
      <c r="M23" s="10">
        <v>3616</v>
      </c>
      <c r="N23" s="10"/>
      <c r="O23" s="10">
        <v>4120</v>
      </c>
      <c r="P23" s="10">
        <v>7498</v>
      </c>
      <c r="Q23" s="10">
        <v>654</v>
      </c>
      <c r="R23" s="10">
        <v>-212</v>
      </c>
      <c r="S23" s="10"/>
      <c r="T23" s="10">
        <v>89182</v>
      </c>
      <c r="U23" s="10"/>
      <c r="V23" s="10"/>
      <c r="W23" s="10"/>
      <c r="X23" s="10"/>
      <c r="Y23" s="10"/>
      <c r="Z23" s="10"/>
      <c r="AA23" s="25">
        <f t="shared" si="1"/>
        <v>114593</v>
      </c>
      <c r="AB23" s="11">
        <v>13720</v>
      </c>
      <c r="AC23" s="11">
        <v>111</v>
      </c>
      <c r="AD23" s="11"/>
      <c r="AE23" s="11"/>
      <c r="AF23" s="11">
        <v>270</v>
      </c>
      <c r="AG23" s="11"/>
      <c r="AH23" s="11">
        <v>33</v>
      </c>
      <c r="AI23" s="11">
        <v>0</v>
      </c>
      <c r="AJ23" s="11">
        <v>730</v>
      </c>
      <c r="AK23" s="25">
        <f t="shared" si="2"/>
        <v>14864</v>
      </c>
      <c r="AL23" s="25">
        <f t="shared" si="3"/>
        <v>136216</v>
      </c>
    </row>
    <row r="24" spans="1:38" x14ac:dyDescent="0.25">
      <c r="A24" s="41">
        <v>16</v>
      </c>
      <c r="B24" s="26" t="s">
        <v>88</v>
      </c>
      <c r="C24" s="10"/>
      <c r="D24" s="10"/>
      <c r="E24" s="10"/>
      <c r="F24" s="10"/>
      <c r="G24" s="10">
        <v>3133</v>
      </c>
      <c r="H24" s="10"/>
      <c r="I24" s="10"/>
      <c r="J24" s="25">
        <f t="shared" si="0"/>
        <v>3133</v>
      </c>
      <c r="K24" s="10">
        <v>12579</v>
      </c>
      <c r="L24" s="10"/>
      <c r="M24" s="10"/>
      <c r="N24" s="10"/>
      <c r="O24" s="10">
        <v>476</v>
      </c>
      <c r="P24" s="10">
        <v>7365</v>
      </c>
      <c r="Q24" s="10"/>
      <c r="R24" s="10"/>
      <c r="S24" s="10"/>
      <c r="T24" s="10">
        <v>298</v>
      </c>
      <c r="U24" s="10"/>
      <c r="V24" s="10"/>
      <c r="W24" s="10"/>
      <c r="X24" s="10">
        <v>45</v>
      </c>
      <c r="Y24" s="10"/>
      <c r="Z24" s="10">
        <v>6356</v>
      </c>
      <c r="AA24" s="25">
        <f t="shared" si="1"/>
        <v>27119</v>
      </c>
      <c r="AB24" s="11">
        <v>67281</v>
      </c>
      <c r="AC24" s="11">
        <v>4063</v>
      </c>
      <c r="AD24" s="11"/>
      <c r="AE24" s="11"/>
      <c r="AF24" s="11"/>
      <c r="AG24" s="11"/>
      <c r="AH24" s="11"/>
      <c r="AI24" s="11">
        <v>0</v>
      </c>
      <c r="AJ24" s="11">
        <v>8987</v>
      </c>
      <c r="AK24" s="25">
        <f t="shared" si="2"/>
        <v>80331</v>
      </c>
      <c r="AL24" s="25">
        <f t="shared" si="3"/>
        <v>110583</v>
      </c>
    </row>
    <row r="25" spans="1:38" x14ac:dyDescent="0.25">
      <c r="A25" s="41">
        <v>17</v>
      </c>
      <c r="B25" s="26" t="s">
        <v>89</v>
      </c>
      <c r="C25" s="10"/>
      <c r="D25" s="10"/>
      <c r="E25" s="10"/>
      <c r="F25" s="10"/>
      <c r="G25" s="10">
        <v>302</v>
      </c>
      <c r="H25" s="10">
        <v>7620</v>
      </c>
      <c r="I25" s="10"/>
      <c r="J25" s="25">
        <f t="shared" si="0"/>
        <v>7922</v>
      </c>
      <c r="K25" s="10">
        <v>13167</v>
      </c>
      <c r="L25" s="10"/>
      <c r="M25" s="10">
        <v>-184</v>
      </c>
      <c r="N25" s="10"/>
      <c r="O25" s="10">
        <v>1673</v>
      </c>
      <c r="P25" s="10">
        <v>2511</v>
      </c>
      <c r="Q25" s="10">
        <v>0</v>
      </c>
      <c r="R25" s="10">
        <v>0</v>
      </c>
      <c r="S25" s="10"/>
      <c r="T25" s="10">
        <v>18123</v>
      </c>
      <c r="U25" s="10"/>
      <c r="V25" s="10"/>
      <c r="W25" s="10"/>
      <c r="X25" s="10">
        <v>0</v>
      </c>
      <c r="Y25" s="10"/>
      <c r="Z25" s="10"/>
      <c r="AA25" s="25">
        <f t="shared" si="1"/>
        <v>35290</v>
      </c>
      <c r="AB25" s="11">
        <v>58538</v>
      </c>
      <c r="AC25" s="11">
        <v>1858</v>
      </c>
      <c r="AD25" s="11"/>
      <c r="AE25" s="11"/>
      <c r="AF25" s="11">
        <v>110</v>
      </c>
      <c r="AG25" s="11"/>
      <c r="AH25" s="11"/>
      <c r="AI25" s="11">
        <v>550</v>
      </c>
      <c r="AJ25" s="11">
        <v>2107</v>
      </c>
      <c r="AK25" s="25">
        <f t="shared" si="2"/>
        <v>63163</v>
      </c>
      <c r="AL25" s="25">
        <f t="shared" si="3"/>
        <v>106375</v>
      </c>
    </row>
    <row r="26" spans="1:38" x14ac:dyDescent="0.25">
      <c r="A26" s="41">
        <v>18</v>
      </c>
      <c r="B26" s="26" t="s">
        <v>64</v>
      </c>
      <c r="C26" s="10"/>
      <c r="D26" s="10"/>
      <c r="E26" s="10"/>
      <c r="F26" s="10"/>
      <c r="G26" s="10">
        <v>245</v>
      </c>
      <c r="H26" s="10">
        <v>76106</v>
      </c>
      <c r="I26" s="10"/>
      <c r="J26" s="25">
        <f t="shared" si="0"/>
        <v>76351</v>
      </c>
      <c r="K26" s="10"/>
      <c r="L26" s="10"/>
      <c r="M26" s="10"/>
      <c r="N26" s="10"/>
      <c r="O26" s="10"/>
      <c r="P26" s="10">
        <v>0</v>
      </c>
      <c r="Q26" s="10"/>
      <c r="R26" s="10"/>
      <c r="S26" s="10"/>
      <c r="T26" s="10">
        <v>0</v>
      </c>
      <c r="U26" s="10"/>
      <c r="V26" s="10"/>
      <c r="W26" s="10"/>
      <c r="X26" s="10"/>
      <c r="Y26" s="10"/>
      <c r="Z26" s="10"/>
      <c r="AA26" s="25">
        <f t="shared" si="1"/>
        <v>0</v>
      </c>
      <c r="AB26" s="11">
        <v>7598</v>
      </c>
      <c r="AC26" s="11">
        <v>4</v>
      </c>
      <c r="AD26" s="11"/>
      <c r="AE26" s="11"/>
      <c r="AF26" s="11"/>
      <c r="AG26" s="11"/>
      <c r="AH26" s="11"/>
      <c r="AI26" s="11"/>
      <c r="AJ26" s="11">
        <v>0</v>
      </c>
      <c r="AK26" s="25">
        <f t="shared" si="2"/>
        <v>7602</v>
      </c>
      <c r="AL26" s="25">
        <f t="shared" si="3"/>
        <v>83953</v>
      </c>
    </row>
    <row r="27" spans="1:38" x14ac:dyDescent="0.25">
      <c r="A27" s="41">
        <v>19</v>
      </c>
      <c r="B27" s="26" t="s">
        <v>66</v>
      </c>
      <c r="C27" s="10"/>
      <c r="D27" s="10"/>
      <c r="E27" s="10"/>
      <c r="F27" s="10"/>
      <c r="G27" s="10">
        <v>1142</v>
      </c>
      <c r="H27" s="10"/>
      <c r="I27" s="10"/>
      <c r="J27" s="25">
        <f t="shared" si="0"/>
        <v>1142</v>
      </c>
      <c r="K27" s="10">
        <v>3752</v>
      </c>
      <c r="L27" s="10"/>
      <c r="M27" s="10"/>
      <c r="N27" s="10"/>
      <c r="O27" s="10">
        <v>2301</v>
      </c>
      <c r="P27" s="10">
        <v>2139</v>
      </c>
      <c r="Q27" s="10">
        <v>413</v>
      </c>
      <c r="R27" s="10"/>
      <c r="S27" s="10"/>
      <c r="T27" s="10">
        <v>966</v>
      </c>
      <c r="U27" s="10"/>
      <c r="V27" s="10"/>
      <c r="W27" s="10"/>
      <c r="X27" s="10"/>
      <c r="Y27" s="10"/>
      <c r="Z27" s="10"/>
      <c r="AA27" s="25">
        <f t="shared" si="1"/>
        <v>9571</v>
      </c>
      <c r="AB27" s="11">
        <v>62651</v>
      </c>
      <c r="AC27" s="11">
        <v>5495</v>
      </c>
      <c r="AD27" s="11"/>
      <c r="AE27" s="11"/>
      <c r="AF27" s="11"/>
      <c r="AG27" s="11"/>
      <c r="AH27" s="11"/>
      <c r="AI27" s="11"/>
      <c r="AJ27" s="11">
        <v>3422</v>
      </c>
      <c r="AK27" s="25">
        <f t="shared" si="2"/>
        <v>71568</v>
      </c>
      <c r="AL27" s="25">
        <f t="shared" si="3"/>
        <v>82281</v>
      </c>
    </row>
    <row r="28" spans="1:38" x14ac:dyDescent="0.25">
      <c r="A28" s="41">
        <v>20</v>
      </c>
      <c r="B28" s="26" t="s">
        <v>72</v>
      </c>
      <c r="C28" s="10"/>
      <c r="D28" s="10"/>
      <c r="E28" s="10"/>
      <c r="F28" s="10"/>
      <c r="G28" s="10">
        <v>912</v>
      </c>
      <c r="H28" s="10"/>
      <c r="I28" s="10"/>
      <c r="J28" s="25">
        <f t="shared" si="0"/>
        <v>912</v>
      </c>
      <c r="K28" s="10">
        <v>5526</v>
      </c>
      <c r="L28" s="10"/>
      <c r="M28" s="10"/>
      <c r="N28" s="10"/>
      <c r="O28" s="10">
        <v>0</v>
      </c>
      <c r="P28" s="10">
        <v>2317</v>
      </c>
      <c r="Q28" s="10">
        <v>22</v>
      </c>
      <c r="R28" s="10">
        <v>0</v>
      </c>
      <c r="S28" s="10"/>
      <c r="T28" s="10">
        <v>0</v>
      </c>
      <c r="U28" s="10"/>
      <c r="V28" s="10"/>
      <c r="W28" s="10"/>
      <c r="X28" s="10"/>
      <c r="Y28" s="10"/>
      <c r="Z28" s="10"/>
      <c r="AA28" s="25">
        <f t="shared" si="1"/>
        <v>7865</v>
      </c>
      <c r="AB28" s="11">
        <v>58489</v>
      </c>
      <c r="AC28" s="11">
        <v>1773</v>
      </c>
      <c r="AD28" s="11"/>
      <c r="AE28" s="11"/>
      <c r="AF28" s="11"/>
      <c r="AG28" s="11"/>
      <c r="AH28" s="11"/>
      <c r="AI28" s="11"/>
      <c r="AJ28" s="11">
        <v>3129</v>
      </c>
      <c r="AK28" s="25">
        <f t="shared" si="2"/>
        <v>63391</v>
      </c>
      <c r="AL28" s="25">
        <f t="shared" si="3"/>
        <v>72168</v>
      </c>
    </row>
    <row r="29" spans="1:38" x14ac:dyDescent="0.25">
      <c r="A29" s="41">
        <v>21</v>
      </c>
      <c r="B29" s="26" t="s">
        <v>91</v>
      </c>
      <c r="C29" s="10"/>
      <c r="D29" s="10"/>
      <c r="E29" s="10"/>
      <c r="F29" s="10"/>
      <c r="G29" s="10">
        <v>5</v>
      </c>
      <c r="H29" s="10">
        <v>0</v>
      </c>
      <c r="I29" s="10"/>
      <c r="J29" s="25">
        <f t="shared" si="0"/>
        <v>5</v>
      </c>
      <c r="K29" s="10">
        <v>19271</v>
      </c>
      <c r="L29" s="10"/>
      <c r="M29" s="10"/>
      <c r="N29" s="10"/>
      <c r="O29" s="10">
        <v>651</v>
      </c>
      <c r="P29" s="10">
        <v>41906</v>
      </c>
      <c r="Q29" s="10"/>
      <c r="R29" s="10"/>
      <c r="S29" s="10"/>
      <c r="T29" s="10"/>
      <c r="U29" s="10">
        <v>0</v>
      </c>
      <c r="V29" s="10"/>
      <c r="W29" s="10"/>
      <c r="X29" s="10"/>
      <c r="Y29" s="10"/>
      <c r="Z29" s="10"/>
      <c r="AA29" s="25">
        <f t="shared" si="1"/>
        <v>61828</v>
      </c>
      <c r="AB29" s="11"/>
      <c r="AC29" s="11">
        <v>0</v>
      </c>
      <c r="AD29" s="11"/>
      <c r="AE29" s="11">
        <v>0</v>
      </c>
      <c r="AF29" s="11"/>
      <c r="AG29" s="11"/>
      <c r="AH29" s="11"/>
      <c r="AI29" s="11"/>
      <c r="AJ29" s="11">
        <v>0</v>
      </c>
      <c r="AK29" s="25">
        <f t="shared" si="2"/>
        <v>0</v>
      </c>
      <c r="AL29" s="25">
        <f t="shared" si="3"/>
        <v>61833</v>
      </c>
    </row>
    <row r="30" spans="1:38" x14ac:dyDescent="0.25">
      <c r="A30" s="41">
        <v>22</v>
      </c>
      <c r="B30" s="26" t="s">
        <v>69</v>
      </c>
      <c r="C30" s="10"/>
      <c r="D30" s="10"/>
      <c r="E30" s="10"/>
      <c r="F30" s="10"/>
      <c r="G30" s="10">
        <v>5326</v>
      </c>
      <c r="H30" s="10"/>
      <c r="I30" s="10"/>
      <c r="J30" s="25">
        <f t="shared" si="0"/>
        <v>5326</v>
      </c>
      <c r="K30" s="10"/>
      <c r="L30" s="10"/>
      <c r="M30" s="10"/>
      <c r="N30" s="10"/>
      <c r="O30" s="10">
        <v>1034</v>
      </c>
      <c r="P30" s="10">
        <v>2842</v>
      </c>
      <c r="Q30" s="10">
        <v>4645</v>
      </c>
      <c r="R30" s="10"/>
      <c r="S30" s="10"/>
      <c r="T30" s="10">
        <v>13</v>
      </c>
      <c r="U30" s="10"/>
      <c r="V30" s="10"/>
      <c r="W30" s="10"/>
      <c r="X30" s="10"/>
      <c r="Y30" s="10"/>
      <c r="Z30" s="10"/>
      <c r="AA30" s="25">
        <f t="shared" si="1"/>
        <v>8534</v>
      </c>
      <c r="AB30" s="11">
        <v>23630</v>
      </c>
      <c r="AC30" s="11"/>
      <c r="AD30" s="11"/>
      <c r="AE30" s="11"/>
      <c r="AF30" s="11"/>
      <c r="AG30" s="11"/>
      <c r="AH30" s="11"/>
      <c r="AI30" s="11"/>
      <c r="AJ30" s="11">
        <v>20873</v>
      </c>
      <c r="AK30" s="25">
        <f t="shared" si="2"/>
        <v>44503</v>
      </c>
      <c r="AL30" s="25">
        <f t="shared" si="3"/>
        <v>58363</v>
      </c>
    </row>
    <row r="31" spans="1:38" ht="31.5" x14ac:dyDescent="0.25">
      <c r="A31" s="41">
        <v>23</v>
      </c>
      <c r="B31" s="26" t="s">
        <v>68</v>
      </c>
      <c r="C31" s="10">
        <v>8830</v>
      </c>
      <c r="D31" s="10">
        <v>45055</v>
      </c>
      <c r="E31" s="10"/>
      <c r="F31" s="10"/>
      <c r="G31" s="10">
        <v>1722</v>
      </c>
      <c r="H31" s="10"/>
      <c r="I31" s="10"/>
      <c r="J31" s="25">
        <f t="shared" si="0"/>
        <v>55607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25">
        <f t="shared" si="1"/>
        <v>0</v>
      </c>
      <c r="AB31" s="11"/>
      <c r="AC31" s="11"/>
      <c r="AD31" s="11"/>
      <c r="AE31" s="11"/>
      <c r="AF31" s="11"/>
      <c r="AG31" s="11"/>
      <c r="AH31" s="11"/>
      <c r="AI31" s="11"/>
      <c r="AJ31" s="11"/>
      <c r="AK31" s="25">
        <f t="shared" si="2"/>
        <v>0</v>
      </c>
      <c r="AL31" s="25">
        <f t="shared" si="3"/>
        <v>55607</v>
      </c>
    </row>
    <row r="32" spans="1:38" ht="31.5" x14ac:dyDescent="0.25">
      <c r="A32" s="41">
        <v>24</v>
      </c>
      <c r="B32" s="26" t="s">
        <v>70</v>
      </c>
      <c r="C32" s="10"/>
      <c r="D32" s="10"/>
      <c r="E32" s="10"/>
      <c r="F32" s="10"/>
      <c r="G32" s="10">
        <v>8188</v>
      </c>
      <c r="H32" s="10">
        <v>18049</v>
      </c>
      <c r="I32" s="10"/>
      <c r="J32" s="25">
        <f t="shared" si="0"/>
        <v>26237</v>
      </c>
      <c r="K32" s="10">
        <v>5008</v>
      </c>
      <c r="L32" s="10"/>
      <c r="M32" s="10">
        <v>0</v>
      </c>
      <c r="N32" s="10"/>
      <c r="O32" s="10">
        <v>1251</v>
      </c>
      <c r="P32" s="10">
        <v>6390</v>
      </c>
      <c r="Q32" s="10"/>
      <c r="R32" s="10">
        <v>0</v>
      </c>
      <c r="S32" s="10"/>
      <c r="T32" s="10">
        <v>250</v>
      </c>
      <c r="U32" s="10">
        <v>474</v>
      </c>
      <c r="V32" s="10"/>
      <c r="W32" s="10"/>
      <c r="X32" s="10">
        <v>5094</v>
      </c>
      <c r="Y32" s="10"/>
      <c r="Z32" s="10"/>
      <c r="AA32" s="25">
        <f t="shared" si="1"/>
        <v>18467</v>
      </c>
      <c r="AB32" s="11">
        <v>1790</v>
      </c>
      <c r="AC32" s="11">
        <v>0</v>
      </c>
      <c r="AD32" s="11"/>
      <c r="AE32" s="11"/>
      <c r="AF32" s="11"/>
      <c r="AG32" s="11"/>
      <c r="AH32" s="11">
        <v>66</v>
      </c>
      <c r="AI32" s="11">
        <v>0</v>
      </c>
      <c r="AJ32" s="11">
        <v>1742</v>
      </c>
      <c r="AK32" s="25">
        <f t="shared" si="2"/>
        <v>3598</v>
      </c>
      <c r="AL32" s="25">
        <f t="shared" si="3"/>
        <v>48302</v>
      </c>
    </row>
    <row r="33" spans="1:38" x14ac:dyDescent="0.25">
      <c r="A33" s="41">
        <v>25</v>
      </c>
      <c r="B33" s="26" t="s">
        <v>74</v>
      </c>
      <c r="C33" s="10"/>
      <c r="D33" s="10"/>
      <c r="E33" s="10"/>
      <c r="F33" s="10"/>
      <c r="G33" s="10"/>
      <c r="H33" s="10"/>
      <c r="I33" s="10"/>
      <c r="J33" s="25">
        <f t="shared" si="0"/>
        <v>0</v>
      </c>
      <c r="K33" s="10"/>
      <c r="L33" s="10"/>
      <c r="M33" s="10"/>
      <c r="N33" s="10"/>
      <c r="O33" s="10">
        <v>13104</v>
      </c>
      <c r="P33" s="10"/>
      <c r="Q33" s="10"/>
      <c r="R33" s="10"/>
      <c r="S33" s="10"/>
      <c r="T33" s="10">
        <v>20664</v>
      </c>
      <c r="U33" s="10"/>
      <c r="V33" s="10"/>
      <c r="W33" s="10"/>
      <c r="X33" s="10"/>
      <c r="Y33" s="10"/>
      <c r="Z33" s="10"/>
      <c r="AA33" s="25">
        <f t="shared" si="1"/>
        <v>33768</v>
      </c>
      <c r="AB33" s="11">
        <v>9577</v>
      </c>
      <c r="AC33" s="11">
        <v>40</v>
      </c>
      <c r="AD33" s="11"/>
      <c r="AE33" s="11"/>
      <c r="AF33" s="11"/>
      <c r="AG33" s="11"/>
      <c r="AH33" s="11"/>
      <c r="AI33" s="11"/>
      <c r="AJ33" s="11">
        <v>198</v>
      </c>
      <c r="AK33" s="25">
        <f t="shared" si="2"/>
        <v>9815</v>
      </c>
      <c r="AL33" s="25">
        <f t="shared" si="3"/>
        <v>43583</v>
      </c>
    </row>
    <row r="34" spans="1:38" ht="47.25" x14ac:dyDescent="0.25">
      <c r="A34" s="41">
        <v>26</v>
      </c>
      <c r="B34" s="26" t="s">
        <v>58</v>
      </c>
      <c r="C34" s="10"/>
      <c r="D34" s="10"/>
      <c r="E34" s="10"/>
      <c r="F34" s="10"/>
      <c r="G34" s="10">
        <v>210</v>
      </c>
      <c r="H34" s="10">
        <v>29078</v>
      </c>
      <c r="I34" s="10"/>
      <c r="J34" s="25">
        <f t="shared" si="0"/>
        <v>29288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25">
        <f t="shared" si="1"/>
        <v>0</v>
      </c>
      <c r="AB34" s="11"/>
      <c r="AC34" s="11"/>
      <c r="AD34" s="11"/>
      <c r="AE34" s="11"/>
      <c r="AF34" s="11"/>
      <c r="AG34" s="11"/>
      <c r="AH34" s="11"/>
      <c r="AI34" s="11"/>
      <c r="AJ34" s="11">
        <v>5848</v>
      </c>
      <c r="AK34" s="25">
        <f t="shared" si="2"/>
        <v>5848</v>
      </c>
      <c r="AL34" s="25">
        <f t="shared" si="3"/>
        <v>35136</v>
      </c>
    </row>
    <row r="35" spans="1:38" x14ac:dyDescent="0.25">
      <c r="A35" s="41">
        <v>27</v>
      </c>
      <c r="B35" s="26" t="s">
        <v>65</v>
      </c>
      <c r="C35" s="10"/>
      <c r="D35" s="10"/>
      <c r="E35" s="10"/>
      <c r="F35" s="10"/>
      <c r="G35" s="10">
        <v>3582</v>
      </c>
      <c r="H35" s="10">
        <v>0</v>
      </c>
      <c r="I35" s="10"/>
      <c r="J35" s="25">
        <f t="shared" si="0"/>
        <v>3582</v>
      </c>
      <c r="K35" s="10">
        <v>68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25">
        <f t="shared" si="1"/>
        <v>68</v>
      </c>
      <c r="AB35" s="11">
        <v>16507</v>
      </c>
      <c r="AC35" s="11">
        <v>484</v>
      </c>
      <c r="AD35" s="11"/>
      <c r="AE35" s="11"/>
      <c r="AF35" s="11"/>
      <c r="AG35" s="11"/>
      <c r="AH35" s="11"/>
      <c r="AI35" s="11">
        <v>6011</v>
      </c>
      <c r="AJ35" s="11">
        <v>362</v>
      </c>
      <c r="AK35" s="25">
        <f t="shared" si="2"/>
        <v>23364</v>
      </c>
      <c r="AL35" s="25">
        <f t="shared" si="3"/>
        <v>27014</v>
      </c>
    </row>
    <row r="36" spans="1:38" ht="31.5" x14ac:dyDescent="0.25">
      <c r="A36" s="41">
        <v>28</v>
      </c>
      <c r="B36" s="26" t="s">
        <v>75</v>
      </c>
      <c r="C36" s="10"/>
      <c r="D36" s="10"/>
      <c r="E36" s="10"/>
      <c r="F36" s="10"/>
      <c r="G36" s="10">
        <v>1088</v>
      </c>
      <c r="H36" s="10"/>
      <c r="I36" s="10"/>
      <c r="J36" s="25">
        <f t="shared" si="0"/>
        <v>1088</v>
      </c>
      <c r="K36" s="10"/>
      <c r="L36" s="10"/>
      <c r="M36" s="10">
        <v>-184</v>
      </c>
      <c r="N36" s="10">
        <v>1636</v>
      </c>
      <c r="O36" s="10">
        <v>1736</v>
      </c>
      <c r="P36" s="10">
        <v>7772</v>
      </c>
      <c r="Q36" s="10"/>
      <c r="R36" s="10"/>
      <c r="S36" s="10">
        <v>1632</v>
      </c>
      <c r="T36" s="10">
        <v>489</v>
      </c>
      <c r="U36" s="10"/>
      <c r="V36" s="10"/>
      <c r="W36" s="10"/>
      <c r="X36" s="10">
        <v>1691</v>
      </c>
      <c r="Y36" s="10"/>
      <c r="Z36" s="10"/>
      <c r="AA36" s="25">
        <f t="shared" si="1"/>
        <v>14772</v>
      </c>
      <c r="AB36" s="11"/>
      <c r="AC36" s="11"/>
      <c r="AD36" s="11"/>
      <c r="AE36" s="11"/>
      <c r="AF36" s="11"/>
      <c r="AG36" s="11"/>
      <c r="AH36" s="11"/>
      <c r="AI36" s="11"/>
      <c r="AJ36" s="11"/>
      <c r="AK36" s="25">
        <f t="shared" si="2"/>
        <v>0</v>
      </c>
      <c r="AL36" s="25">
        <f t="shared" si="3"/>
        <v>15860</v>
      </c>
    </row>
    <row r="37" spans="1:38" x14ac:dyDescent="0.25">
      <c r="A37" s="41">
        <v>29</v>
      </c>
      <c r="B37" s="26" t="s">
        <v>86</v>
      </c>
      <c r="C37" s="10"/>
      <c r="D37" s="10"/>
      <c r="E37" s="10"/>
      <c r="F37" s="10"/>
      <c r="G37" s="10">
        <v>6940</v>
      </c>
      <c r="H37" s="10">
        <v>8107</v>
      </c>
      <c r="I37" s="10"/>
      <c r="J37" s="25">
        <f t="shared" si="0"/>
        <v>15047</v>
      </c>
      <c r="K37" s="10"/>
      <c r="L37" s="10"/>
      <c r="M37" s="10"/>
      <c r="N37" s="10"/>
      <c r="O37" s="10">
        <v>0</v>
      </c>
      <c r="P37" s="10">
        <v>-15811</v>
      </c>
      <c r="Q37" s="10"/>
      <c r="R37" s="10"/>
      <c r="S37" s="10"/>
      <c r="T37" s="10">
        <v>10613</v>
      </c>
      <c r="U37" s="10"/>
      <c r="V37" s="10"/>
      <c r="W37" s="10"/>
      <c r="X37" s="10">
        <v>5186</v>
      </c>
      <c r="Y37" s="10"/>
      <c r="Z37" s="10"/>
      <c r="AA37" s="25">
        <f t="shared" si="1"/>
        <v>-12</v>
      </c>
      <c r="AB37" s="11"/>
      <c r="AC37" s="11"/>
      <c r="AD37" s="11"/>
      <c r="AE37" s="11"/>
      <c r="AF37" s="11"/>
      <c r="AG37" s="11"/>
      <c r="AH37" s="11"/>
      <c r="AI37" s="11"/>
      <c r="AJ37" s="11"/>
      <c r="AK37" s="25">
        <f t="shared" si="2"/>
        <v>0</v>
      </c>
      <c r="AL37" s="25">
        <f t="shared" si="3"/>
        <v>15035</v>
      </c>
    </row>
    <row r="38" spans="1:38" x14ac:dyDescent="0.25">
      <c r="A38" s="41">
        <v>30</v>
      </c>
      <c r="B38" s="26" t="s">
        <v>59</v>
      </c>
      <c r="C38" s="10"/>
      <c r="D38" s="10"/>
      <c r="E38" s="10"/>
      <c r="F38" s="10"/>
      <c r="G38" s="10"/>
      <c r="H38" s="10"/>
      <c r="I38" s="10"/>
      <c r="J38" s="25">
        <f t="shared" si="0"/>
        <v>0</v>
      </c>
      <c r="K38" s="10"/>
      <c r="L38" s="10"/>
      <c r="M38" s="10"/>
      <c r="N38" s="10"/>
      <c r="O38" s="10">
        <v>753</v>
      </c>
      <c r="P38" s="10"/>
      <c r="Q38" s="10"/>
      <c r="R38" s="10"/>
      <c r="S38" s="10"/>
      <c r="T38" s="10">
        <v>9975</v>
      </c>
      <c r="U38" s="10"/>
      <c r="V38" s="10"/>
      <c r="W38" s="10"/>
      <c r="X38" s="10"/>
      <c r="Y38" s="10"/>
      <c r="Z38" s="10"/>
      <c r="AA38" s="25">
        <f t="shared" si="1"/>
        <v>10728</v>
      </c>
      <c r="AB38" s="11">
        <v>355</v>
      </c>
      <c r="AC38" s="11">
        <v>114</v>
      </c>
      <c r="AD38" s="11"/>
      <c r="AE38" s="11"/>
      <c r="AF38" s="11"/>
      <c r="AG38" s="11"/>
      <c r="AH38" s="11"/>
      <c r="AI38" s="11">
        <v>393</v>
      </c>
      <c r="AJ38" s="11"/>
      <c r="AK38" s="25">
        <f t="shared" si="2"/>
        <v>862</v>
      </c>
      <c r="AL38" s="25">
        <f t="shared" si="3"/>
        <v>11590</v>
      </c>
    </row>
    <row r="39" spans="1:38" x14ac:dyDescent="0.25">
      <c r="A39" s="41">
        <v>31</v>
      </c>
      <c r="B39" s="26" t="s">
        <v>67</v>
      </c>
      <c r="C39" s="10"/>
      <c r="D39" s="10"/>
      <c r="E39" s="10"/>
      <c r="F39" s="10"/>
      <c r="G39" s="10">
        <v>345</v>
      </c>
      <c r="H39" s="10">
        <v>42</v>
      </c>
      <c r="I39" s="10"/>
      <c r="J39" s="25">
        <f t="shared" si="0"/>
        <v>387</v>
      </c>
      <c r="K39" s="10">
        <v>240</v>
      </c>
      <c r="L39" s="10"/>
      <c r="M39" s="10"/>
      <c r="N39" s="10"/>
      <c r="O39" s="10">
        <v>0</v>
      </c>
      <c r="P39" s="10">
        <v>105</v>
      </c>
      <c r="Q39" s="10"/>
      <c r="R39" s="10"/>
      <c r="S39" s="10"/>
      <c r="T39" s="10">
        <v>4</v>
      </c>
      <c r="U39" s="10">
        <v>0</v>
      </c>
      <c r="V39" s="10"/>
      <c r="W39" s="10"/>
      <c r="X39" s="10"/>
      <c r="Y39" s="10"/>
      <c r="Z39" s="10">
        <v>0</v>
      </c>
      <c r="AA39" s="25">
        <f t="shared" si="1"/>
        <v>349</v>
      </c>
      <c r="AB39" s="11">
        <v>7935</v>
      </c>
      <c r="AC39" s="11">
        <v>759</v>
      </c>
      <c r="AD39" s="11">
        <v>120</v>
      </c>
      <c r="AE39" s="11">
        <v>47</v>
      </c>
      <c r="AF39" s="11">
        <v>0</v>
      </c>
      <c r="AG39" s="11"/>
      <c r="AH39" s="11">
        <v>0</v>
      </c>
      <c r="AI39" s="11">
        <v>0</v>
      </c>
      <c r="AJ39" s="11">
        <v>1962</v>
      </c>
      <c r="AK39" s="25">
        <f t="shared" si="2"/>
        <v>10823</v>
      </c>
      <c r="AL39" s="25">
        <f t="shared" si="3"/>
        <v>11559</v>
      </c>
    </row>
    <row r="40" spans="1:38" x14ac:dyDescent="0.25">
      <c r="A40" s="41">
        <v>32</v>
      </c>
      <c r="B40" s="26" t="s">
        <v>78</v>
      </c>
      <c r="C40" s="10"/>
      <c r="D40" s="10"/>
      <c r="E40" s="10"/>
      <c r="F40" s="10"/>
      <c r="G40" s="10"/>
      <c r="H40" s="10"/>
      <c r="I40" s="10"/>
      <c r="J40" s="25">
        <f t="shared" si="0"/>
        <v>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5">
        <f t="shared" si="1"/>
        <v>0</v>
      </c>
      <c r="AB40" s="11">
        <v>10313</v>
      </c>
      <c r="AC40" s="11"/>
      <c r="AD40" s="11"/>
      <c r="AE40" s="11"/>
      <c r="AF40" s="11"/>
      <c r="AG40" s="11"/>
      <c r="AH40" s="11"/>
      <c r="AI40" s="11"/>
      <c r="AJ40" s="11"/>
      <c r="AK40" s="25">
        <f t="shared" si="2"/>
        <v>10313</v>
      </c>
      <c r="AL40" s="25">
        <f t="shared" si="3"/>
        <v>10313</v>
      </c>
    </row>
    <row r="41" spans="1:38" x14ac:dyDescent="0.25">
      <c r="A41" s="41">
        <v>33</v>
      </c>
      <c r="B41" s="26" t="s">
        <v>80</v>
      </c>
      <c r="C41" s="10"/>
      <c r="D41" s="10">
        <v>9989</v>
      </c>
      <c r="E41" s="10"/>
      <c r="F41" s="10"/>
      <c r="G41" s="10"/>
      <c r="H41" s="10"/>
      <c r="I41" s="10"/>
      <c r="J41" s="25">
        <f t="shared" si="0"/>
        <v>9989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5">
        <f t="shared" si="1"/>
        <v>0</v>
      </c>
      <c r="AB41" s="11"/>
      <c r="AC41" s="11"/>
      <c r="AD41" s="11"/>
      <c r="AE41" s="11"/>
      <c r="AF41" s="11"/>
      <c r="AG41" s="11"/>
      <c r="AH41" s="11"/>
      <c r="AI41" s="11"/>
      <c r="AJ41" s="11"/>
      <c r="AK41" s="25">
        <f t="shared" si="2"/>
        <v>0</v>
      </c>
      <c r="AL41" s="25">
        <f t="shared" si="3"/>
        <v>9989</v>
      </c>
    </row>
    <row r="42" spans="1:38" x14ac:dyDescent="0.25">
      <c r="A42" s="41">
        <v>34</v>
      </c>
      <c r="B42" s="26" t="s">
        <v>90</v>
      </c>
      <c r="C42" s="10"/>
      <c r="D42" s="10"/>
      <c r="E42" s="10"/>
      <c r="F42" s="10"/>
      <c r="G42" s="10">
        <v>1155</v>
      </c>
      <c r="H42" s="10">
        <v>0</v>
      </c>
      <c r="I42" s="10"/>
      <c r="J42" s="25">
        <f t="shared" si="0"/>
        <v>1155</v>
      </c>
      <c r="K42" s="10">
        <v>1703</v>
      </c>
      <c r="L42" s="10"/>
      <c r="M42" s="10"/>
      <c r="N42" s="10"/>
      <c r="O42" s="10">
        <v>8039</v>
      </c>
      <c r="P42" s="10">
        <v>16380</v>
      </c>
      <c r="Q42" s="10">
        <v>25</v>
      </c>
      <c r="R42" s="10"/>
      <c r="S42" s="10"/>
      <c r="T42" s="10">
        <v>-20652</v>
      </c>
      <c r="U42" s="10"/>
      <c r="V42" s="10"/>
      <c r="W42" s="10"/>
      <c r="X42" s="10"/>
      <c r="Y42" s="10"/>
      <c r="Z42" s="10"/>
      <c r="AA42" s="25">
        <f t="shared" si="1"/>
        <v>5495</v>
      </c>
      <c r="AB42" s="11">
        <v>1634</v>
      </c>
      <c r="AC42" s="11"/>
      <c r="AD42" s="11"/>
      <c r="AE42" s="11"/>
      <c r="AF42" s="11"/>
      <c r="AG42" s="11"/>
      <c r="AH42" s="11"/>
      <c r="AI42" s="11"/>
      <c r="AJ42" s="11"/>
      <c r="AK42" s="25">
        <f t="shared" si="2"/>
        <v>1634</v>
      </c>
      <c r="AL42" s="25">
        <f t="shared" si="3"/>
        <v>8284</v>
      </c>
    </row>
    <row r="43" spans="1:38" x14ac:dyDescent="0.25">
      <c r="A43" s="41">
        <v>35</v>
      </c>
      <c r="B43" s="26" t="s">
        <v>77</v>
      </c>
      <c r="C43" s="10"/>
      <c r="D43" s="10"/>
      <c r="E43" s="10"/>
      <c r="F43" s="10"/>
      <c r="G43" s="10">
        <v>0</v>
      </c>
      <c r="H43" s="10">
        <v>4147</v>
      </c>
      <c r="I43" s="10"/>
      <c r="J43" s="25">
        <f t="shared" si="0"/>
        <v>4147</v>
      </c>
      <c r="K43" s="10"/>
      <c r="L43" s="10"/>
      <c r="M43" s="10"/>
      <c r="N43" s="10"/>
      <c r="O43" s="10"/>
      <c r="P43" s="10"/>
      <c r="Q43" s="10">
        <v>0</v>
      </c>
      <c r="R43" s="10"/>
      <c r="S43" s="10"/>
      <c r="T43" s="10">
        <v>2956</v>
      </c>
      <c r="U43" s="10"/>
      <c r="V43" s="10"/>
      <c r="W43" s="10"/>
      <c r="X43" s="10"/>
      <c r="Y43" s="10"/>
      <c r="Z43" s="10"/>
      <c r="AA43" s="25">
        <f t="shared" si="1"/>
        <v>2956</v>
      </c>
      <c r="AB43" s="11">
        <v>44</v>
      </c>
      <c r="AC43" s="11">
        <v>0</v>
      </c>
      <c r="AD43" s="11"/>
      <c r="AE43" s="11"/>
      <c r="AF43" s="11">
        <v>0</v>
      </c>
      <c r="AG43" s="11"/>
      <c r="AH43" s="11"/>
      <c r="AI43" s="11"/>
      <c r="AJ43" s="11">
        <v>25</v>
      </c>
      <c r="AK43" s="25">
        <f t="shared" si="2"/>
        <v>69</v>
      </c>
      <c r="AL43" s="25">
        <f t="shared" si="3"/>
        <v>7172</v>
      </c>
    </row>
    <row r="44" spans="1:38" x14ac:dyDescent="0.25">
      <c r="A44" s="41">
        <v>36</v>
      </c>
      <c r="B44" s="26" t="s">
        <v>93</v>
      </c>
      <c r="C44" s="10"/>
      <c r="D44" s="10"/>
      <c r="E44" s="10"/>
      <c r="F44" s="10"/>
      <c r="G44" s="10"/>
      <c r="H44" s="10">
        <v>2286</v>
      </c>
      <c r="I44" s="10"/>
      <c r="J44" s="25">
        <f t="shared" si="0"/>
        <v>2286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5">
        <f t="shared" si="1"/>
        <v>0</v>
      </c>
      <c r="AB44" s="11">
        <v>2713</v>
      </c>
      <c r="AC44" s="11"/>
      <c r="AD44" s="11"/>
      <c r="AE44" s="11"/>
      <c r="AF44" s="11"/>
      <c r="AG44" s="11"/>
      <c r="AH44" s="11"/>
      <c r="AI44" s="11"/>
      <c r="AJ44" s="11">
        <v>218</v>
      </c>
      <c r="AK44" s="25">
        <f t="shared" si="2"/>
        <v>2931</v>
      </c>
      <c r="AL44" s="25">
        <f t="shared" si="3"/>
        <v>5217</v>
      </c>
    </row>
    <row r="45" spans="1:38" x14ac:dyDescent="0.25">
      <c r="A45" s="41">
        <v>37</v>
      </c>
      <c r="B45" s="26" t="s">
        <v>79</v>
      </c>
      <c r="C45" s="10"/>
      <c r="D45" s="10"/>
      <c r="E45" s="10"/>
      <c r="F45" s="10"/>
      <c r="G45" s="10"/>
      <c r="H45" s="10"/>
      <c r="I45" s="10"/>
      <c r="J45" s="25">
        <f t="shared" si="0"/>
        <v>0</v>
      </c>
      <c r="K45" s="10"/>
      <c r="L45" s="10"/>
      <c r="M45" s="10"/>
      <c r="N45" s="10"/>
      <c r="O45" s="10">
        <v>4093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5">
        <f t="shared" si="1"/>
        <v>4093</v>
      </c>
      <c r="AB45" s="11"/>
      <c r="AC45" s="11"/>
      <c r="AD45" s="11"/>
      <c r="AE45" s="11"/>
      <c r="AF45" s="11"/>
      <c r="AG45" s="11"/>
      <c r="AH45" s="11"/>
      <c r="AI45" s="11"/>
      <c r="AJ45" s="11"/>
      <c r="AK45" s="25">
        <f t="shared" si="2"/>
        <v>0</v>
      </c>
      <c r="AL45" s="25">
        <f t="shared" si="3"/>
        <v>4093</v>
      </c>
    </row>
    <row r="46" spans="1:38" x14ac:dyDescent="0.25">
      <c r="A46" s="41">
        <v>38</v>
      </c>
      <c r="B46" s="26" t="s">
        <v>73</v>
      </c>
      <c r="C46" s="10">
        <v>3882</v>
      </c>
      <c r="D46" s="10">
        <v>7</v>
      </c>
      <c r="E46" s="10"/>
      <c r="F46" s="10"/>
      <c r="G46" s="10">
        <v>49</v>
      </c>
      <c r="H46" s="10"/>
      <c r="I46" s="10"/>
      <c r="J46" s="25">
        <f t="shared" si="0"/>
        <v>3938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5">
        <f t="shared" si="1"/>
        <v>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25">
        <f t="shared" si="2"/>
        <v>0</v>
      </c>
      <c r="AL46" s="25">
        <f t="shared" si="3"/>
        <v>3938</v>
      </c>
    </row>
    <row r="47" spans="1:38" x14ac:dyDescent="0.25">
      <c r="A47" s="41">
        <v>39</v>
      </c>
      <c r="B47" s="24" t="s">
        <v>92</v>
      </c>
      <c r="C47" s="10"/>
      <c r="D47" s="10"/>
      <c r="E47" s="10"/>
      <c r="F47" s="10"/>
      <c r="G47" s="10"/>
      <c r="H47" s="10"/>
      <c r="I47" s="10"/>
      <c r="J47" s="25">
        <f t="shared" si="0"/>
        <v>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5">
        <f t="shared" si="1"/>
        <v>0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25">
        <f t="shared" si="2"/>
        <v>0</v>
      </c>
      <c r="AL47" s="25">
        <f t="shared" si="3"/>
        <v>0</v>
      </c>
    </row>
    <row r="48" spans="1:38" x14ac:dyDescent="0.25">
      <c r="A48" s="41">
        <v>40</v>
      </c>
      <c r="B48" s="26" t="s">
        <v>81</v>
      </c>
      <c r="C48" s="10"/>
      <c r="D48" s="10"/>
      <c r="E48" s="10"/>
      <c r="F48" s="10"/>
      <c r="G48" s="10"/>
      <c r="H48" s="10"/>
      <c r="I48" s="10"/>
      <c r="J48" s="25">
        <f t="shared" si="0"/>
        <v>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5">
        <f t="shared" si="1"/>
        <v>0</v>
      </c>
      <c r="AB48" s="11"/>
      <c r="AC48" s="11"/>
      <c r="AD48" s="11"/>
      <c r="AE48" s="11"/>
      <c r="AF48" s="11"/>
      <c r="AG48" s="11"/>
      <c r="AH48" s="11"/>
      <c r="AI48" s="11"/>
      <c r="AJ48" s="11"/>
      <c r="AK48" s="25">
        <f t="shared" si="2"/>
        <v>0</v>
      </c>
      <c r="AL48" s="25">
        <f t="shared" si="3"/>
        <v>0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zoomScale="60" zoomScaleNormal="60" workbookViewId="0">
      <selection activeCell="B6" sqref="B6:B8"/>
    </sheetView>
  </sheetViews>
  <sheetFormatPr defaultRowHeight="15.75" x14ac:dyDescent="0.25"/>
  <cols>
    <col min="1" max="1" width="9.42578125" style="30" bestFit="1" customWidth="1"/>
    <col min="2" max="2" width="40.5703125" style="20" customWidth="1"/>
    <col min="3" max="38" width="17.570312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8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18" x14ac:dyDescent="0.25">
      <c r="A3" s="39" t="s">
        <v>96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40" t="s">
        <v>2</v>
      </c>
      <c r="AL5" s="40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36.2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26" t="s">
        <v>84</v>
      </c>
      <c r="C9" s="10">
        <v>0</v>
      </c>
      <c r="D9" s="10">
        <v>0</v>
      </c>
      <c r="E9" s="10"/>
      <c r="F9" s="10"/>
      <c r="G9" s="10">
        <v>14839</v>
      </c>
      <c r="H9" s="10">
        <v>17430</v>
      </c>
      <c r="I9" s="10"/>
      <c r="J9" s="25">
        <f t="shared" ref="J9:J48" si="0">C9+D9+E9+F9+G9+H9+I9</f>
        <v>32269</v>
      </c>
      <c r="K9" s="10">
        <v>127159</v>
      </c>
      <c r="L9" s="10">
        <v>0</v>
      </c>
      <c r="M9" s="10">
        <v>10277</v>
      </c>
      <c r="N9" s="10">
        <v>185</v>
      </c>
      <c r="O9" s="10">
        <v>12266</v>
      </c>
      <c r="P9" s="10">
        <v>134668</v>
      </c>
      <c r="Q9" s="10">
        <v>1289</v>
      </c>
      <c r="R9" s="10">
        <v>77</v>
      </c>
      <c r="S9" s="10"/>
      <c r="T9" s="10">
        <v>-2820</v>
      </c>
      <c r="U9" s="10"/>
      <c r="V9" s="10"/>
      <c r="W9" s="10"/>
      <c r="X9" s="10">
        <v>4493696</v>
      </c>
      <c r="Y9" s="10"/>
      <c r="Z9" s="10"/>
      <c r="AA9" s="25">
        <f t="shared" ref="AA9:AA48" si="1">K9+L9+M9+N9+O9+P9+Q9+R9+S9+T9+U9+V9+W9+X9+Y9+Z9</f>
        <v>4776797</v>
      </c>
      <c r="AB9" s="11">
        <v>36595</v>
      </c>
      <c r="AC9" s="11">
        <v>2526</v>
      </c>
      <c r="AD9" s="11">
        <v>370</v>
      </c>
      <c r="AE9" s="11">
        <v>22</v>
      </c>
      <c r="AF9" s="11">
        <v>892</v>
      </c>
      <c r="AG9" s="11"/>
      <c r="AH9" s="11"/>
      <c r="AI9" s="11">
        <v>1649</v>
      </c>
      <c r="AJ9" s="11">
        <v>18163</v>
      </c>
      <c r="AK9" s="25">
        <f t="shared" ref="AK9:AK48" si="2">SUM(AB9:AJ9)</f>
        <v>60217</v>
      </c>
      <c r="AL9" s="25">
        <f t="shared" ref="AL9:AL48" si="3">J9+AA9+AK9</f>
        <v>4869283</v>
      </c>
    </row>
    <row r="10" spans="1:38" x14ac:dyDescent="0.25">
      <c r="A10" s="41">
        <v>2</v>
      </c>
      <c r="B10" s="26" t="s">
        <v>83</v>
      </c>
      <c r="C10" s="10"/>
      <c r="D10" s="10"/>
      <c r="E10" s="10"/>
      <c r="F10" s="10"/>
      <c r="G10" s="10">
        <v>-11653</v>
      </c>
      <c r="H10" s="10">
        <v>72638</v>
      </c>
      <c r="I10" s="10"/>
      <c r="J10" s="25">
        <f t="shared" si="0"/>
        <v>60985</v>
      </c>
      <c r="K10" s="10">
        <v>88069</v>
      </c>
      <c r="L10" s="10">
        <v>37322</v>
      </c>
      <c r="M10" s="10">
        <v>8297</v>
      </c>
      <c r="N10" s="10">
        <v>1630</v>
      </c>
      <c r="O10" s="10">
        <v>555300</v>
      </c>
      <c r="P10" s="10">
        <v>84911</v>
      </c>
      <c r="Q10" s="10">
        <v>51</v>
      </c>
      <c r="R10" s="10">
        <v>15785</v>
      </c>
      <c r="S10" s="10"/>
      <c r="T10" s="10">
        <v>819440</v>
      </c>
      <c r="U10" s="10"/>
      <c r="V10" s="10"/>
      <c r="W10" s="10">
        <v>112</v>
      </c>
      <c r="X10" s="10">
        <v>3000000</v>
      </c>
      <c r="Y10" s="10"/>
      <c r="Z10" s="10"/>
      <c r="AA10" s="25">
        <f t="shared" si="1"/>
        <v>4610917</v>
      </c>
      <c r="AB10" s="11">
        <v>17860</v>
      </c>
      <c r="AC10" s="11">
        <v>1154</v>
      </c>
      <c r="AD10" s="11"/>
      <c r="AE10" s="11">
        <v>22</v>
      </c>
      <c r="AF10" s="11">
        <v>5139</v>
      </c>
      <c r="AG10" s="11">
        <v>317</v>
      </c>
      <c r="AH10" s="11">
        <v>339</v>
      </c>
      <c r="AI10" s="11">
        <v>48810</v>
      </c>
      <c r="AJ10" s="11">
        <v>71068</v>
      </c>
      <c r="AK10" s="25">
        <f t="shared" si="2"/>
        <v>144709</v>
      </c>
      <c r="AL10" s="25">
        <f t="shared" si="3"/>
        <v>4816611</v>
      </c>
    </row>
    <row r="11" spans="1:38" x14ac:dyDescent="0.25">
      <c r="A11" s="41">
        <v>3</v>
      </c>
      <c r="B11" s="26" t="s">
        <v>52</v>
      </c>
      <c r="C11" s="10"/>
      <c r="D11" s="10"/>
      <c r="E11" s="10"/>
      <c r="F11" s="10"/>
      <c r="G11" s="10">
        <v>66826</v>
      </c>
      <c r="H11" s="10">
        <v>84496</v>
      </c>
      <c r="I11" s="10">
        <v>0</v>
      </c>
      <c r="J11" s="25">
        <f t="shared" si="0"/>
        <v>151322</v>
      </c>
      <c r="K11" s="10">
        <v>23206</v>
      </c>
      <c r="L11" s="10"/>
      <c r="M11" s="10">
        <v>3071</v>
      </c>
      <c r="N11" s="10"/>
      <c r="O11" s="10">
        <v>4481</v>
      </c>
      <c r="P11" s="10">
        <v>66362</v>
      </c>
      <c r="Q11" s="10">
        <v>1983</v>
      </c>
      <c r="R11" s="10">
        <v>1072</v>
      </c>
      <c r="S11" s="10">
        <v>0</v>
      </c>
      <c r="T11" s="10">
        <v>3721376</v>
      </c>
      <c r="U11" s="10"/>
      <c r="V11" s="10"/>
      <c r="W11" s="10"/>
      <c r="X11" s="10">
        <v>0</v>
      </c>
      <c r="Y11" s="10"/>
      <c r="Z11" s="10">
        <v>0</v>
      </c>
      <c r="AA11" s="25">
        <f t="shared" si="1"/>
        <v>3821551</v>
      </c>
      <c r="AB11" s="11">
        <v>11323</v>
      </c>
      <c r="AC11" s="11">
        <v>6048</v>
      </c>
      <c r="AD11" s="11"/>
      <c r="AE11" s="11">
        <v>705</v>
      </c>
      <c r="AF11" s="11">
        <v>1049</v>
      </c>
      <c r="AG11" s="11"/>
      <c r="AH11" s="11"/>
      <c r="AI11" s="11">
        <v>2767</v>
      </c>
      <c r="AJ11" s="11">
        <v>14893</v>
      </c>
      <c r="AK11" s="25">
        <f t="shared" si="2"/>
        <v>36785</v>
      </c>
      <c r="AL11" s="25">
        <f t="shared" si="3"/>
        <v>4009658</v>
      </c>
    </row>
    <row r="12" spans="1:38" x14ac:dyDescent="0.25">
      <c r="A12" s="41">
        <v>4</v>
      </c>
      <c r="B12" s="26" t="s">
        <v>50</v>
      </c>
      <c r="C12" s="10"/>
      <c r="D12" s="10"/>
      <c r="E12" s="10"/>
      <c r="F12" s="10"/>
      <c r="G12" s="10">
        <v>500</v>
      </c>
      <c r="H12" s="10">
        <v>114</v>
      </c>
      <c r="I12" s="10"/>
      <c r="J12" s="25">
        <f t="shared" si="0"/>
        <v>614</v>
      </c>
      <c r="K12" s="10">
        <v>470</v>
      </c>
      <c r="L12" s="10">
        <v>0</v>
      </c>
      <c r="M12" s="10">
        <v>0</v>
      </c>
      <c r="N12" s="10">
        <v>0</v>
      </c>
      <c r="O12" s="10">
        <v>582</v>
      </c>
      <c r="P12" s="10">
        <v>1520250</v>
      </c>
      <c r="Q12" s="10">
        <v>165</v>
      </c>
      <c r="R12" s="10">
        <v>0</v>
      </c>
      <c r="S12" s="10"/>
      <c r="T12" s="10">
        <v>483313</v>
      </c>
      <c r="U12" s="10"/>
      <c r="V12" s="10"/>
      <c r="W12" s="10"/>
      <c r="X12" s="10"/>
      <c r="Y12" s="10"/>
      <c r="Z12" s="10"/>
      <c r="AA12" s="25">
        <f t="shared" si="1"/>
        <v>2004780</v>
      </c>
      <c r="AB12" s="11">
        <v>55180</v>
      </c>
      <c r="AC12" s="11">
        <v>1097</v>
      </c>
      <c r="AD12" s="11"/>
      <c r="AE12" s="11">
        <v>163</v>
      </c>
      <c r="AF12" s="11">
        <v>2386</v>
      </c>
      <c r="AG12" s="11"/>
      <c r="AH12" s="11"/>
      <c r="AI12" s="11">
        <v>550</v>
      </c>
      <c r="AJ12" s="11">
        <v>8668</v>
      </c>
      <c r="AK12" s="25">
        <f t="shared" si="2"/>
        <v>68044</v>
      </c>
      <c r="AL12" s="25">
        <f t="shared" si="3"/>
        <v>2073438</v>
      </c>
    </row>
    <row r="13" spans="1:38" x14ac:dyDescent="0.25">
      <c r="A13" s="41">
        <v>5</v>
      </c>
      <c r="B13" s="26" t="s">
        <v>45</v>
      </c>
      <c r="C13" s="10"/>
      <c r="D13" s="10"/>
      <c r="E13" s="10"/>
      <c r="F13" s="10"/>
      <c r="G13" s="10">
        <v>104443</v>
      </c>
      <c r="H13" s="10">
        <v>76258</v>
      </c>
      <c r="I13" s="10"/>
      <c r="J13" s="25">
        <f t="shared" si="0"/>
        <v>180701</v>
      </c>
      <c r="K13" s="10">
        <v>78780</v>
      </c>
      <c r="L13" s="10">
        <v>1248</v>
      </c>
      <c r="M13" s="10">
        <v>-6273</v>
      </c>
      <c r="N13" s="10">
        <v>20674</v>
      </c>
      <c r="O13" s="10">
        <v>25973</v>
      </c>
      <c r="P13" s="10">
        <v>540578</v>
      </c>
      <c r="Q13" s="10">
        <v>1924</v>
      </c>
      <c r="R13" s="10">
        <v>369</v>
      </c>
      <c r="S13" s="10">
        <v>25040</v>
      </c>
      <c r="T13" s="10">
        <v>206801</v>
      </c>
      <c r="U13" s="10"/>
      <c r="V13" s="10"/>
      <c r="W13" s="10"/>
      <c r="X13" s="10">
        <v>109751</v>
      </c>
      <c r="Y13" s="10"/>
      <c r="Z13" s="10"/>
      <c r="AA13" s="25">
        <f t="shared" si="1"/>
        <v>1004865</v>
      </c>
      <c r="AB13" s="11">
        <v>178611</v>
      </c>
      <c r="AC13" s="11">
        <v>13532</v>
      </c>
      <c r="AD13" s="11"/>
      <c r="AE13" s="11">
        <v>1769</v>
      </c>
      <c r="AF13" s="11">
        <v>5679</v>
      </c>
      <c r="AG13" s="11">
        <v>270</v>
      </c>
      <c r="AH13" s="11">
        <v>231</v>
      </c>
      <c r="AI13" s="11">
        <v>29060</v>
      </c>
      <c r="AJ13" s="11">
        <v>129639</v>
      </c>
      <c r="AK13" s="25">
        <f t="shared" si="2"/>
        <v>358791</v>
      </c>
      <c r="AL13" s="25">
        <f t="shared" si="3"/>
        <v>1544357</v>
      </c>
    </row>
    <row r="14" spans="1:38" x14ac:dyDescent="0.25">
      <c r="A14" s="41">
        <v>6</v>
      </c>
      <c r="B14" s="26" t="s">
        <v>85</v>
      </c>
      <c r="C14" s="10"/>
      <c r="D14" s="10"/>
      <c r="E14" s="10"/>
      <c r="F14" s="10"/>
      <c r="G14" s="10">
        <v>19190</v>
      </c>
      <c r="H14" s="10">
        <v>23834</v>
      </c>
      <c r="I14" s="10"/>
      <c r="J14" s="25">
        <f t="shared" si="0"/>
        <v>43024</v>
      </c>
      <c r="K14" s="10">
        <v>31530</v>
      </c>
      <c r="L14" s="10">
        <v>0</v>
      </c>
      <c r="M14" s="10">
        <v>7741</v>
      </c>
      <c r="N14" s="10"/>
      <c r="O14" s="10">
        <v>43117</v>
      </c>
      <c r="P14" s="10">
        <v>344844</v>
      </c>
      <c r="Q14" s="10">
        <v>59</v>
      </c>
      <c r="R14" s="10">
        <v>600</v>
      </c>
      <c r="S14" s="10">
        <v>111</v>
      </c>
      <c r="T14" s="10">
        <v>243581</v>
      </c>
      <c r="U14" s="10">
        <v>2</v>
      </c>
      <c r="V14" s="10">
        <v>0</v>
      </c>
      <c r="W14" s="10"/>
      <c r="X14" s="10">
        <v>382936</v>
      </c>
      <c r="Y14" s="10"/>
      <c r="Z14" s="10"/>
      <c r="AA14" s="25">
        <f t="shared" si="1"/>
        <v>1054521</v>
      </c>
      <c r="AB14" s="11">
        <v>19264</v>
      </c>
      <c r="AC14" s="11">
        <v>13246</v>
      </c>
      <c r="AD14" s="11"/>
      <c r="AE14" s="11">
        <v>30</v>
      </c>
      <c r="AF14" s="11">
        <v>98009</v>
      </c>
      <c r="AG14" s="11">
        <v>55</v>
      </c>
      <c r="AH14" s="11">
        <v>74</v>
      </c>
      <c r="AI14" s="11">
        <v>100085</v>
      </c>
      <c r="AJ14" s="11">
        <v>164275</v>
      </c>
      <c r="AK14" s="25">
        <f t="shared" si="2"/>
        <v>395038</v>
      </c>
      <c r="AL14" s="25">
        <f t="shared" si="3"/>
        <v>1492583</v>
      </c>
    </row>
    <row r="15" spans="1:38" x14ac:dyDescent="0.25">
      <c r="A15" s="41">
        <v>7</v>
      </c>
      <c r="B15" s="24" t="s">
        <v>44</v>
      </c>
      <c r="C15" s="10"/>
      <c r="D15" s="10"/>
      <c r="E15" s="10"/>
      <c r="F15" s="10"/>
      <c r="G15" s="10">
        <v>399164</v>
      </c>
      <c r="H15" s="10">
        <v>212</v>
      </c>
      <c r="I15" s="10"/>
      <c r="J15" s="25">
        <f t="shared" si="0"/>
        <v>399376</v>
      </c>
      <c r="K15" s="10">
        <v>31738</v>
      </c>
      <c r="L15" s="10">
        <v>0</v>
      </c>
      <c r="M15" s="10">
        <v>312</v>
      </c>
      <c r="N15" s="10"/>
      <c r="O15" s="10">
        <v>15250</v>
      </c>
      <c r="P15" s="10">
        <v>189527</v>
      </c>
      <c r="Q15" s="10">
        <v>1051</v>
      </c>
      <c r="R15" s="10">
        <v>38</v>
      </c>
      <c r="S15" s="10"/>
      <c r="T15" s="10">
        <v>78093</v>
      </c>
      <c r="U15" s="10"/>
      <c r="V15" s="10"/>
      <c r="W15" s="10"/>
      <c r="X15" s="10">
        <v>589204</v>
      </c>
      <c r="Y15" s="10"/>
      <c r="Z15" s="10"/>
      <c r="AA15" s="25">
        <f t="shared" si="1"/>
        <v>905213</v>
      </c>
      <c r="AB15" s="11">
        <v>2849</v>
      </c>
      <c r="AC15" s="11">
        <v>270</v>
      </c>
      <c r="AD15" s="11"/>
      <c r="AE15" s="11"/>
      <c r="AF15" s="11">
        <v>3317</v>
      </c>
      <c r="AG15" s="11"/>
      <c r="AH15" s="11"/>
      <c r="AI15" s="11">
        <v>1840</v>
      </c>
      <c r="AJ15" s="11">
        <v>4608</v>
      </c>
      <c r="AK15" s="25">
        <f t="shared" si="2"/>
        <v>12884</v>
      </c>
      <c r="AL15" s="25">
        <f t="shared" si="3"/>
        <v>1317473</v>
      </c>
    </row>
    <row r="16" spans="1:38" x14ac:dyDescent="0.25">
      <c r="A16" s="41">
        <v>8</v>
      </c>
      <c r="B16" s="26" t="s">
        <v>51</v>
      </c>
      <c r="C16" s="10">
        <v>0</v>
      </c>
      <c r="D16" s="10"/>
      <c r="E16" s="10"/>
      <c r="F16" s="10"/>
      <c r="G16" s="10">
        <v>162846</v>
      </c>
      <c r="H16" s="10">
        <v>30954</v>
      </c>
      <c r="I16" s="10"/>
      <c r="J16" s="25">
        <f t="shared" si="0"/>
        <v>193800</v>
      </c>
      <c r="K16" s="10">
        <v>165141</v>
      </c>
      <c r="L16" s="10">
        <v>45554</v>
      </c>
      <c r="M16" s="10">
        <v>11745</v>
      </c>
      <c r="N16" s="10">
        <v>0</v>
      </c>
      <c r="O16" s="10">
        <v>41518</v>
      </c>
      <c r="P16" s="10">
        <v>322468</v>
      </c>
      <c r="Q16" s="10">
        <v>14164</v>
      </c>
      <c r="R16" s="10">
        <v>1220</v>
      </c>
      <c r="S16" s="10"/>
      <c r="T16" s="10">
        <v>153032</v>
      </c>
      <c r="U16" s="10">
        <v>5550</v>
      </c>
      <c r="V16" s="10"/>
      <c r="W16" s="10"/>
      <c r="X16" s="10"/>
      <c r="Y16" s="10"/>
      <c r="Z16" s="10"/>
      <c r="AA16" s="25">
        <f t="shared" si="1"/>
        <v>760392</v>
      </c>
      <c r="AB16" s="11">
        <v>127217</v>
      </c>
      <c r="AC16" s="11">
        <v>3847</v>
      </c>
      <c r="AD16" s="11"/>
      <c r="AE16" s="11">
        <v>958</v>
      </c>
      <c r="AF16" s="11">
        <v>1390</v>
      </c>
      <c r="AG16" s="11">
        <v>560</v>
      </c>
      <c r="AH16" s="11">
        <v>871</v>
      </c>
      <c r="AI16" s="11">
        <v>7334</v>
      </c>
      <c r="AJ16" s="11">
        <v>36537</v>
      </c>
      <c r="AK16" s="25">
        <f t="shared" si="2"/>
        <v>178714</v>
      </c>
      <c r="AL16" s="25">
        <f t="shared" si="3"/>
        <v>1132906</v>
      </c>
    </row>
    <row r="17" spans="1:38" ht="31.5" x14ac:dyDescent="0.25">
      <c r="A17" s="41">
        <v>9</v>
      </c>
      <c r="B17" s="26" t="s">
        <v>53</v>
      </c>
      <c r="C17" s="10"/>
      <c r="D17" s="10"/>
      <c r="E17" s="10"/>
      <c r="F17" s="10"/>
      <c r="G17" s="10">
        <v>68398</v>
      </c>
      <c r="H17" s="10">
        <v>48701</v>
      </c>
      <c r="I17" s="10"/>
      <c r="J17" s="25">
        <f t="shared" si="0"/>
        <v>117099</v>
      </c>
      <c r="K17" s="10">
        <v>95695</v>
      </c>
      <c r="L17" s="10">
        <v>20356</v>
      </c>
      <c r="M17" s="10">
        <v>880</v>
      </c>
      <c r="N17" s="10">
        <v>2209</v>
      </c>
      <c r="O17" s="10">
        <v>74276</v>
      </c>
      <c r="P17" s="10">
        <v>135655</v>
      </c>
      <c r="Q17" s="10">
        <v>9968</v>
      </c>
      <c r="R17" s="10">
        <v>313</v>
      </c>
      <c r="S17" s="10"/>
      <c r="T17" s="10">
        <v>26730</v>
      </c>
      <c r="U17" s="10">
        <v>782</v>
      </c>
      <c r="V17" s="10"/>
      <c r="W17" s="10"/>
      <c r="X17" s="10">
        <v>5385</v>
      </c>
      <c r="Y17" s="10"/>
      <c r="Z17" s="10"/>
      <c r="AA17" s="25">
        <f t="shared" si="1"/>
        <v>372249</v>
      </c>
      <c r="AB17" s="11">
        <v>110874</v>
      </c>
      <c r="AC17" s="11">
        <v>10166</v>
      </c>
      <c r="AD17" s="11"/>
      <c r="AE17" s="11">
        <v>844</v>
      </c>
      <c r="AF17" s="11">
        <v>8617</v>
      </c>
      <c r="AG17" s="11">
        <v>2666</v>
      </c>
      <c r="AH17" s="11">
        <v>1398</v>
      </c>
      <c r="AI17" s="11">
        <v>6643</v>
      </c>
      <c r="AJ17" s="11">
        <v>52378</v>
      </c>
      <c r="AK17" s="25">
        <f t="shared" si="2"/>
        <v>193586</v>
      </c>
      <c r="AL17" s="25">
        <f t="shared" si="3"/>
        <v>682934</v>
      </c>
    </row>
    <row r="18" spans="1:38" x14ac:dyDescent="0.25">
      <c r="A18" s="41">
        <v>10</v>
      </c>
      <c r="B18" s="26" t="s">
        <v>49</v>
      </c>
      <c r="C18" s="10"/>
      <c r="D18" s="10"/>
      <c r="E18" s="10"/>
      <c r="F18" s="10"/>
      <c r="G18" s="10">
        <v>755</v>
      </c>
      <c r="H18" s="10"/>
      <c r="I18" s="10">
        <v>0</v>
      </c>
      <c r="J18" s="25">
        <f t="shared" si="0"/>
        <v>755</v>
      </c>
      <c r="K18" s="10">
        <v>67934</v>
      </c>
      <c r="L18" s="10">
        <v>247</v>
      </c>
      <c r="M18" s="10">
        <v>-863</v>
      </c>
      <c r="N18" s="10">
        <v>280</v>
      </c>
      <c r="O18" s="10">
        <v>10332</v>
      </c>
      <c r="P18" s="10">
        <v>109755</v>
      </c>
      <c r="Q18" s="10">
        <v>6766</v>
      </c>
      <c r="R18" s="10">
        <v>-1174</v>
      </c>
      <c r="S18" s="10"/>
      <c r="T18" s="10">
        <v>90888</v>
      </c>
      <c r="U18" s="10"/>
      <c r="V18" s="10"/>
      <c r="W18" s="10"/>
      <c r="X18" s="10">
        <v>352424</v>
      </c>
      <c r="Y18" s="10"/>
      <c r="Z18" s="10"/>
      <c r="AA18" s="25">
        <f t="shared" si="1"/>
        <v>636589</v>
      </c>
      <c r="AB18" s="11">
        <v>5782</v>
      </c>
      <c r="AC18" s="11">
        <v>49</v>
      </c>
      <c r="AD18" s="11"/>
      <c r="AE18" s="11"/>
      <c r="AF18" s="11">
        <v>1256</v>
      </c>
      <c r="AG18" s="11"/>
      <c r="AH18" s="11"/>
      <c r="AI18" s="11">
        <v>1873</v>
      </c>
      <c r="AJ18" s="11">
        <v>12674</v>
      </c>
      <c r="AK18" s="25">
        <f t="shared" si="2"/>
        <v>21634</v>
      </c>
      <c r="AL18" s="25">
        <f t="shared" si="3"/>
        <v>658978</v>
      </c>
    </row>
    <row r="19" spans="1:38" ht="47.25" x14ac:dyDescent="0.25">
      <c r="A19" s="41">
        <v>11</v>
      </c>
      <c r="B19" s="26" t="s">
        <v>57</v>
      </c>
      <c r="C19" s="10">
        <v>382333</v>
      </c>
      <c r="D19" s="10">
        <v>150172</v>
      </c>
      <c r="E19" s="10"/>
      <c r="F19" s="10"/>
      <c r="G19" s="10">
        <v>45473</v>
      </c>
      <c r="H19" s="10"/>
      <c r="I19" s="10"/>
      <c r="J19" s="25">
        <f t="shared" si="0"/>
        <v>577978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25">
        <f t="shared" si="1"/>
        <v>0</v>
      </c>
      <c r="AB19" s="11"/>
      <c r="AC19" s="11"/>
      <c r="AD19" s="11"/>
      <c r="AE19" s="11"/>
      <c r="AF19" s="11"/>
      <c r="AG19" s="11"/>
      <c r="AH19" s="11"/>
      <c r="AI19" s="11"/>
      <c r="AJ19" s="11"/>
      <c r="AK19" s="25">
        <f t="shared" si="2"/>
        <v>0</v>
      </c>
      <c r="AL19" s="25">
        <f t="shared" si="3"/>
        <v>577978</v>
      </c>
    </row>
    <row r="20" spans="1:38" x14ac:dyDescent="0.25">
      <c r="A20" s="41">
        <v>12</v>
      </c>
      <c r="B20" s="26" t="s">
        <v>86</v>
      </c>
      <c r="C20" s="10"/>
      <c r="D20" s="10"/>
      <c r="E20" s="10"/>
      <c r="F20" s="10"/>
      <c r="G20" s="10">
        <v>14018</v>
      </c>
      <c r="H20" s="10">
        <v>11477</v>
      </c>
      <c r="I20" s="10"/>
      <c r="J20" s="25">
        <f t="shared" si="0"/>
        <v>25495</v>
      </c>
      <c r="K20" s="10"/>
      <c r="L20" s="10"/>
      <c r="M20" s="10"/>
      <c r="N20" s="10"/>
      <c r="O20" s="10">
        <v>0</v>
      </c>
      <c r="P20" s="10">
        <v>182775</v>
      </c>
      <c r="Q20" s="10"/>
      <c r="R20" s="10"/>
      <c r="S20" s="10"/>
      <c r="T20" s="10">
        <v>118341</v>
      </c>
      <c r="U20" s="10"/>
      <c r="V20" s="10"/>
      <c r="W20" s="10"/>
      <c r="X20" s="10">
        <v>229351</v>
      </c>
      <c r="Y20" s="10"/>
      <c r="Z20" s="10"/>
      <c r="AA20" s="25">
        <f t="shared" si="1"/>
        <v>530467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25">
        <f t="shared" si="2"/>
        <v>0</v>
      </c>
      <c r="AL20" s="25">
        <f t="shared" si="3"/>
        <v>555962</v>
      </c>
    </row>
    <row r="21" spans="1:38" x14ac:dyDescent="0.25">
      <c r="A21" s="41">
        <v>13</v>
      </c>
      <c r="B21" s="26" t="s">
        <v>46</v>
      </c>
      <c r="C21" s="10"/>
      <c r="D21" s="10"/>
      <c r="E21" s="10"/>
      <c r="F21" s="10"/>
      <c r="G21" s="10">
        <v>1011</v>
      </c>
      <c r="H21" s="10">
        <v>0</v>
      </c>
      <c r="I21" s="10">
        <v>0</v>
      </c>
      <c r="J21" s="25">
        <f t="shared" si="0"/>
        <v>1011</v>
      </c>
      <c r="K21" s="10">
        <v>112055</v>
      </c>
      <c r="L21" s="10"/>
      <c r="M21" s="10">
        <v>14657</v>
      </c>
      <c r="N21" s="10">
        <v>0</v>
      </c>
      <c r="O21" s="10">
        <v>3690</v>
      </c>
      <c r="P21" s="10">
        <v>209509</v>
      </c>
      <c r="Q21" s="10">
        <v>1268</v>
      </c>
      <c r="R21" s="10">
        <v>13600</v>
      </c>
      <c r="S21" s="10"/>
      <c r="T21" s="10">
        <v>32621</v>
      </c>
      <c r="U21" s="10">
        <v>1062</v>
      </c>
      <c r="V21" s="10"/>
      <c r="W21" s="10"/>
      <c r="X21" s="10">
        <v>5664</v>
      </c>
      <c r="Y21" s="10"/>
      <c r="Z21" s="10"/>
      <c r="AA21" s="25">
        <f t="shared" si="1"/>
        <v>394126</v>
      </c>
      <c r="AB21" s="11">
        <v>26194</v>
      </c>
      <c r="AC21" s="11">
        <v>342</v>
      </c>
      <c r="AD21" s="11"/>
      <c r="AE21" s="11">
        <v>0</v>
      </c>
      <c r="AF21" s="11">
        <v>596</v>
      </c>
      <c r="AG21" s="11">
        <v>27</v>
      </c>
      <c r="AH21" s="11">
        <v>195</v>
      </c>
      <c r="AI21" s="11">
        <v>3273</v>
      </c>
      <c r="AJ21" s="11">
        <v>54129</v>
      </c>
      <c r="AK21" s="25">
        <f t="shared" si="2"/>
        <v>84756</v>
      </c>
      <c r="AL21" s="25">
        <f t="shared" si="3"/>
        <v>479893</v>
      </c>
    </row>
    <row r="22" spans="1:38" x14ac:dyDescent="0.25">
      <c r="A22" s="41">
        <v>14</v>
      </c>
      <c r="B22" s="26" t="s">
        <v>60</v>
      </c>
      <c r="C22" s="10"/>
      <c r="D22" s="10"/>
      <c r="E22" s="10"/>
      <c r="F22" s="10"/>
      <c r="G22" s="10">
        <v>6785</v>
      </c>
      <c r="H22" s="10">
        <v>4368</v>
      </c>
      <c r="I22" s="10">
        <v>0</v>
      </c>
      <c r="J22" s="25">
        <f t="shared" si="0"/>
        <v>11153</v>
      </c>
      <c r="K22" s="10">
        <v>16394</v>
      </c>
      <c r="L22" s="10">
        <v>34268</v>
      </c>
      <c r="M22" s="10"/>
      <c r="N22" s="10"/>
      <c r="O22" s="10">
        <v>28244</v>
      </c>
      <c r="P22" s="10">
        <v>114619</v>
      </c>
      <c r="Q22" s="10">
        <v>513</v>
      </c>
      <c r="R22" s="10"/>
      <c r="S22" s="10"/>
      <c r="T22" s="10">
        <v>94818</v>
      </c>
      <c r="U22" s="10">
        <v>302</v>
      </c>
      <c r="V22" s="10"/>
      <c r="W22" s="10">
        <v>4824</v>
      </c>
      <c r="X22" s="10">
        <v>18795</v>
      </c>
      <c r="Y22" s="10"/>
      <c r="Z22" s="10"/>
      <c r="AA22" s="25">
        <f t="shared" si="1"/>
        <v>312777</v>
      </c>
      <c r="AB22" s="11">
        <v>25723</v>
      </c>
      <c r="AC22" s="11">
        <v>2494</v>
      </c>
      <c r="AD22" s="11"/>
      <c r="AE22" s="11"/>
      <c r="AF22" s="11">
        <v>581</v>
      </c>
      <c r="AG22" s="11"/>
      <c r="AH22" s="11"/>
      <c r="AI22" s="11">
        <v>17309</v>
      </c>
      <c r="AJ22" s="11">
        <v>43950</v>
      </c>
      <c r="AK22" s="25">
        <f t="shared" si="2"/>
        <v>90057</v>
      </c>
      <c r="AL22" s="25">
        <f t="shared" si="3"/>
        <v>413987</v>
      </c>
    </row>
    <row r="23" spans="1:38" x14ac:dyDescent="0.25">
      <c r="A23" s="41">
        <v>15</v>
      </c>
      <c r="B23" s="26" t="s">
        <v>87</v>
      </c>
      <c r="C23" s="10"/>
      <c r="D23" s="10"/>
      <c r="E23" s="10"/>
      <c r="F23" s="10"/>
      <c r="G23" s="10">
        <v>768</v>
      </c>
      <c r="H23" s="10">
        <v>8373</v>
      </c>
      <c r="I23" s="10"/>
      <c r="J23" s="25">
        <f t="shared" si="0"/>
        <v>9141</v>
      </c>
      <c r="K23" s="10">
        <v>27460</v>
      </c>
      <c r="L23" s="10"/>
      <c r="M23" s="10"/>
      <c r="N23" s="10"/>
      <c r="O23" s="10">
        <v>798</v>
      </c>
      <c r="P23" s="10">
        <v>2646</v>
      </c>
      <c r="Q23" s="10"/>
      <c r="R23" s="10"/>
      <c r="S23" s="10"/>
      <c r="T23" s="10">
        <v>21466</v>
      </c>
      <c r="U23" s="10"/>
      <c r="V23" s="10"/>
      <c r="W23" s="10"/>
      <c r="X23" s="10"/>
      <c r="Y23" s="10"/>
      <c r="Z23" s="10"/>
      <c r="AA23" s="25">
        <f t="shared" si="1"/>
        <v>52370</v>
      </c>
      <c r="AB23" s="11">
        <v>290469</v>
      </c>
      <c r="AC23" s="11">
        <v>15514</v>
      </c>
      <c r="AD23" s="11"/>
      <c r="AE23" s="11">
        <v>587</v>
      </c>
      <c r="AF23" s="11">
        <v>3486</v>
      </c>
      <c r="AG23" s="11"/>
      <c r="AH23" s="11">
        <v>284</v>
      </c>
      <c r="AI23" s="11">
        <v>1613</v>
      </c>
      <c r="AJ23" s="11">
        <v>22294</v>
      </c>
      <c r="AK23" s="25">
        <f t="shared" si="2"/>
        <v>334247</v>
      </c>
      <c r="AL23" s="25">
        <f t="shared" si="3"/>
        <v>395758</v>
      </c>
    </row>
    <row r="24" spans="1:38" ht="31.5" x14ac:dyDescent="0.25">
      <c r="A24" s="41">
        <v>16</v>
      </c>
      <c r="B24" s="26" t="s">
        <v>74</v>
      </c>
      <c r="C24" s="10"/>
      <c r="D24" s="10"/>
      <c r="E24" s="10"/>
      <c r="F24" s="10"/>
      <c r="G24" s="10"/>
      <c r="H24" s="10"/>
      <c r="I24" s="10"/>
      <c r="J24" s="25">
        <f t="shared" si="0"/>
        <v>0</v>
      </c>
      <c r="K24" s="10"/>
      <c r="L24" s="10"/>
      <c r="M24" s="10"/>
      <c r="N24" s="10"/>
      <c r="O24" s="10">
        <v>32712</v>
      </c>
      <c r="P24" s="10">
        <v>276250</v>
      </c>
      <c r="Q24" s="10"/>
      <c r="R24" s="10"/>
      <c r="S24" s="10"/>
      <c r="T24" s="10">
        <v>27918</v>
      </c>
      <c r="U24" s="10"/>
      <c r="V24" s="10"/>
      <c r="W24" s="10"/>
      <c r="X24" s="10"/>
      <c r="Y24" s="10"/>
      <c r="Z24" s="10"/>
      <c r="AA24" s="25">
        <f t="shared" si="1"/>
        <v>336880</v>
      </c>
      <c r="AB24" s="11">
        <v>10466</v>
      </c>
      <c r="AC24" s="11">
        <v>57</v>
      </c>
      <c r="AD24" s="11">
        <v>0</v>
      </c>
      <c r="AE24" s="11"/>
      <c r="AF24" s="11"/>
      <c r="AG24" s="11"/>
      <c r="AH24" s="11"/>
      <c r="AI24" s="11"/>
      <c r="AJ24" s="11">
        <v>389</v>
      </c>
      <c r="AK24" s="25">
        <f t="shared" si="2"/>
        <v>10912</v>
      </c>
      <c r="AL24" s="25">
        <f t="shared" si="3"/>
        <v>347792</v>
      </c>
    </row>
    <row r="25" spans="1:38" x14ac:dyDescent="0.25">
      <c r="A25" s="41">
        <v>17</v>
      </c>
      <c r="B25" s="26" t="s">
        <v>63</v>
      </c>
      <c r="C25" s="10"/>
      <c r="D25" s="10"/>
      <c r="E25" s="10"/>
      <c r="F25" s="10"/>
      <c r="G25" s="10">
        <v>8235</v>
      </c>
      <c r="H25" s="10">
        <v>6267</v>
      </c>
      <c r="I25" s="10"/>
      <c r="J25" s="25">
        <f t="shared" si="0"/>
        <v>14502</v>
      </c>
      <c r="K25" s="10">
        <v>28859</v>
      </c>
      <c r="L25" s="10">
        <v>89</v>
      </c>
      <c r="M25" s="10">
        <v>7871</v>
      </c>
      <c r="N25" s="10">
        <v>1144</v>
      </c>
      <c r="O25" s="10">
        <v>10613</v>
      </c>
      <c r="P25" s="10">
        <v>39829</v>
      </c>
      <c r="Q25" s="10">
        <v>950</v>
      </c>
      <c r="R25" s="10">
        <v>-678</v>
      </c>
      <c r="S25" s="10">
        <v>1500</v>
      </c>
      <c r="T25" s="10">
        <v>111572</v>
      </c>
      <c r="U25" s="10"/>
      <c r="V25" s="10"/>
      <c r="W25" s="10"/>
      <c r="X25" s="10"/>
      <c r="Y25" s="10"/>
      <c r="Z25" s="10"/>
      <c r="AA25" s="25">
        <f t="shared" si="1"/>
        <v>201749</v>
      </c>
      <c r="AB25" s="11">
        <v>21020</v>
      </c>
      <c r="AC25" s="11">
        <v>704</v>
      </c>
      <c r="AD25" s="11"/>
      <c r="AE25" s="11"/>
      <c r="AF25" s="11">
        <v>2260</v>
      </c>
      <c r="AG25" s="11"/>
      <c r="AH25" s="11">
        <v>140</v>
      </c>
      <c r="AI25" s="11">
        <v>0</v>
      </c>
      <c r="AJ25" s="11">
        <v>6789</v>
      </c>
      <c r="AK25" s="25">
        <f t="shared" si="2"/>
        <v>30913</v>
      </c>
      <c r="AL25" s="25">
        <f t="shared" si="3"/>
        <v>247164</v>
      </c>
    </row>
    <row r="26" spans="1:38" x14ac:dyDescent="0.25">
      <c r="A26" s="41">
        <v>18</v>
      </c>
      <c r="B26" s="26" t="s">
        <v>89</v>
      </c>
      <c r="C26" s="10"/>
      <c r="D26" s="10"/>
      <c r="E26" s="10"/>
      <c r="F26" s="10"/>
      <c r="G26" s="10">
        <v>1037</v>
      </c>
      <c r="H26" s="10">
        <v>49706</v>
      </c>
      <c r="I26" s="10"/>
      <c r="J26" s="25">
        <f t="shared" si="0"/>
        <v>50743</v>
      </c>
      <c r="K26" s="10">
        <v>24386</v>
      </c>
      <c r="L26" s="10"/>
      <c r="M26" s="10">
        <v>21</v>
      </c>
      <c r="N26" s="10">
        <v>185</v>
      </c>
      <c r="O26" s="10">
        <v>6015</v>
      </c>
      <c r="P26" s="10">
        <v>27361</v>
      </c>
      <c r="Q26" s="10">
        <v>62</v>
      </c>
      <c r="R26" s="10">
        <v>51</v>
      </c>
      <c r="S26" s="10">
        <v>233</v>
      </c>
      <c r="T26" s="10">
        <v>19798</v>
      </c>
      <c r="U26" s="10"/>
      <c r="V26" s="10"/>
      <c r="W26" s="10"/>
      <c r="X26" s="10">
        <v>0</v>
      </c>
      <c r="Y26" s="10"/>
      <c r="Z26" s="10"/>
      <c r="AA26" s="25">
        <f t="shared" si="1"/>
        <v>78112</v>
      </c>
      <c r="AB26" s="11">
        <v>88362</v>
      </c>
      <c r="AC26" s="11">
        <v>4042</v>
      </c>
      <c r="AD26" s="11"/>
      <c r="AE26" s="11"/>
      <c r="AF26" s="11">
        <v>2366</v>
      </c>
      <c r="AG26" s="11"/>
      <c r="AH26" s="11"/>
      <c r="AI26" s="11">
        <v>2752</v>
      </c>
      <c r="AJ26" s="11">
        <v>6001</v>
      </c>
      <c r="AK26" s="25">
        <f t="shared" si="2"/>
        <v>103523</v>
      </c>
      <c r="AL26" s="25">
        <f t="shared" si="3"/>
        <v>232378</v>
      </c>
    </row>
    <row r="27" spans="1:38" x14ac:dyDescent="0.25">
      <c r="A27" s="41">
        <v>19</v>
      </c>
      <c r="B27" s="26" t="s">
        <v>88</v>
      </c>
      <c r="C27" s="10"/>
      <c r="D27" s="10"/>
      <c r="E27" s="10"/>
      <c r="F27" s="10"/>
      <c r="G27" s="10">
        <v>7212</v>
      </c>
      <c r="H27" s="10"/>
      <c r="I27" s="10"/>
      <c r="J27" s="25">
        <f t="shared" si="0"/>
        <v>7212</v>
      </c>
      <c r="K27" s="10">
        <v>28535</v>
      </c>
      <c r="L27" s="10"/>
      <c r="M27" s="10"/>
      <c r="N27" s="10"/>
      <c r="O27" s="10">
        <v>5303</v>
      </c>
      <c r="P27" s="10">
        <v>13141</v>
      </c>
      <c r="Q27" s="10"/>
      <c r="R27" s="10"/>
      <c r="S27" s="10"/>
      <c r="T27" s="10">
        <v>525</v>
      </c>
      <c r="U27" s="10"/>
      <c r="V27" s="10"/>
      <c r="W27" s="10"/>
      <c r="X27" s="10">
        <v>9606</v>
      </c>
      <c r="Y27" s="10"/>
      <c r="Z27" s="10">
        <v>10030</v>
      </c>
      <c r="AA27" s="25">
        <f t="shared" si="1"/>
        <v>67140</v>
      </c>
      <c r="AB27" s="11">
        <v>100167</v>
      </c>
      <c r="AC27" s="11">
        <v>5597</v>
      </c>
      <c r="AD27" s="11"/>
      <c r="AE27" s="11"/>
      <c r="AF27" s="11"/>
      <c r="AG27" s="11"/>
      <c r="AH27" s="11"/>
      <c r="AI27" s="11">
        <v>919</v>
      </c>
      <c r="AJ27" s="11">
        <v>14940</v>
      </c>
      <c r="AK27" s="25">
        <f t="shared" si="2"/>
        <v>121623</v>
      </c>
      <c r="AL27" s="25">
        <f t="shared" si="3"/>
        <v>195975</v>
      </c>
    </row>
    <row r="28" spans="1:38" x14ac:dyDescent="0.25">
      <c r="A28" s="41">
        <v>20</v>
      </c>
      <c r="B28" s="26" t="s">
        <v>64</v>
      </c>
      <c r="C28" s="10"/>
      <c r="D28" s="10"/>
      <c r="E28" s="10"/>
      <c r="F28" s="10"/>
      <c r="G28" s="10">
        <v>266</v>
      </c>
      <c r="H28" s="10">
        <v>157396</v>
      </c>
      <c r="I28" s="10"/>
      <c r="J28" s="25">
        <f t="shared" si="0"/>
        <v>157662</v>
      </c>
      <c r="K28" s="10"/>
      <c r="L28" s="10"/>
      <c r="M28" s="10"/>
      <c r="N28" s="10"/>
      <c r="O28" s="10"/>
      <c r="P28" s="10">
        <v>40</v>
      </c>
      <c r="Q28" s="10"/>
      <c r="R28" s="10"/>
      <c r="S28" s="10"/>
      <c r="T28" s="10">
        <v>0</v>
      </c>
      <c r="U28" s="10"/>
      <c r="V28" s="10"/>
      <c r="W28" s="10"/>
      <c r="X28" s="10"/>
      <c r="Y28" s="10"/>
      <c r="Z28" s="10"/>
      <c r="AA28" s="25">
        <f t="shared" si="1"/>
        <v>40</v>
      </c>
      <c r="AB28" s="11">
        <v>14675</v>
      </c>
      <c r="AC28" s="11">
        <v>579</v>
      </c>
      <c r="AD28" s="11"/>
      <c r="AE28" s="11"/>
      <c r="AF28" s="11"/>
      <c r="AG28" s="11"/>
      <c r="AH28" s="11"/>
      <c r="AI28" s="11"/>
      <c r="AJ28" s="11">
        <v>2829</v>
      </c>
      <c r="AK28" s="25">
        <f t="shared" si="2"/>
        <v>18083</v>
      </c>
      <c r="AL28" s="25">
        <f t="shared" si="3"/>
        <v>175785</v>
      </c>
    </row>
    <row r="29" spans="1:38" x14ac:dyDescent="0.25">
      <c r="A29" s="41">
        <v>21</v>
      </c>
      <c r="B29" s="26" t="s">
        <v>66</v>
      </c>
      <c r="C29" s="10"/>
      <c r="D29" s="10"/>
      <c r="E29" s="10"/>
      <c r="F29" s="10"/>
      <c r="G29" s="10">
        <v>4835</v>
      </c>
      <c r="H29" s="10"/>
      <c r="I29" s="10"/>
      <c r="J29" s="25">
        <f t="shared" si="0"/>
        <v>4835</v>
      </c>
      <c r="K29" s="10">
        <v>5773</v>
      </c>
      <c r="L29" s="10"/>
      <c r="M29" s="10"/>
      <c r="N29" s="10"/>
      <c r="O29" s="10">
        <v>3853</v>
      </c>
      <c r="P29" s="10">
        <v>2926</v>
      </c>
      <c r="Q29" s="10">
        <v>1364</v>
      </c>
      <c r="R29" s="10"/>
      <c r="S29" s="10"/>
      <c r="T29" s="10">
        <v>3471</v>
      </c>
      <c r="U29" s="10"/>
      <c r="V29" s="10"/>
      <c r="W29" s="10"/>
      <c r="X29" s="10"/>
      <c r="Y29" s="10"/>
      <c r="Z29" s="10"/>
      <c r="AA29" s="25">
        <f t="shared" si="1"/>
        <v>17387</v>
      </c>
      <c r="AB29" s="11">
        <v>112515</v>
      </c>
      <c r="AC29" s="11">
        <v>9173</v>
      </c>
      <c r="AD29" s="11"/>
      <c r="AE29" s="11"/>
      <c r="AF29" s="11"/>
      <c r="AG29" s="11"/>
      <c r="AH29" s="11"/>
      <c r="AI29" s="11"/>
      <c r="AJ29" s="11">
        <v>9837</v>
      </c>
      <c r="AK29" s="25">
        <f t="shared" si="2"/>
        <v>131525</v>
      </c>
      <c r="AL29" s="25">
        <f t="shared" si="3"/>
        <v>153747</v>
      </c>
    </row>
    <row r="30" spans="1:38" x14ac:dyDescent="0.25">
      <c r="A30" s="41">
        <v>22</v>
      </c>
      <c r="B30" s="26" t="s">
        <v>69</v>
      </c>
      <c r="C30" s="10"/>
      <c r="D30" s="10"/>
      <c r="E30" s="10"/>
      <c r="F30" s="10"/>
      <c r="G30" s="10">
        <v>7948</v>
      </c>
      <c r="H30" s="10"/>
      <c r="I30" s="10"/>
      <c r="J30" s="25">
        <f t="shared" si="0"/>
        <v>7948</v>
      </c>
      <c r="K30" s="10"/>
      <c r="L30" s="10"/>
      <c r="M30" s="10"/>
      <c r="N30" s="10"/>
      <c r="O30" s="10">
        <v>2404</v>
      </c>
      <c r="P30" s="10">
        <v>5054</v>
      </c>
      <c r="Q30" s="10">
        <v>9489</v>
      </c>
      <c r="R30" s="10"/>
      <c r="S30" s="10"/>
      <c r="T30" s="10">
        <v>2622</v>
      </c>
      <c r="U30" s="10"/>
      <c r="V30" s="10"/>
      <c r="W30" s="10"/>
      <c r="X30" s="10"/>
      <c r="Y30" s="10"/>
      <c r="Z30" s="10"/>
      <c r="AA30" s="25">
        <f t="shared" si="1"/>
        <v>19569</v>
      </c>
      <c r="AB30" s="11">
        <v>38318</v>
      </c>
      <c r="AC30" s="11"/>
      <c r="AD30" s="11"/>
      <c r="AE30" s="11"/>
      <c r="AF30" s="11">
        <v>1220</v>
      </c>
      <c r="AG30" s="11"/>
      <c r="AH30" s="11"/>
      <c r="AI30" s="11"/>
      <c r="AJ30" s="11">
        <v>61613</v>
      </c>
      <c r="AK30" s="25">
        <f t="shared" si="2"/>
        <v>101151</v>
      </c>
      <c r="AL30" s="25">
        <f t="shared" si="3"/>
        <v>128668</v>
      </c>
    </row>
    <row r="31" spans="1:38" x14ac:dyDescent="0.25">
      <c r="A31" s="41">
        <v>23</v>
      </c>
      <c r="B31" s="26" t="s">
        <v>72</v>
      </c>
      <c r="C31" s="10"/>
      <c r="D31" s="10"/>
      <c r="E31" s="10"/>
      <c r="F31" s="10"/>
      <c r="G31" s="10">
        <v>2017</v>
      </c>
      <c r="H31" s="10"/>
      <c r="I31" s="10"/>
      <c r="J31" s="25">
        <f t="shared" si="0"/>
        <v>2017</v>
      </c>
      <c r="K31" s="10">
        <v>6617</v>
      </c>
      <c r="L31" s="10"/>
      <c r="M31" s="10"/>
      <c r="N31" s="10"/>
      <c r="O31" s="10">
        <v>1393</v>
      </c>
      <c r="P31" s="10">
        <v>3260</v>
      </c>
      <c r="Q31" s="10">
        <v>0</v>
      </c>
      <c r="R31" s="10">
        <v>0</v>
      </c>
      <c r="S31" s="10"/>
      <c r="T31" s="10">
        <v>866</v>
      </c>
      <c r="U31" s="10"/>
      <c r="V31" s="10"/>
      <c r="W31" s="10"/>
      <c r="X31" s="10"/>
      <c r="Y31" s="10"/>
      <c r="Z31" s="10"/>
      <c r="AA31" s="25">
        <f t="shared" si="1"/>
        <v>12136</v>
      </c>
      <c r="AB31" s="11">
        <v>94581</v>
      </c>
      <c r="AC31" s="11">
        <v>2951</v>
      </c>
      <c r="AD31" s="11"/>
      <c r="AE31" s="11"/>
      <c r="AF31" s="11"/>
      <c r="AG31" s="11"/>
      <c r="AH31" s="11"/>
      <c r="AI31" s="11"/>
      <c r="AJ31" s="11">
        <v>4588</v>
      </c>
      <c r="AK31" s="25">
        <f t="shared" si="2"/>
        <v>102120</v>
      </c>
      <c r="AL31" s="25">
        <f t="shared" si="3"/>
        <v>116273</v>
      </c>
    </row>
    <row r="32" spans="1:38" ht="31.5" x14ac:dyDescent="0.25">
      <c r="A32" s="41">
        <v>24</v>
      </c>
      <c r="B32" s="26" t="s">
        <v>68</v>
      </c>
      <c r="C32" s="10">
        <v>15546</v>
      </c>
      <c r="D32" s="10">
        <v>95635</v>
      </c>
      <c r="E32" s="10"/>
      <c r="F32" s="10"/>
      <c r="G32" s="10">
        <v>3706</v>
      </c>
      <c r="H32" s="10"/>
      <c r="I32" s="10"/>
      <c r="J32" s="25">
        <f t="shared" si="0"/>
        <v>114887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5">
        <f t="shared" si="1"/>
        <v>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25">
        <f t="shared" si="2"/>
        <v>0</v>
      </c>
      <c r="AL32" s="25">
        <f t="shared" si="3"/>
        <v>114887</v>
      </c>
    </row>
    <row r="33" spans="1:38" x14ac:dyDescent="0.25">
      <c r="A33" s="41">
        <v>25</v>
      </c>
      <c r="B33" s="26" t="s">
        <v>91</v>
      </c>
      <c r="C33" s="10"/>
      <c r="D33" s="10"/>
      <c r="E33" s="10"/>
      <c r="F33" s="10"/>
      <c r="G33" s="10">
        <v>5</v>
      </c>
      <c r="H33" s="10">
        <v>0</v>
      </c>
      <c r="I33" s="10"/>
      <c r="J33" s="25">
        <f t="shared" si="0"/>
        <v>5</v>
      </c>
      <c r="K33" s="10">
        <v>19271</v>
      </c>
      <c r="L33" s="10"/>
      <c r="M33" s="10"/>
      <c r="N33" s="10"/>
      <c r="O33" s="10">
        <v>903</v>
      </c>
      <c r="P33" s="10">
        <v>83189</v>
      </c>
      <c r="Q33" s="10"/>
      <c r="R33" s="10"/>
      <c r="S33" s="10"/>
      <c r="T33" s="10"/>
      <c r="U33" s="10">
        <v>0</v>
      </c>
      <c r="V33" s="10"/>
      <c r="W33" s="10"/>
      <c r="X33" s="10"/>
      <c r="Y33" s="10"/>
      <c r="Z33" s="10"/>
      <c r="AA33" s="25">
        <f t="shared" si="1"/>
        <v>103363</v>
      </c>
      <c r="AB33" s="11"/>
      <c r="AC33" s="11">
        <v>0</v>
      </c>
      <c r="AD33" s="11"/>
      <c r="AE33" s="11">
        <v>0</v>
      </c>
      <c r="AF33" s="11"/>
      <c r="AG33" s="11"/>
      <c r="AH33" s="11"/>
      <c r="AI33" s="11"/>
      <c r="AJ33" s="11">
        <v>0</v>
      </c>
      <c r="AK33" s="25">
        <f t="shared" si="2"/>
        <v>0</v>
      </c>
      <c r="AL33" s="25">
        <f t="shared" si="3"/>
        <v>103368</v>
      </c>
    </row>
    <row r="34" spans="1:38" ht="31.5" x14ac:dyDescent="0.25">
      <c r="A34" s="41">
        <v>26</v>
      </c>
      <c r="B34" s="26" t="s">
        <v>70</v>
      </c>
      <c r="C34" s="10"/>
      <c r="D34" s="10"/>
      <c r="E34" s="10"/>
      <c r="F34" s="10"/>
      <c r="G34" s="10">
        <v>19602</v>
      </c>
      <c r="H34" s="10">
        <v>18049</v>
      </c>
      <c r="I34" s="10"/>
      <c r="J34" s="25">
        <f t="shared" si="0"/>
        <v>37651</v>
      </c>
      <c r="K34" s="10">
        <v>9194</v>
      </c>
      <c r="L34" s="10"/>
      <c r="M34" s="10">
        <v>0</v>
      </c>
      <c r="N34" s="10"/>
      <c r="O34" s="10">
        <v>1283</v>
      </c>
      <c r="P34" s="10">
        <v>10436</v>
      </c>
      <c r="Q34" s="10"/>
      <c r="R34" s="10">
        <v>22400</v>
      </c>
      <c r="S34" s="10"/>
      <c r="T34" s="10">
        <v>250</v>
      </c>
      <c r="U34" s="10">
        <v>878</v>
      </c>
      <c r="V34" s="10"/>
      <c r="W34" s="10"/>
      <c r="X34" s="10">
        <v>8014</v>
      </c>
      <c r="Y34" s="10"/>
      <c r="Z34" s="10"/>
      <c r="AA34" s="25">
        <f t="shared" si="1"/>
        <v>52455</v>
      </c>
      <c r="AB34" s="11">
        <v>2507</v>
      </c>
      <c r="AC34" s="11">
        <v>0</v>
      </c>
      <c r="AD34" s="11"/>
      <c r="AE34" s="11"/>
      <c r="AF34" s="11"/>
      <c r="AG34" s="11"/>
      <c r="AH34" s="11">
        <v>212</v>
      </c>
      <c r="AI34" s="11">
        <v>0</v>
      </c>
      <c r="AJ34" s="11">
        <v>2392</v>
      </c>
      <c r="AK34" s="25">
        <f t="shared" si="2"/>
        <v>5111</v>
      </c>
      <c r="AL34" s="25">
        <f t="shared" si="3"/>
        <v>95217</v>
      </c>
    </row>
    <row r="35" spans="1:38" x14ac:dyDescent="0.25">
      <c r="A35" s="41">
        <v>27</v>
      </c>
      <c r="B35" s="26" t="s">
        <v>59</v>
      </c>
      <c r="C35" s="10"/>
      <c r="D35" s="10"/>
      <c r="E35" s="10"/>
      <c r="F35" s="10"/>
      <c r="G35" s="10"/>
      <c r="H35" s="10"/>
      <c r="I35" s="10"/>
      <c r="J35" s="25">
        <f t="shared" si="0"/>
        <v>0</v>
      </c>
      <c r="K35" s="10"/>
      <c r="L35" s="10"/>
      <c r="M35" s="10"/>
      <c r="N35" s="10"/>
      <c r="O35" s="10">
        <v>921</v>
      </c>
      <c r="P35" s="10"/>
      <c r="Q35" s="10"/>
      <c r="R35" s="10"/>
      <c r="S35" s="10"/>
      <c r="T35" s="10">
        <v>81853</v>
      </c>
      <c r="U35" s="10"/>
      <c r="V35" s="10"/>
      <c r="W35" s="10"/>
      <c r="X35" s="10"/>
      <c r="Y35" s="10"/>
      <c r="Z35" s="10"/>
      <c r="AA35" s="25">
        <f t="shared" si="1"/>
        <v>82774</v>
      </c>
      <c r="AB35" s="11">
        <v>382</v>
      </c>
      <c r="AC35" s="11">
        <v>232</v>
      </c>
      <c r="AD35" s="11"/>
      <c r="AE35" s="11"/>
      <c r="AF35" s="11"/>
      <c r="AG35" s="11"/>
      <c r="AH35" s="11"/>
      <c r="AI35" s="11">
        <v>393</v>
      </c>
      <c r="AJ35" s="11">
        <v>1181</v>
      </c>
      <c r="AK35" s="25">
        <f t="shared" si="2"/>
        <v>2188</v>
      </c>
      <c r="AL35" s="25">
        <f t="shared" si="3"/>
        <v>84962</v>
      </c>
    </row>
    <row r="36" spans="1:38" ht="47.25" x14ac:dyDescent="0.25">
      <c r="A36" s="41">
        <v>28</v>
      </c>
      <c r="B36" s="26" t="s">
        <v>58</v>
      </c>
      <c r="C36" s="10"/>
      <c r="D36" s="10"/>
      <c r="E36" s="10"/>
      <c r="F36" s="10"/>
      <c r="G36" s="10">
        <v>1803</v>
      </c>
      <c r="H36" s="10">
        <v>70783</v>
      </c>
      <c r="I36" s="10"/>
      <c r="J36" s="25">
        <f t="shared" si="0"/>
        <v>72586</v>
      </c>
      <c r="K36" s="10"/>
      <c r="L36" s="10"/>
      <c r="M36" s="10"/>
      <c r="N36" s="10"/>
      <c r="O36" s="10"/>
      <c r="P36" s="10"/>
      <c r="Q36" s="10"/>
      <c r="R36" s="10"/>
      <c r="S36" s="10"/>
      <c r="T36" s="10">
        <v>2166</v>
      </c>
      <c r="U36" s="10"/>
      <c r="V36" s="10"/>
      <c r="W36" s="10"/>
      <c r="X36" s="10"/>
      <c r="Y36" s="10"/>
      <c r="Z36" s="10"/>
      <c r="AA36" s="25">
        <f t="shared" si="1"/>
        <v>2166</v>
      </c>
      <c r="AB36" s="11"/>
      <c r="AC36" s="11"/>
      <c r="AD36" s="11"/>
      <c r="AE36" s="11"/>
      <c r="AF36" s="11"/>
      <c r="AG36" s="11"/>
      <c r="AH36" s="11"/>
      <c r="AI36" s="11"/>
      <c r="AJ36" s="11">
        <v>9396</v>
      </c>
      <c r="AK36" s="25">
        <f t="shared" si="2"/>
        <v>9396</v>
      </c>
      <c r="AL36" s="25">
        <f t="shared" si="3"/>
        <v>84148</v>
      </c>
    </row>
    <row r="37" spans="1:38" x14ac:dyDescent="0.25">
      <c r="A37" s="41">
        <v>29</v>
      </c>
      <c r="B37" s="26" t="s">
        <v>65</v>
      </c>
      <c r="C37" s="10"/>
      <c r="D37" s="10"/>
      <c r="E37" s="10"/>
      <c r="F37" s="10"/>
      <c r="G37" s="10">
        <v>6068</v>
      </c>
      <c r="H37" s="10">
        <v>27900</v>
      </c>
      <c r="I37" s="10"/>
      <c r="J37" s="25">
        <f t="shared" si="0"/>
        <v>33968</v>
      </c>
      <c r="K37" s="10">
        <v>90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5">
        <f t="shared" si="1"/>
        <v>90</v>
      </c>
      <c r="AB37" s="11">
        <v>32484</v>
      </c>
      <c r="AC37" s="11">
        <v>897</v>
      </c>
      <c r="AD37" s="11"/>
      <c r="AE37" s="11"/>
      <c r="AF37" s="11"/>
      <c r="AG37" s="11"/>
      <c r="AH37" s="11"/>
      <c r="AI37" s="11">
        <v>6011</v>
      </c>
      <c r="AJ37" s="11">
        <v>401</v>
      </c>
      <c r="AK37" s="25">
        <f t="shared" si="2"/>
        <v>39793</v>
      </c>
      <c r="AL37" s="25">
        <f t="shared" si="3"/>
        <v>73851</v>
      </c>
    </row>
    <row r="38" spans="1:38" x14ac:dyDescent="0.25">
      <c r="A38" s="41">
        <v>30</v>
      </c>
      <c r="B38" s="26" t="s">
        <v>90</v>
      </c>
      <c r="C38" s="10"/>
      <c r="D38" s="10"/>
      <c r="E38" s="10"/>
      <c r="F38" s="10"/>
      <c r="G38" s="10">
        <v>1981</v>
      </c>
      <c r="H38" s="10">
        <v>0</v>
      </c>
      <c r="I38" s="10"/>
      <c r="J38" s="25">
        <f t="shared" si="0"/>
        <v>1981</v>
      </c>
      <c r="K38" s="10">
        <v>2580</v>
      </c>
      <c r="L38" s="10"/>
      <c r="M38" s="10"/>
      <c r="N38" s="10"/>
      <c r="O38" s="10">
        <v>14589</v>
      </c>
      <c r="P38" s="10">
        <v>32940</v>
      </c>
      <c r="Q38" s="10">
        <v>170</v>
      </c>
      <c r="R38" s="10"/>
      <c r="S38" s="10"/>
      <c r="T38" s="10">
        <v>13177</v>
      </c>
      <c r="U38" s="10"/>
      <c r="V38" s="10"/>
      <c r="W38" s="10"/>
      <c r="X38" s="10"/>
      <c r="Y38" s="10"/>
      <c r="Z38" s="10"/>
      <c r="AA38" s="25">
        <f t="shared" si="1"/>
        <v>63456</v>
      </c>
      <c r="AB38" s="11">
        <v>2378</v>
      </c>
      <c r="AC38" s="11"/>
      <c r="AD38" s="11"/>
      <c r="AE38" s="11"/>
      <c r="AF38" s="11"/>
      <c r="AG38" s="11"/>
      <c r="AH38" s="11"/>
      <c r="AI38" s="11"/>
      <c r="AJ38" s="11"/>
      <c r="AK38" s="25">
        <f t="shared" si="2"/>
        <v>2378</v>
      </c>
      <c r="AL38" s="25">
        <f t="shared" si="3"/>
        <v>67815</v>
      </c>
    </row>
    <row r="39" spans="1:38" ht="31.5" x14ac:dyDescent="0.25">
      <c r="A39" s="41">
        <v>31</v>
      </c>
      <c r="B39" s="26" t="s">
        <v>75</v>
      </c>
      <c r="C39" s="10"/>
      <c r="D39" s="10"/>
      <c r="E39" s="10"/>
      <c r="F39" s="10"/>
      <c r="G39" s="10">
        <v>2152</v>
      </c>
      <c r="H39" s="10"/>
      <c r="I39" s="10"/>
      <c r="J39" s="25">
        <f t="shared" si="0"/>
        <v>2152</v>
      </c>
      <c r="K39" s="10"/>
      <c r="L39" s="10"/>
      <c r="M39" s="10">
        <v>-184</v>
      </c>
      <c r="N39" s="10">
        <v>4818</v>
      </c>
      <c r="O39" s="10">
        <v>3010</v>
      </c>
      <c r="P39" s="10">
        <v>15030</v>
      </c>
      <c r="Q39" s="10"/>
      <c r="R39" s="10">
        <v>7634</v>
      </c>
      <c r="S39" s="10">
        <v>6243</v>
      </c>
      <c r="T39" s="10">
        <v>1744</v>
      </c>
      <c r="U39" s="10"/>
      <c r="V39" s="10"/>
      <c r="W39" s="10"/>
      <c r="X39" s="10">
        <v>6071</v>
      </c>
      <c r="Y39" s="10"/>
      <c r="Z39" s="10"/>
      <c r="AA39" s="25">
        <f t="shared" si="1"/>
        <v>44366</v>
      </c>
      <c r="AB39" s="11"/>
      <c r="AC39" s="11"/>
      <c r="AD39" s="11"/>
      <c r="AE39" s="11"/>
      <c r="AF39" s="11"/>
      <c r="AG39" s="11"/>
      <c r="AH39" s="11"/>
      <c r="AI39" s="11"/>
      <c r="AJ39" s="11">
        <v>2776</v>
      </c>
      <c r="AK39" s="25">
        <f t="shared" si="2"/>
        <v>2776</v>
      </c>
      <c r="AL39" s="25">
        <f t="shared" si="3"/>
        <v>49294</v>
      </c>
    </row>
    <row r="40" spans="1:38" x14ac:dyDescent="0.25">
      <c r="A40" s="41">
        <v>32</v>
      </c>
      <c r="B40" s="26" t="s">
        <v>67</v>
      </c>
      <c r="C40" s="10"/>
      <c r="D40" s="10"/>
      <c r="E40" s="10"/>
      <c r="F40" s="10"/>
      <c r="G40" s="10">
        <v>674</v>
      </c>
      <c r="H40" s="10">
        <v>42</v>
      </c>
      <c r="I40" s="10"/>
      <c r="J40" s="25">
        <f t="shared" si="0"/>
        <v>716</v>
      </c>
      <c r="K40" s="10">
        <v>637</v>
      </c>
      <c r="L40" s="10"/>
      <c r="M40" s="10"/>
      <c r="N40" s="10"/>
      <c r="O40" s="10">
        <v>0</v>
      </c>
      <c r="P40" s="10">
        <v>855</v>
      </c>
      <c r="Q40" s="10"/>
      <c r="R40" s="10"/>
      <c r="S40" s="10"/>
      <c r="T40" s="10">
        <v>47</v>
      </c>
      <c r="U40" s="10">
        <v>0</v>
      </c>
      <c r="V40" s="10"/>
      <c r="W40" s="10"/>
      <c r="X40" s="10"/>
      <c r="Y40" s="10"/>
      <c r="Z40" s="10">
        <v>0</v>
      </c>
      <c r="AA40" s="25">
        <f t="shared" si="1"/>
        <v>1539</v>
      </c>
      <c r="AB40" s="11">
        <v>34417</v>
      </c>
      <c r="AC40" s="11">
        <v>2247</v>
      </c>
      <c r="AD40" s="11">
        <v>1170</v>
      </c>
      <c r="AE40" s="11">
        <v>60</v>
      </c>
      <c r="AF40" s="11">
        <v>103</v>
      </c>
      <c r="AG40" s="11"/>
      <c r="AH40" s="11">
        <v>0</v>
      </c>
      <c r="AI40" s="11">
        <v>0</v>
      </c>
      <c r="AJ40" s="11">
        <v>2685</v>
      </c>
      <c r="AK40" s="25">
        <f t="shared" si="2"/>
        <v>40682</v>
      </c>
      <c r="AL40" s="25">
        <f t="shared" si="3"/>
        <v>42937</v>
      </c>
    </row>
    <row r="41" spans="1:38" x14ac:dyDescent="0.25">
      <c r="A41" s="41">
        <v>33</v>
      </c>
      <c r="B41" s="26" t="s">
        <v>77</v>
      </c>
      <c r="C41" s="10"/>
      <c r="D41" s="10"/>
      <c r="E41" s="10"/>
      <c r="F41" s="10"/>
      <c r="G41" s="10">
        <v>59</v>
      </c>
      <c r="H41" s="10">
        <v>11132</v>
      </c>
      <c r="I41" s="10"/>
      <c r="J41" s="25">
        <f t="shared" si="0"/>
        <v>11191</v>
      </c>
      <c r="K41" s="10"/>
      <c r="L41" s="10"/>
      <c r="M41" s="10"/>
      <c r="N41" s="10"/>
      <c r="O41" s="10"/>
      <c r="P41" s="10"/>
      <c r="Q41" s="10">
        <v>35</v>
      </c>
      <c r="R41" s="10"/>
      <c r="S41" s="10"/>
      <c r="T41" s="10">
        <v>5593</v>
      </c>
      <c r="U41" s="10"/>
      <c r="V41" s="10"/>
      <c r="W41" s="10"/>
      <c r="X41" s="10"/>
      <c r="Y41" s="10"/>
      <c r="Z41" s="10"/>
      <c r="AA41" s="25">
        <f t="shared" si="1"/>
        <v>5628</v>
      </c>
      <c r="AB41" s="11">
        <v>4333</v>
      </c>
      <c r="AC41" s="11">
        <v>171</v>
      </c>
      <c r="AD41" s="11"/>
      <c r="AE41" s="11"/>
      <c r="AF41" s="11">
        <v>0</v>
      </c>
      <c r="AG41" s="11"/>
      <c r="AH41" s="11"/>
      <c r="AI41" s="11"/>
      <c r="AJ41" s="11">
        <v>362</v>
      </c>
      <c r="AK41" s="25">
        <f t="shared" si="2"/>
        <v>4866</v>
      </c>
      <c r="AL41" s="25">
        <f t="shared" si="3"/>
        <v>21685</v>
      </c>
    </row>
    <row r="42" spans="1:38" x14ac:dyDescent="0.25">
      <c r="A42" s="41">
        <v>34</v>
      </c>
      <c r="B42" s="26" t="s">
        <v>78</v>
      </c>
      <c r="C42" s="10"/>
      <c r="D42" s="10"/>
      <c r="E42" s="10"/>
      <c r="F42" s="10"/>
      <c r="G42" s="10"/>
      <c r="H42" s="10"/>
      <c r="I42" s="10"/>
      <c r="J42" s="25">
        <f t="shared" si="0"/>
        <v>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5">
        <f t="shared" si="1"/>
        <v>0</v>
      </c>
      <c r="AB42" s="11">
        <v>15602</v>
      </c>
      <c r="AC42" s="11"/>
      <c r="AD42" s="11"/>
      <c r="AE42" s="11"/>
      <c r="AF42" s="11"/>
      <c r="AG42" s="11"/>
      <c r="AH42" s="11"/>
      <c r="AI42" s="11"/>
      <c r="AJ42" s="11"/>
      <c r="AK42" s="25">
        <f t="shared" si="2"/>
        <v>15602</v>
      </c>
      <c r="AL42" s="25">
        <f t="shared" si="3"/>
        <v>15602</v>
      </c>
    </row>
    <row r="43" spans="1:38" x14ac:dyDescent="0.25">
      <c r="A43" s="41">
        <v>35</v>
      </c>
      <c r="B43" s="26" t="s">
        <v>79</v>
      </c>
      <c r="C43" s="10"/>
      <c r="D43" s="10"/>
      <c r="E43" s="10"/>
      <c r="F43" s="10"/>
      <c r="G43" s="10"/>
      <c r="H43" s="10"/>
      <c r="I43" s="10"/>
      <c r="J43" s="25">
        <f t="shared" si="0"/>
        <v>0</v>
      </c>
      <c r="K43" s="10"/>
      <c r="L43" s="10"/>
      <c r="M43" s="10"/>
      <c r="N43" s="10"/>
      <c r="O43" s="10">
        <v>11843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5">
        <f t="shared" si="1"/>
        <v>11843</v>
      </c>
      <c r="AB43" s="11">
        <v>453</v>
      </c>
      <c r="AC43" s="11"/>
      <c r="AD43" s="11"/>
      <c r="AE43" s="11"/>
      <c r="AF43" s="11"/>
      <c r="AG43" s="11"/>
      <c r="AH43" s="11"/>
      <c r="AI43" s="11"/>
      <c r="AJ43" s="11"/>
      <c r="AK43" s="25">
        <f t="shared" si="2"/>
        <v>453</v>
      </c>
      <c r="AL43" s="25">
        <f t="shared" si="3"/>
        <v>12296</v>
      </c>
    </row>
    <row r="44" spans="1:38" x14ac:dyDescent="0.25">
      <c r="A44" s="41">
        <v>36</v>
      </c>
      <c r="B44" s="26" t="s">
        <v>93</v>
      </c>
      <c r="C44" s="10"/>
      <c r="D44" s="10"/>
      <c r="E44" s="10"/>
      <c r="F44" s="10"/>
      <c r="G44" s="10"/>
      <c r="H44" s="10">
        <v>4584</v>
      </c>
      <c r="I44" s="10"/>
      <c r="J44" s="25">
        <f t="shared" si="0"/>
        <v>4584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5">
        <f t="shared" si="1"/>
        <v>0</v>
      </c>
      <c r="AB44" s="11">
        <v>4655</v>
      </c>
      <c r="AC44" s="11"/>
      <c r="AD44" s="11">
        <v>-399</v>
      </c>
      <c r="AE44" s="11"/>
      <c r="AF44" s="11"/>
      <c r="AG44" s="11"/>
      <c r="AH44" s="11"/>
      <c r="AI44" s="11"/>
      <c r="AJ44" s="11">
        <v>1721</v>
      </c>
      <c r="AK44" s="25">
        <f t="shared" si="2"/>
        <v>5977</v>
      </c>
      <c r="AL44" s="25">
        <f t="shared" si="3"/>
        <v>10561</v>
      </c>
    </row>
    <row r="45" spans="1:38" x14ac:dyDescent="0.25">
      <c r="A45" s="41">
        <v>37</v>
      </c>
      <c r="B45" s="26" t="s">
        <v>80</v>
      </c>
      <c r="C45" s="10"/>
      <c r="D45" s="10">
        <v>9989</v>
      </c>
      <c r="E45" s="10"/>
      <c r="F45" s="10"/>
      <c r="G45" s="10"/>
      <c r="H45" s="10"/>
      <c r="I45" s="10"/>
      <c r="J45" s="25">
        <f t="shared" si="0"/>
        <v>9989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5">
        <f t="shared" si="1"/>
        <v>0</v>
      </c>
      <c r="AB45" s="11"/>
      <c r="AC45" s="11"/>
      <c r="AD45" s="11"/>
      <c r="AE45" s="11"/>
      <c r="AF45" s="11"/>
      <c r="AG45" s="11"/>
      <c r="AH45" s="11"/>
      <c r="AI45" s="11"/>
      <c r="AJ45" s="11"/>
      <c r="AK45" s="25">
        <f t="shared" si="2"/>
        <v>0</v>
      </c>
      <c r="AL45" s="25">
        <f t="shared" si="3"/>
        <v>9989</v>
      </c>
    </row>
    <row r="46" spans="1:38" x14ac:dyDescent="0.25">
      <c r="A46" s="41">
        <v>38</v>
      </c>
      <c r="B46" s="26" t="s">
        <v>73</v>
      </c>
      <c r="C46" s="10">
        <v>7579</v>
      </c>
      <c r="D46" s="10">
        <v>14</v>
      </c>
      <c r="E46" s="10"/>
      <c r="F46" s="10"/>
      <c r="G46" s="10">
        <v>49</v>
      </c>
      <c r="H46" s="10"/>
      <c r="I46" s="10"/>
      <c r="J46" s="25">
        <f t="shared" si="0"/>
        <v>7642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5">
        <f t="shared" si="1"/>
        <v>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25">
        <f t="shared" si="2"/>
        <v>0</v>
      </c>
      <c r="AL46" s="25">
        <f t="shared" si="3"/>
        <v>7642</v>
      </c>
    </row>
    <row r="47" spans="1:38" x14ac:dyDescent="0.25">
      <c r="A47" s="41">
        <v>39</v>
      </c>
      <c r="B47" s="24" t="s">
        <v>92</v>
      </c>
      <c r="C47" s="10"/>
      <c r="D47" s="10"/>
      <c r="E47" s="10"/>
      <c r="F47" s="10"/>
      <c r="G47" s="10"/>
      <c r="H47" s="10"/>
      <c r="I47" s="10"/>
      <c r="J47" s="25">
        <f t="shared" si="0"/>
        <v>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5">
        <f t="shared" si="1"/>
        <v>0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25">
        <f t="shared" si="2"/>
        <v>0</v>
      </c>
      <c r="AL47" s="25">
        <f t="shared" si="3"/>
        <v>0</v>
      </c>
    </row>
    <row r="48" spans="1:38" x14ac:dyDescent="0.25">
      <c r="A48" s="41">
        <v>40</v>
      </c>
      <c r="B48" s="26" t="s">
        <v>81</v>
      </c>
      <c r="C48" s="10"/>
      <c r="D48" s="10"/>
      <c r="E48" s="10"/>
      <c r="F48" s="10"/>
      <c r="G48" s="10"/>
      <c r="H48" s="10"/>
      <c r="I48" s="10"/>
      <c r="J48" s="25">
        <f t="shared" si="0"/>
        <v>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5">
        <f t="shared" si="1"/>
        <v>0</v>
      </c>
      <c r="AB48" s="11"/>
      <c r="AC48" s="11"/>
      <c r="AD48" s="11"/>
      <c r="AE48" s="11"/>
      <c r="AF48" s="11"/>
      <c r="AG48" s="11"/>
      <c r="AH48" s="11"/>
      <c r="AI48" s="11"/>
      <c r="AJ48" s="11"/>
      <c r="AK48" s="25">
        <f t="shared" si="2"/>
        <v>0</v>
      </c>
      <c r="AL48" s="25">
        <f t="shared" si="3"/>
        <v>0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zoomScale="60" zoomScaleNormal="60" workbookViewId="0">
      <selection activeCell="C1" sqref="C1:AL1048576"/>
    </sheetView>
  </sheetViews>
  <sheetFormatPr defaultRowHeight="15.75" x14ac:dyDescent="0.25"/>
  <cols>
    <col min="1" max="1" width="9.42578125" style="30" bestFit="1" customWidth="1"/>
    <col min="2" max="2" width="53.42578125" style="20" customWidth="1"/>
    <col min="3" max="38" width="16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5.7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15.75" customHeight="1" x14ac:dyDescent="0.25">
      <c r="A3" s="39" t="s">
        <v>147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36.2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26" t="s">
        <v>84</v>
      </c>
      <c r="C9" s="10">
        <v>0</v>
      </c>
      <c r="D9" s="10">
        <v>0</v>
      </c>
      <c r="E9" s="10"/>
      <c r="F9" s="10"/>
      <c r="G9" s="10">
        <v>26059</v>
      </c>
      <c r="H9" s="10">
        <v>53543</v>
      </c>
      <c r="I9" s="10"/>
      <c r="J9" s="25">
        <f t="shared" ref="J9:J48" si="0">C9+D9+E9+F9+G9+H9+I9</f>
        <v>79602</v>
      </c>
      <c r="K9" s="10">
        <v>202441</v>
      </c>
      <c r="L9" s="10">
        <v>0</v>
      </c>
      <c r="M9" s="10">
        <v>14838</v>
      </c>
      <c r="N9" s="10">
        <v>185</v>
      </c>
      <c r="O9" s="10">
        <v>1570718</v>
      </c>
      <c r="P9" s="10">
        <v>189683</v>
      </c>
      <c r="Q9" s="10">
        <v>1523</v>
      </c>
      <c r="R9" s="10">
        <v>2288</v>
      </c>
      <c r="S9" s="10"/>
      <c r="T9" s="10">
        <v>41</v>
      </c>
      <c r="U9" s="10"/>
      <c r="V9" s="10"/>
      <c r="W9" s="10"/>
      <c r="X9" s="10">
        <v>6031250</v>
      </c>
      <c r="Y9" s="10"/>
      <c r="Z9" s="10"/>
      <c r="AA9" s="25">
        <f t="shared" ref="AA9:AA48" si="1">K9+L9+M9+N9+O9+P9+Q9+R9+S9+T9+U9+V9+W9+X9+Y9+Z9</f>
        <v>8012967</v>
      </c>
      <c r="AB9" s="11">
        <v>47618</v>
      </c>
      <c r="AC9" s="11">
        <v>5485</v>
      </c>
      <c r="AD9" s="11">
        <v>362</v>
      </c>
      <c r="AE9" s="11">
        <v>45</v>
      </c>
      <c r="AF9" s="11">
        <v>1889</v>
      </c>
      <c r="AG9" s="11"/>
      <c r="AH9" s="11"/>
      <c r="AI9" s="11">
        <v>2573</v>
      </c>
      <c r="AJ9" s="11">
        <v>20676</v>
      </c>
      <c r="AK9" s="25">
        <f t="shared" ref="AK9:AK48" si="2">SUM(AB9:AJ9)</f>
        <v>78648</v>
      </c>
      <c r="AL9" s="25">
        <f t="shared" ref="AL9:AL48" si="3">J9+AA9+AK9</f>
        <v>8171217</v>
      </c>
    </row>
    <row r="10" spans="1:38" x14ac:dyDescent="0.25">
      <c r="A10" s="41">
        <v>2</v>
      </c>
      <c r="B10" s="26" t="s">
        <v>83</v>
      </c>
      <c r="C10" s="10"/>
      <c r="D10" s="10"/>
      <c r="E10" s="10"/>
      <c r="F10" s="10"/>
      <c r="G10" s="10">
        <v>13481</v>
      </c>
      <c r="H10" s="10">
        <v>148902</v>
      </c>
      <c r="I10" s="10"/>
      <c r="J10" s="25">
        <f t="shared" si="0"/>
        <v>162383</v>
      </c>
      <c r="K10" s="10">
        <v>338469</v>
      </c>
      <c r="L10" s="10">
        <v>37321</v>
      </c>
      <c r="M10" s="10">
        <v>18819</v>
      </c>
      <c r="N10" s="10">
        <v>3486</v>
      </c>
      <c r="O10" s="10">
        <v>728365</v>
      </c>
      <c r="P10" s="10">
        <v>1750193</v>
      </c>
      <c r="Q10" s="10">
        <v>51</v>
      </c>
      <c r="R10" s="10">
        <v>17127</v>
      </c>
      <c r="S10" s="10"/>
      <c r="T10" s="10">
        <v>872609</v>
      </c>
      <c r="U10" s="10">
        <v>15000</v>
      </c>
      <c r="V10" s="10"/>
      <c r="W10" s="10">
        <v>2962</v>
      </c>
      <c r="X10" s="10">
        <v>3000003</v>
      </c>
      <c r="Y10" s="10"/>
      <c r="Z10" s="10"/>
      <c r="AA10" s="25">
        <f t="shared" si="1"/>
        <v>6784405</v>
      </c>
      <c r="AB10" s="11">
        <v>19247</v>
      </c>
      <c r="AC10" s="11">
        <v>1280</v>
      </c>
      <c r="AD10" s="11"/>
      <c r="AE10" s="11">
        <v>33</v>
      </c>
      <c r="AF10" s="11">
        <v>7434</v>
      </c>
      <c r="AG10" s="11">
        <v>317</v>
      </c>
      <c r="AH10" s="11">
        <v>731</v>
      </c>
      <c r="AI10" s="11">
        <v>49989</v>
      </c>
      <c r="AJ10" s="11">
        <v>74828</v>
      </c>
      <c r="AK10" s="25">
        <f t="shared" si="2"/>
        <v>153859</v>
      </c>
      <c r="AL10" s="25">
        <f t="shared" si="3"/>
        <v>7100647</v>
      </c>
    </row>
    <row r="11" spans="1:38" x14ac:dyDescent="0.25">
      <c r="A11" s="41">
        <v>3</v>
      </c>
      <c r="B11" s="26" t="s">
        <v>52</v>
      </c>
      <c r="C11" s="10"/>
      <c r="D11" s="10"/>
      <c r="E11" s="10"/>
      <c r="F11" s="10"/>
      <c r="G11" s="10">
        <v>86717</v>
      </c>
      <c r="H11" s="10">
        <v>102810</v>
      </c>
      <c r="I11" s="10">
        <v>0</v>
      </c>
      <c r="J11" s="25">
        <f t="shared" si="0"/>
        <v>189527</v>
      </c>
      <c r="K11" s="10">
        <v>43555</v>
      </c>
      <c r="L11" s="10"/>
      <c r="M11" s="10">
        <v>18448</v>
      </c>
      <c r="N11" s="10"/>
      <c r="O11" s="10">
        <v>7591</v>
      </c>
      <c r="P11" s="10">
        <v>98928</v>
      </c>
      <c r="Q11" s="10">
        <v>2075</v>
      </c>
      <c r="R11" s="10">
        <v>16787</v>
      </c>
      <c r="S11" s="10">
        <v>0</v>
      </c>
      <c r="T11" s="10">
        <v>3726831</v>
      </c>
      <c r="U11" s="10">
        <v>6785</v>
      </c>
      <c r="V11" s="10"/>
      <c r="W11" s="10"/>
      <c r="X11" s="10">
        <v>2447</v>
      </c>
      <c r="Y11" s="10"/>
      <c r="Z11" s="10">
        <v>0</v>
      </c>
      <c r="AA11" s="25">
        <f t="shared" si="1"/>
        <v>3923447</v>
      </c>
      <c r="AB11" s="11">
        <v>14355</v>
      </c>
      <c r="AC11" s="11">
        <v>7255</v>
      </c>
      <c r="AD11" s="11"/>
      <c r="AE11" s="11">
        <v>908</v>
      </c>
      <c r="AF11" s="11">
        <v>1159</v>
      </c>
      <c r="AG11" s="11"/>
      <c r="AH11" s="11"/>
      <c r="AI11" s="11">
        <v>6772</v>
      </c>
      <c r="AJ11" s="11">
        <v>20782</v>
      </c>
      <c r="AK11" s="25">
        <f t="shared" si="2"/>
        <v>51231</v>
      </c>
      <c r="AL11" s="25">
        <f t="shared" si="3"/>
        <v>4164205</v>
      </c>
    </row>
    <row r="12" spans="1:38" x14ac:dyDescent="0.25">
      <c r="A12" s="41">
        <v>4</v>
      </c>
      <c r="B12" s="26" t="s">
        <v>45</v>
      </c>
      <c r="C12" s="10"/>
      <c r="D12" s="10"/>
      <c r="E12" s="10"/>
      <c r="F12" s="10"/>
      <c r="G12" s="10">
        <v>160061</v>
      </c>
      <c r="H12" s="10">
        <v>130118</v>
      </c>
      <c r="I12" s="10"/>
      <c r="J12" s="25">
        <f t="shared" si="0"/>
        <v>290179</v>
      </c>
      <c r="K12" s="10">
        <v>104253</v>
      </c>
      <c r="L12" s="10">
        <v>1532</v>
      </c>
      <c r="M12" s="10">
        <v>-5195</v>
      </c>
      <c r="N12" s="10">
        <v>20674</v>
      </c>
      <c r="O12" s="10">
        <v>27895</v>
      </c>
      <c r="P12" s="10">
        <v>1012025</v>
      </c>
      <c r="Q12" s="10">
        <v>7215</v>
      </c>
      <c r="R12" s="10">
        <v>563</v>
      </c>
      <c r="S12" s="10">
        <v>25003</v>
      </c>
      <c r="T12" s="10">
        <v>244710</v>
      </c>
      <c r="U12" s="10"/>
      <c r="V12" s="10"/>
      <c r="W12" s="10"/>
      <c r="X12" s="10">
        <v>121000</v>
      </c>
      <c r="Y12" s="10"/>
      <c r="Z12" s="10"/>
      <c r="AA12" s="25">
        <f t="shared" si="1"/>
        <v>1559675</v>
      </c>
      <c r="AB12" s="11">
        <v>247825</v>
      </c>
      <c r="AC12" s="11">
        <v>17361</v>
      </c>
      <c r="AD12" s="11"/>
      <c r="AE12" s="11">
        <v>2125</v>
      </c>
      <c r="AF12" s="11">
        <v>14056</v>
      </c>
      <c r="AG12" s="11">
        <v>270</v>
      </c>
      <c r="AH12" s="11">
        <v>632</v>
      </c>
      <c r="AI12" s="11">
        <v>32856</v>
      </c>
      <c r="AJ12" s="11">
        <v>189644</v>
      </c>
      <c r="AK12" s="25">
        <f t="shared" si="2"/>
        <v>504769</v>
      </c>
      <c r="AL12" s="25">
        <f t="shared" si="3"/>
        <v>2354623</v>
      </c>
    </row>
    <row r="13" spans="1:38" x14ac:dyDescent="0.25">
      <c r="A13" s="41">
        <v>5</v>
      </c>
      <c r="B13" s="26" t="s">
        <v>51</v>
      </c>
      <c r="C13" s="10"/>
      <c r="D13" s="10"/>
      <c r="E13" s="10"/>
      <c r="F13" s="10"/>
      <c r="G13" s="10">
        <v>255059</v>
      </c>
      <c r="H13" s="10">
        <v>70971</v>
      </c>
      <c r="I13" s="10"/>
      <c r="J13" s="25">
        <f t="shared" si="0"/>
        <v>326030</v>
      </c>
      <c r="K13" s="10">
        <v>257505</v>
      </c>
      <c r="L13" s="10">
        <v>49667</v>
      </c>
      <c r="M13" s="10">
        <v>5601</v>
      </c>
      <c r="N13" s="10">
        <v>837</v>
      </c>
      <c r="O13" s="10">
        <v>67806</v>
      </c>
      <c r="P13" s="10">
        <v>1047490</v>
      </c>
      <c r="Q13" s="10">
        <v>15585</v>
      </c>
      <c r="R13" s="10">
        <v>1170</v>
      </c>
      <c r="S13" s="10">
        <v>1396</v>
      </c>
      <c r="T13" s="10">
        <v>271497</v>
      </c>
      <c r="U13" s="10">
        <v>5550</v>
      </c>
      <c r="V13" s="10"/>
      <c r="W13" s="10"/>
      <c r="X13" s="10"/>
      <c r="Y13" s="10"/>
      <c r="Z13" s="10"/>
      <c r="AA13" s="25">
        <f t="shared" si="1"/>
        <v>1724104</v>
      </c>
      <c r="AB13" s="11">
        <v>156008</v>
      </c>
      <c r="AC13" s="11">
        <v>4775</v>
      </c>
      <c r="AD13" s="11"/>
      <c r="AE13" s="11">
        <v>1294</v>
      </c>
      <c r="AF13" s="11">
        <v>5172</v>
      </c>
      <c r="AG13" s="11">
        <v>563</v>
      </c>
      <c r="AH13" s="11">
        <v>1352</v>
      </c>
      <c r="AI13" s="11">
        <v>10572</v>
      </c>
      <c r="AJ13" s="11">
        <v>51414</v>
      </c>
      <c r="AK13" s="25">
        <f t="shared" si="2"/>
        <v>231150</v>
      </c>
      <c r="AL13" s="25">
        <f t="shared" si="3"/>
        <v>2281284</v>
      </c>
    </row>
    <row r="14" spans="1:38" x14ac:dyDescent="0.25">
      <c r="A14" s="41">
        <v>6</v>
      </c>
      <c r="B14" s="24" t="s">
        <v>44</v>
      </c>
      <c r="C14" s="10"/>
      <c r="D14" s="10"/>
      <c r="E14" s="10"/>
      <c r="F14" s="10"/>
      <c r="G14" s="10">
        <v>619072</v>
      </c>
      <c r="H14" s="10">
        <v>951</v>
      </c>
      <c r="I14" s="10"/>
      <c r="J14" s="25">
        <f t="shared" si="0"/>
        <v>620023</v>
      </c>
      <c r="K14" s="10">
        <v>46213</v>
      </c>
      <c r="L14" s="10">
        <v>0</v>
      </c>
      <c r="M14" s="10">
        <v>904</v>
      </c>
      <c r="N14" s="10"/>
      <c r="O14" s="10">
        <v>15321</v>
      </c>
      <c r="P14" s="10">
        <v>419456</v>
      </c>
      <c r="Q14" s="10">
        <v>3034</v>
      </c>
      <c r="R14" s="10">
        <v>128</v>
      </c>
      <c r="S14" s="10"/>
      <c r="T14" s="10">
        <v>99157</v>
      </c>
      <c r="U14" s="10"/>
      <c r="V14" s="10"/>
      <c r="W14" s="10"/>
      <c r="X14" s="10">
        <v>897301</v>
      </c>
      <c r="Y14" s="10"/>
      <c r="Z14" s="10"/>
      <c r="AA14" s="25">
        <f t="shared" si="1"/>
        <v>1481514</v>
      </c>
      <c r="AB14" s="11">
        <v>3622</v>
      </c>
      <c r="AC14" s="11">
        <v>286</v>
      </c>
      <c r="AD14" s="11"/>
      <c r="AE14" s="11"/>
      <c r="AF14" s="11">
        <v>3317</v>
      </c>
      <c r="AG14" s="11"/>
      <c r="AH14" s="11"/>
      <c r="AI14" s="11">
        <v>2390</v>
      </c>
      <c r="AJ14" s="11">
        <v>7705</v>
      </c>
      <c r="AK14" s="25">
        <f t="shared" si="2"/>
        <v>17320</v>
      </c>
      <c r="AL14" s="25">
        <f t="shared" si="3"/>
        <v>2118857</v>
      </c>
    </row>
    <row r="15" spans="1:38" x14ac:dyDescent="0.25">
      <c r="A15" s="41">
        <v>7</v>
      </c>
      <c r="B15" s="26" t="s">
        <v>50</v>
      </c>
      <c r="C15" s="10"/>
      <c r="D15" s="10"/>
      <c r="E15" s="10"/>
      <c r="F15" s="10"/>
      <c r="G15" s="10">
        <v>819</v>
      </c>
      <c r="H15" s="10">
        <v>127</v>
      </c>
      <c r="I15" s="10"/>
      <c r="J15" s="25">
        <f t="shared" si="0"/>
        <v>946</v>
      </c>
      <c r="K15" s="10">
        <v>1673</v>
      </c>
      <c r="L15" s="10">
        <v>0</v>
      </c>
      <c r="M15" s="10">
        <v>0</v>
      </c>
      <c r="N15" s="10">
        <v>0</v>
      </c>
      <c r="O15" s="10">
        <v>1602</v>
      </c>
      <c r="P15" s="10">
        <v>1529406</v>
      </c>
      <c r="Q15" s="10">
        <v>221</v>
      </c>
      <c r="R15" s="10">
        <v>0</v>
      </c>
      <c r="S15" s="10"/>
      <c r="T15" s="10">
        <v>483401</v>
      </c>
      <c r="U15" s="10"/>
      <c r="V15" s="10"/>
      <c r="W15" s="10"/>
      <c r="X15" s="10"/>
      <c r="Y15" s="10"/>
      <c r="Z15" s="10"/>
      <c r="AA15" s="25">
        <f t="shared" si="1"/>
        <v>2016303</v>
      </c>
      <c r="AB15" s="11">
        <v>66317</v>
      </c>
      <c r="AC15" s="11">
        <v>6026</v>
      </c>
      <c r="AD15" s="11"/>
      <c r="AE15" s="11">
        <v>229</v>
      </c>
      <c r="AF15" s="11">
        <v>12932</v>
      </c>
      <c r="AG15" s="11"/>
      <c r="AH15" s="11"/>
      <c r="AI15" s="11">
        <v>1211</v>
      </c>
      <c r="AJ15" s="11">
        <v>10007</v>
      </c>
      <c r="AK15" s="25">
        <f t="shared" si="2"/>
        <v>96722</v>
      </c>
      <c r="AL15" s="25">
        <f t="shared" si="3"/>
        <v>2113971</v>
      </c>
    </row>
    <row r="16" spans="1:38" x14ac:dyDescent="0.25">
      <c r="A16" s="41">
        <v>8</v>
      </c>
      <c r="B16" s="26" t="s">
        <v>85</v>
      </c>
      <c r="C16" s="10"/>
      <c r="D16" s="10"/>
      <c r="E16" s="10"/>
      <c r="F16" s="10"/>
      <c r="G16" s="10">
        <v>27776</v>
      </c>
      <c r="H16" s="10">
        <v>30276</v>
      </c>
      <c r="I16" s="10"/>
      <c r="J16" s="25">
        <f t="shared" si="0"/>
        <v>58052</v>
      </c>
      <c r="K16" s="10">
        <v>50316</v>
      </c>
      <c r="L16" s="10">
        <v>0</v>
      </c>
      <c r="M16" s="10">
        <v>1502</v>
      </c>
      <c r="N16" s="10"/>
      <c r="O16" s="10">
        <v>48376</v>
      </c>
      <c r="P16" s="10">
        <v>509255</v>
      </c>
      <c r="Q16" s="10">
        <v>63</v>
      </c>
      <c r="R16" s="10">
        <v>675</v>
      </c>
      <c r="S16" s="10">
        <v>111</v>
      </c>
      <c r="T16" s="10">
        <v>364079</v>
      </c>
      <c r="U16" s="10">
        <v>120</v>
      </c>
      <c r="V16" s="10">
        <v>0</v>
      </c>
      <c r="W16" s="10"/>
      <c r="X16" s="10">
        <v>570847</v>
      </c>
      <c r="Y16" s="10"/>
      <c r="Z16" s="10"/>
      <c r="AA16" s="25">
        <f t="shared" si="1"/>
        <v>1545344</v>
      </c>
      <c r="AB16" s="11">
        <v>29906</v>
      </c>
      <c r="AC16" s="11">
        <v>16604</v>
      </c>
      <c r="AD16" s="11"/>
      <c r="AE16" s="11">
        <v>51</v>
      </c>
      <c r="AF16" s="11">
        <v>115105</v>
      </c>
      <c r="AG16" s="11">
        <v>109</v>
      </c>
      <c r="AH16" s="11">
        <v>226</v>
      </c>
      <c r="AI16" s="11">
        <v>99871</v>
      </c>
      <c r="AJ16" s="11">
        <v>169325</v>
      </c>
      <c r="AK16" s="25">
        <f t="shared" si="2"/>
        <v>431197</v>
      </c>
      <c r="AL16" s="25">
        <f t="shared" si="3"/>
        <v>2034593</v>
      </c>
    </row>
    <row r="17" spans="1:38" x14ac:dyDescent="0.25">
      <c r="A17" s="41">
        <v>9</v>
      </c>
      <c r="B17" s="26" t="s">
        <v>49</v>
      </c>
      <c r="C17" s="10"/>
      <c r="D17" s="10"/>
      <c r="E17" s="10"/>
      <c r="F17" s="10"/>
      <c r="G17" s="10">
        <v>3073</v>
      </c>
      <c r="H17" s="10"/>
      <c r="I17" s="10">
        <v>0</v>
      </c>
      <c r="J17" s="25">
        <f t="shared" si="0"/>
        <v>3073</v>
      </c>
      <c r="K17" s="10">
        <v>80989</v>
      </c>
      <c r="L17" s="10">
        <v>247</v>
      </c>
      <c r="M17" s="10">
        <v>380</v>
      </c>
      <c r="N17" s="10">
        <v>280</v>
      </c>
      <c r="O17" s="10">
        <v>14257</v>
      </c>
      <c r="P17" s="10">
        <v>534627</v>
      </c>
      <c r="Q17" s="10">
        <v>7282</v>
      </c>
      <c r="R17" s="10">
        <v>6906</v>
      </c>
      <c r="S17" s="10"/>
      <c r="T17" s="10">
        <v>95576</v>
      </c>
      <c r="U17" s="10"/>
      <c r="V17" s="10"/>
      <c r="W17" s="10"/>
      <c r="X17" s="10">
        <v>683661</v>
      </c>
      <c r="Y17" s="10"/>
      <c r="Z17" s="10"/>
      <c r="AA17" s="25">
        <f t="shared" si="1"/>
        <v>1424205</v>
      </c>
      <c r="AB17" s="11">
        <v>6514</v>
      </c>
      <c r="AC17" s="11">
        <v>49</v>
      </c>
      <c r="AD17" s="11"/>
      <c r="AE17" s="11"/>
      <c r="AF17" s="11">
        <v>1694</v>
      </c>
      <c r="AG17" s="11"/>
      <c r="AH17" s="11"/>
      <c r="AI17" s="11">
        <v>1873</v>
      </c>
      <c r="AJ17" s="11">
        <v>17660</v>
      </c>
      <c r="AK17" s="25">
        <f t="shared" si="2"/>
        <v>27790</v>
      </c>
      <c r="AL17" s="25">
        <f t="shared" si="3"/>
        <v>1455068</v>
      </c>
    </row>
    <row r="18" spans="1:38" x14ac:dyDescent="0.25">
      <c r="A18" s="41">
        <v>10</v>
      </c>
      <c r="B18" s="26" t="s">
        <v>53</v>
      </c>
      <c r="C18" s="10"/>
      <c r="D18" s="10"/>
      <c r="E18" s="10"/>
      <c r="F18" s="10"/>
      <c r="G18" s="10">
        <v>118668</v>
      </c>
      <c r="H18" s="10">
        <v>70876</v>
      </c>
      <c r="I18" s="10"/>
      <c r="J18" s="25">
        <f t="shared" si="0"/>
        <v>189544</v>
      </c>
      <c r="K18" s="10">
        <v>177258</v>
      </c>
      <c r="L18" s="10">
        <v>11669</v>
      </c>
      <c r="M18" s="10">
        <v>967</v>
      </c>
      <c r="N18" s="10">
        <v>3169</v>
      </c>
      <c r="O18" s="10">
        <v>84154</v>
      </c>
      <c r="P18" s="10">
        <v>208744</v>
      </c>
      <c r="Q18" s="10">
        <v>21662</v>
      </c>
      <c r="R18" s="10">
        <v>387</v>
      </c>
      <c r="S18" s="10"/>
      <c r="T18" s="10">
        <v>43387</v>
      </c>
      <c r="U18" s="10">
        <v>6905</v>
      </c>
      <c r="V18" s="10"/>
      <c r="W18" s="10"/>
      <c r="X18" s="10">
        <v>9342</v>
      </c>
      <c r="Y18" s="10"/>
      <c r="Z18" s="10"/>
      <c r="AA18" s="25">
        <f t="shared" si="1"/>
        <v>567644</v>
      </c>
      <c r="AB18" s="11">
        <v>156478</v>
      </c>
      <c r="AC18" s="11">
        <v>13489</v>
      </c>
      <c r="AD18" s="11"/>
      <c r="AE18" s="11">
        <v>1126</v>
      </c>
      <c r="AF18" s="11">
        <v>16018</v>
      </c>
      <c r="AG18" s="11">
        <v>3161</v>
      </c>
      <c r="AH18" s="11">
        <v>1913</v>
      </c>
      <c r="AI18" s="11">
        <v>11813</v>
      </c>
      <c r="AJ18" s="11">
        <v>85702</v>
      </c>
      <c r="AK18" s="25">
        <f t="shared" si="2"/>
        <v>289700</v>
      </c>
      <c r="AL18" s="25">
        <f t="shared" si="3"/>
        <v>1046888</v>
      </c>
    </row>
    <row r="19" spans="1:38" ht="31.5" x14ac:dyDescent="0.25">
      <c r="A19" s="41">
        <v>11</v>
      </c>
      <c r="B19" s="26" t="s">
        <v>57</v>
      </c>
      <c r="C19" s="10">
        <v>599075</v>
      </c>
      <c r="D19" s="10">
        <v>170602</v>
      </c>
      <c r="E19" s="10"/>
      <c r="F19" s="10"/>
      <c r="G19" s="10">
        <v>84959</v>
      </c>
      <c r="H19" s="10"/>
      <c r="I19" s="10"/>
      <c r="J19" s="25">
        <f t="shared" si="0"/>
        <v>854636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25">
        <f t="shared" si="1"/>
        <v>0</v>
      </c>
      <c r="AB19" s="11"/>
      <c r="AC19" s="11"/>
      <c r="AD19" s="11"/>
      <c r="AE19" s="11"/>
      <c r="AF19" s="11"/>
      <c r="AG19" s="11"/>
      <c r="AH19" s="11"/>
      <c r="AI19" s="11"/>
      <c r="AJ19" s="11"/>
      <c r="AK19" s="25">
        <f t="shared" si="2"/>
        <v>0</v>
      </c>
      <c r="AL19" s="25">
        <f t="shared" si="3"/>
        <v>854636</v>
      </c>
    </row>
    <row r="20" spans="1:38" x14ac:dyDescent="0.25">
      <c r="A20" s="41">
        <v>12</v>
      </c>
      <c r="B20" s="26" t="s">
        <v>60</v>
      </c>
      <c r="C20" s="10"/>
      <c r="D20" s="10"/>
      <c r="E20" s="10"/>
      <c r="F20" s="10"/>
      <c r="G20" s="10">
        <v>8171</v>
      </c>
      <c r="H20" s="10">
        <v>8761</v>
      </c>
      <c r="I20" s="10">
        <v>0</v>
      </c>
      <c r="J20" s="25">
        <f t="shared" si="0"/>
        <v>16932</v>
      </c>
      <c r="K20" s="10">
        <v>26694</v>
      </c>
      <c r="L20" s="10">
        <v>34268</v>
      </c>
      <c r="M20" s="10"/>
      <c r="N20" s="10"/>
      <c r="O20" s="10">
        <v>32624</v>
      </c>
      <c r="P20" s="10">
        <v>116782</v>
      </c>
      <c r="Q20" s="10">
        <v>2334</v>
      </c>
      <c r="R20" s="10"/>
      <c r="S20" s="10">
        <v>51</v>
      </c>
      <c r="T20" s="10">
        <v>137901</v>
      </c>
      <c r="U20" s="10">
        <v>3779</v>
      </c>
      <c r="V20" s="10"/>
      <c r="W20" s="10">
        <v>4824</v>
      </c>
      <c r="X20" s="10">
        <v>239295</v>
      </c>
      <c r="Y20" s="10"/>
      <c r="Z20" s="10">
        <v>0</v>
      </c>
      <c r="AA20" s="25">
        <f t="shared" si="1"/>
        <v>598552</v>
      </c>
      <c r="AB20" s="11">
        <v>32935</v>
      </c>
      <c r="AC20" s="11">
        <v>3745</v>
      </c>
      <c r="AD20" s="11"/>
      <c r="AE20" s="11"/>
      <c r="AF20" s="11">
        <v>4129</v>
      </c>
      <c r="AG20" s="11"/>
      <c r="AH20" s="11"/>
      <c r="AI20" s="11">
        <v>23261</v>
      </c>
      <c r="AJ20" s="11">
        <v>54973</v>
      </c>
      <c r="AK20" s="25">
        <f t="shared" si="2"/>
        <v>119043</v>
      </c>
      <c r="AL20" s="25">
        <f t="shared" si="3"/>
        <v>734527</v>
      </c>
    </row>
    <row r="21" spans="1:38" x14ac:dyDescent="0.25">
      <c r="A21" s="41">
        <v>13</v>
      </c>
      <c r="B21" s="26" t="s">
        <v>46</v>
      </c>
      <c r="C21" s="10"/>
      <c r="D21" s="10"/>
      <c r="E21" s="10"/>
      <c r="F21" s="10"/>
      <c r="G21" s="10">
        <v>1291</v>
      </c>
      <c r="H21" s="10">
        <v>0</v>
      </c>
      <c r="I21" s="10">
        <v>0</v>
      </c>
      <c r="J21" s="25">
        <f t="shared" si="0"/>
        <v>1291</v>
      </c>
      <c r="K21" s="10">
        <v>199022</v>
      </c>
      <c r="L21" s="10"/>
      <c r="M21" s="10">
        <v>13814</v>
      </c>
      <c r="N21" s="10">
        <v>0</v>
      </c>
      <c r="O21" s="10">
        <v>4176</v>
      </c>
      <c r="P21" s="10">
        <v>324882</v>
      </c>
      <c r="Q21" s="10">
        <v>1702</v>
      </c>
      <c r="R21" s="10">
        <v>10904</v>
      </c>
      <c r="S21" s="10"/>
      <c r="T21" s="10">
        <v>52749</v>
      </c>
      <c r="U21" s="10">
        <v>1930</v>
      </c>
      <c r="V21" s="10"/>
      <c r="W21" s="10"/>
      <c r="X21" s="10">
        <v>940</v>
      </c>
      <c r="Y21" s="10"/>
      <c r="Z21" s="10"/>
      <c r="AA21" s="25">
        <f t="shared" si="1"/>
        <v>610119</v>
      </c>
      <c r="AB21" s="11">
        <v>40157</v>
      </c>
      <c r="AC21" s="11">
        <v>831</v>
      </c>
      <c r="AD21" s="11"/>
      <c r="AE21" s="11">
        <v>0</v>
      </c>
      <c r="AF21" s="11">
        <v>1675</v>
      </c>
      <c r="AG21" s="11">
        <v>1</v>
      </c>
      <c r="AH21" s="11">
        <v>768</v>
      </c>
      <c r="AI21" s="11">
        <v>5376</v>
      </c>
      <c r="AJ21" s="11">
        <v>60574</v>
      </c>
      <c r="AK21" s="25">
        <f t="shared" si="2"/>
        <v>109382</v>
      </c>
      <c r="AL21" s="25">
        <f t="shared" si="3"/>
        <v>720792</v>
      </c>
    </row>
    <row r="22" spans="1:38" x14ac:dyDescent="0.25">
      <c r="A22" s="41">
        <v>14</v>
      </c>
      <c r="B22" s="26" t="s">
        <v>86</v>
      </c>
      <c r="C22" s="10"/>
      <c r="D22" s="10"/>
      <c r="E22" s="10"/>
      <c r="F22" s="10"/>
      <c r="G22" s="10">
        <v>17839</v>
      </c>
      <c r="H22" s="10">
        <v>14889</v>
      </c>
      <c r="I22" s="10"/>
      <c r="J22" s="25">
        <f t="shared" si="0"/>
        <v>32728</v>
      </c>
      <c r="K22" s="10"/>
      <c r="L22" s="10"/>
      <c r="M22" s="10"/>
      <c r="N22" s="10"/>
      <c r="O22" s="10"/>
      <c r="P22" s="10">
        <v>185002</v>
      </c>
      <c r="Q22" s="10"/>
      <c r="R22" s="10"/>
      <c r="S22" s="10"/>
      <c r="T22" s="10">
        <v>135028</v>
      </c>
      <c r="U22" s="10"/>
      <c r="V22" s="10"/>
      <c r="W22" s="10"/>
      <c r="X22" s="10">
        <v>232804</v>
      </c>
      <c r="Y22" s="10"/>
      <c r="Z22" s="10"/>
      <c r="AA22" s="25">
        <f t="shared" si="1"/>
        <v>552834</v>
      </c>
      <c r="AB22" s="11"/>
      <c r="AC22" s="11"/>
      <c r="AD22" s="11"/>
      <c r="AE22" s="11"/>
      <c r="AF22" s="11"/>
      <c r="AG22" s="11"/>
      <c r="AH22" s="11"/>
      <c r="AI22" s="11"/>
      <c r="AJ22" s="11"/>
      <c r="AK22" s="25">
        <f t="shared" si="2"/>
        <v>0</v>
      </c>
      <c r="AL22" s="25">
        <f t="shared" si="3"/>
        <v>585562</v>
      </c>
    </row>
    <row r="23" spans="1:38" x14ac:dyDescent="0.25">
      <c r="A23" s="41">
        <v>15</v>
      </c>
      <c r="B23" s="26" t="s">
        <v>87</v>
      </c>
      <c r="C23" s="10"/>
      <c r="D23" s="10"/>
      <c r="E23" s="10"/>
      <c r="F23" s="10"/>
      <c r="G23" s="10">
        <v>1431</v>
      </c>
      <c r="H23" s="10">
        <v>9173</v>
      </c>
      <c r="I23" s="10"/>
      <c r="J23" s="25">
        <f t="shared" si="0"/>
        <v>10604</v>
      </c>
      <c r="K23" s="10">
        <v>35205</v>
      </c>
      <c r="L23" s="10"/>
      <c r="M23" s="10"/>
      <c r="N23" s="10"/>
      <c r="O23" s="10">
        <v>6067</v>
      </c>
      <c r="P23" s="10">
        <v>21483</v>
      </c>
      <c r="Q23" s="10"/>
      <c r="R23" s="10"/>
      <c r="S23" s="10"/>
      <c r="T23" s="10">
        <v>30159</v>
      </c>
      <c r="U23" s="10">
        <v>34</v>
      </c>
      <c r="V23" s="10"/>
      <c r="W23" s="10"/>
      <c r="X23" s="10"/>
      <c r="Y23" s="10"/>
      <c r="Z23" s="10"/>
      <c r="AA23" s="25">
        <f t="shared" si="1"/>
        <v>92948</v>
      </c>
      <c r="AB23" s="11">
        <v>328888</v>
      </c>
      <c r="AC23" s="11">
        <v>23667</v>
      </c>
      <c r="AD23" s="11"/>
      <c r="AE23" s="11">
        <v>1652</v>
      </c>
      <c r="AF23" s="11">
        <v>7786</v>
      </c>
      <c r="AG23" s="11"/>
      <c r="AH23" s="11">
        <v>506</v>
      </c>
      <c r="AI23" s="11">
        <v>2494</v>
      </c>
      <c r="AJ23" s="11">
        <v>34104</v>
      </c>
      <c r="AK23" s="25">
        <f t="shared" si="2"/>
        <v>399097</v>
      </c>
      <c r="AL23" s="25">
        <f t="shared" si="3"/>
        <v>502649</v>
      </c>
    </row>
    <row r="24" spans="1:38" x14ac:dyDescent="0.25">
      <c r="A24" s="41">
        <v>16</v>
      </c>
      <c r="B24" s="26" t="s">
        <v>63</v>
      </c>
      <c r="C24" s="10"/>
      <c r="D24" s="10"/>
      <c r="E24" s="10"/>
      <c r="F24" s="10"/>
      <c r="G24" s="10">
        <v>10511</v>
      </c>
      <c r="H24" s="10">
        <v>7571</v>
      </c>
      <c r="I24" s="10"/>
      <c r="J24" s="25">
        <f t="shared" si="0"/>
        <v>18082</v>
      </c>
      <c r="K24" s="10">
        <v>40995</v>
      </c>
      <c r="L24" s="10">
        <v>89</v>
      </c>
      <c r="M24" s="10">
        <v>9461</v>
      </c>
      <c r="N24" s="10">
        <v>1144</v>
      </c>
      <c r="O24" s="10">
        <v>15264</v>
      </c>
      <c r="P24" s="10">
        <v>93097</v>
      </c>
      <c r="Q24" s="10">
        <v>4530</v>
      </c>
      <c r="R24" s="10">
        <v>399</v>
      </c>
      <c r="S24" s="10">
        <v>1500</v>
      </c>
      <c r="T24" s="10">
        <v>202496</v>
      </c>
      <c r="U24" s="10"/>
      <c r="V24" s="10"/>
      <c r="W24" s="10"/>
      <c r="X24" s="10"/>
      <c r="Y24" s="10"/>
      <c r="Z24" s="10"/>
      <c r="AA24" s="25">
        <f t="shared" si="1"/>
        <v>368975</v>
      </c>
      <c r="AB24" s="11">
        <v>29409</v>
      </c>
      <c r="AC24" s="11">
        <v>1178</v>
      </c>
      <c r="AD24" s="11"/>
      <c r="AE24" s="11"/>
      <c r="AF24" s="11">
        <v>2260</v>
      </c>
      <c r="AG24" s="11"/>
      <c r="AH24" s="11">
        <v>227</v>
      </c>
      <c r="AI24" s="11">
        <v>0</v>
      </c>
      <c r="AJ24" s="11">
        <v>8410</v>
      </c>
      <c r="AK24" s="25">
        <f t="shared" si="2"/>
        <v>41484</v>
      </c>
      <c r="AL24" s="25">
        <f t="shared" si="3"/>
        <v>428541</v>
      </c>
    </row>
    <row r="25" spans="1:38" x14ac:dyDescent="0.25">
      <c r="A25" s="41">
        <v>17</v>
      </c>
      <c r="B25" s="26" t="s">
        <v>74</v>
      </c>
      <c r="C25" s="10"/>
      <c r="D25" s="10"/>
      <c r="E25" s="10"/>
      <c r="F25" s="10"/>
      <c r="G25" s="10"/>
      <c r="H25" s="10"/>
      <c r="I25" s="10"/>
      <c r="J25" s="25">
        <f t="shared" si="0"/>
        <v>0</v>
      </c>
      <c r="K25" s="10"/>
      <c r="L25" s="10"/>
      <c r="M25" s="10"/>
      <c r="N25" s="10"/>
      <c r="O25" s="10">
        <v>45292</v>
      </c>
      <c r="P25" s="10">
        <v>308763</v>
      </c>
      <c r="Q25" s="10"/>
      <c r="R25" s="10"/>
      <c r="S25" s="10"/>
      <c r="T25" s="10">
        <v>43258</v>
      </c>
      <c r="U25" s="10"/>
      <c r="V25" s="10"/>
      <c r="W25" s="10"/>
      <c r="X25" s="10"/>
      <c r="Y25" s="10"/>
      <c r="Z25" s="10"/>
      <c r="AA25" s="25">
        <f t="shared" si="1"/>
        <v>397313</v>
      </c>
      <c r="AB25" s="11">
        <v>11300</v>
      </c>
      <c r="AC25" s="11">
        <v>109</v>
      </c>
      <c r="AD25" s="11"/>
      <c r="AE25" s="11"/>
      <c r="AF25" s="11"/>
      <c r="AG25" s="11"/>
      <c r="AH25" s="11"/>
      <c r="AI25" s="11"/>
      <c r="AJ25" s="11">
        <v>849</v>
      </c>
      <c r="AK25" s="25">
        <f t="shared" si="2"/>
        <v>12258</v>
      </c>
      <c r="AL25" s="25">
        <f t="shared" si="3"/>
        <v>409571</v>
      </c>
    </row>
    <row r="26" spans="1:38" x14ac:dyDescent="0.25">
      <c r="A26" s="41">
        <v>18</v>
      </c>
      <c r="B26" s="26" t="s">
        <v>88</v>
      </c>
      <c r="C26" s="10"/>
      <c r="D26" s="10"/>
      <c r="E26" s="10"/>
      <c r="F26" s="10"/>
      <c r="G26" s="10">
        <v>11534</v>
      </c>
      <c r="H26" s="10"/>
      <c r="I26" s="10"/>
      <c r="J26" s="25">
        <f t="shared" si="0"/>
        <v>11534</v>
      </c>
      <c r="K26" s="10">
        <v>52453</v>
      </c>
      <c r="L26" s="10"/>
      <c r="M26" s="10"/>
      <c r="N26" s="10"/>
      <c r="O26" s="10">
        <v>8800</v>
      </c>
      <c r="P26" s="10">
        <v>21147</v>
      </c>
      <c r="Q26" s="10"/>
      <c r="R26" s="10"/>
      <c r="S26" s="10"/>
      <c r="T26" s="10">
        <v>868</v>
      </c>
      <c r="U26" s="10"/>
      <c r="V26" s="10"/>
      <c r="W26" s="10"/>
      <c r="X26" s="10">
        <v>14761</v>
      </c>
      <c r="Y26" s="10"/>
      <c r="Z26" s="10">
        <v>23650</v>
      </c>
      <c r="AA26" s="25">
        <f t="shared" si="1"/>
        <v>121679</v>
      </c>
      <c r="AB26" s="11">
        <v>136389</v>
      </c>
      <c r="AC26" s="11">
        <v>6782</v>
      </c>
      <c r="AD26" s="11"/>
      <c r="AE26" s="11"/>
      <c r="AF26" s="11"/>
      <c r="AG26" s="11"/>
      <c r="AH26" s="11"/>
      <c r="AI26" s="11">
        <v>919</v>
      </c>
      <c r="AJ26" s="11">
        <v>18925</v>
      </c>
      <c r="AK26" s="25">
        <f t="shared" si="2"/>
        <v>163015</v>
      </c>
      <c r="AL26" s="25">
        <f t="shared" si="3"/>
        <v>296228</v>
      </c>
    </row>
    <row r="27" spans="1:38" x14ac:dyDescent="0.25">
      <c r="A27" s="41">
        <v>19</v>
      </c>
      <c r="B27" s="26" t="s">
        <v>89</v>
      </c>
      <c r="C27" s="10"/>
      <c r="D27" s="10"/>
      <c r="E27" s="10"/>
      <c r="F27" s="10"/>
      <c r="G27" s="10">
        <v>2118</v>
      </c>
      <c r="H27" s="10">
        <v>53600</v>
      </c>
      <c r="I27" s="10"/>
      <c r="J27" s="25">
        <f t="shared" si="0"/>
        <v>55718</v>
      </c>
      <c r="K27" s="10">
        <v>38953</v>
      </c>
      <c r="L27" s="10"/>
      <c r="M27" s="10">
        <v>28</v>
      </c>
      <c r="N27" s="10">
        <v>185</v>
      </c>
      <c r="O27" s="10">
        <v>8342</v>
      </c>
      <c r="P27" s="10">
        <v>32089</v>
      </c>
      <c r="Q27" s="10">
        <v>95</v>
      </c>
      <c r="R27" s="10">
        <v>51</v>
      </c>
      <c r="S27" s="10">
        <v>233</v>
      </c>
      <c r="T27" s="10">
        <v>23234</v>
      </c>
      <c r="U27" s="10"/>
      <c r="V27" s="10"/>
      <c r="W27" s="10"/>
      <c r="X27" s="10">
        <v>0</v>
      </c>
      <c r="Y27" s="10"/>
      <c r="Z27" s="10"/>
      <c r="AA27" s="25">
        <f t="shared" si="1"/>
        <v>103210</v>
      </c>
      <c r="AB27" s="11">
        <v>114014</v>
      </c>
      <c r="AC27" s="11">
        <v>5468</v>
      </c>
      <c r="AD27" s="11"/>
      <c r="AE27" s="11"/>
      <c r="AF27" s="11">
        <v>3603</v>
      </c>
      <c r="AG27" s="11"/>
      <c r="AH27" s="11"/>
      <c r="AI27" s="11">
        <v>2972</v>
      </c>
      <c r="AJ27" s="11">
        <v>9943</v>
      </c>
      <c r="AK27" s="25">
        <f t="shared" si="2"/>
        <v>136000</v>
      </c>
      <c r="AL27" s="25">
        <f t="shared" si="3"/>
        <v>294928</v>
      </c>
    </row>
    <row r="28" spans="1:38" x14ac:dyDescent="0.25">
      <c r="A28" s="41">
        <v>20</v>
      </c>
      <c r="B28" s="26" t="s">
        <v>64</v>
      </c>
      <c r="C28" s="10"/>
      <c r="D28" s="10"/>
      <c r="E28" s="10"/>
      <c r="F28" s="10"/>
      <c r="G28" s="10">
        <v>200</v>
      </c>
      <c r="H28" s="10">
        <v>266411</v>
      </c>
      <c r="I28" s="10"/>
      <c r="J28" s="25">
        <f t="shared" si="0"/>
        <v>266611</v>
      </c>
      <c r="K28" s="10"/>
      <c r="L28" s="10"/>
      <c r="M28" s="10"/>
      <c r="N28" s="10"/>
      <c r="O28" s="10"/>
      <c r="P28" s="10">
        <v>176</v>
      </c>
      <c r="Q28" s="10"/>
      <c r="R28" s="10"/>
      <c r="S28" s="10"/>
      <c r="T28" s="10">
        <v>1491</v>
      </c>
      <c r="U28" s="10"/>
      <c r="V28" s="10"/>
      <c r="W28" s="10"/>
      <c r="X28" s="10"/>
      <c r="Y28" s="10"/>
      <c r="Z28" s="10"/>
      <c r="AA28" s="25">
        <f t="shared" si="1"/>
        <v>1667</v>
      </c>
      <c r="AB28" s="11">
        <v>19541</v>
      </c>
      <c r="AC28" s="11">
        <v>651</v>
      </c>
      <c r="AD28" s="11"/>
      <c r="AE28" s="11"/>
      <c r="AF28" s="11"/>
      <c r="AG28" s="11"/>
      <c r="AH28" s="11"/>
      <c r="AI28" s="11"/>
      <c r="AJ28" s="11">
        <v>362</v>
      </c>
      <c r="AK28" s="25">
        <f t="shared" si="2"/>
        <v>20554</v>
      </c>
      <c r="AL28" s="25">
        <f t="shared" si="3"/>
        <v>288832</v>
      </c>
    </row>
    <row r="29" spans="1:38" x14ac:dyDescent="0.25">
      <c r="A29" s="41">
        <v>21</v>
      </c>
      <c r="B29" s="26" t="s">
        <v>66</v>
      </c>
      <c r="C29" s="10"/>
      <c r="D29" s="10"/>
      <c r="E29" s="10"/>
      <c r="F29" s="10"/>
      <c r="G29" s="10">
        <v>6083</v>
      </c>
      <c r="H29" s="10"/>
      <c r="I29" s="10"/>
      <c r="J29" s="25">
        <f t="shared" si="0"/>
        <v>6083</v>
      </c>
      <c r="K29" s="10">
        <v>8890</v>
      </c>
      <c r="L29" s="10"/>
      <c r="M29" s="10"/>
      <c r="N29" s="10"/>
      <c r="O29" s="10">
        <v>4968</v>
      </c>
      <c r="P29" s="10">
        <v>4332</v>
      </c>
      <c r="Q29" s="10">
        <v>2136</v>
      </c>
      <c r="R29" s="10"/>
      <c r="S29" s="10"/>
      <c r="T29" s="10">
        <v>3581</v>
      </c>
      <c r="U29" s="10"/>
      <c r="V29" s="10"/>
      <c r="W29" s="10"/>
      <c r="X29" s="10"/>
      <c r="Y29" s="10"/>
      <c r="Z29" s="10"/>
      <c r="AA29" s="25">
        <f t="shared" si="1"/>
        <v>23907</v>
      </c>
      <c r="AB29" s="11">
        <v>155845</v>
      </c>
      <c r="AC29" s="11">
        <v>12558</v>
      </c>
      <c r="AD29" s="11"/>
      <c r="AE29" s="11"/>
      <c r="AF29" s="11"/>
      <c r="AG29" s="11"/>
      <c r="AH29" s="11"/>
      <c r="AI29" s="11"/>
      <c r="AJ29" s="11">
        <v>10505</v>
      </c>
      <c r="AK29" s="25">
        <f t="shared" si="2"/>
        <v>178908</v>
      </c>
      <c r="AL29" s="25">
        <f t="shared" si="3"/>
        <v>208898</v>
      </c>
    </row>
    <row r="30" spans="1:38" x14ac:dyDescent="0.25">
      <c r="A30" s="41">
        <v>22</v>
      </c>
      <c r="B30" s="26" t="s">
        <v>68</v>
      </c>
      <c r="C30" s="10">
        <v>20364</v>
      </c>
      <c r="D30" s="10">
        <v>156145</v>
      </c>
      <c r="E30" s="10"/>
      <c r="F30" s="10"/>
      <c r="G30" s="10">
        <v>5659</v>
      </c>
      <c r="H30" s="10"/>
      <c r="I30" s="10"/>
      <c r="J30" s="25">
        <f t="shared" si="0"/>
        <v>182168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25">
        <f t="shared" si="1"/>
        <v>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25">
        <f t="shared" si="2"/>
        <v>0</v>
      </c>
      <c r="AL30" s="25">
        <f t="shared" si="3"/>
        <v>182168</v>
      </c>
    </row>
    <row r="31" spans="1:38" x14ac:dyDescent="0.25">
      <c r="A31" s="41">
        <v>23</v>
      </c>
      <c r="B31" s="26" t="s">
        <v>72</v>
      </c>
      <c r="C31" s="10"/>
      <c r="D31" s="10"/>
      <c r="E31" s="10"/>
      <c r="F31" s="10"/>
      <c r="G31" s="10">
        <v>3455</v>
      </c>
      <c r="H31" s="10"/>
      <c r="I31" s="10"/>
      <c r="J31" s="25">
        <f t="shared" si="0"/>
        <v>3455</v>
      </c>
      <c r="K31" s="10">
        <v>11395</v>
      </c>
      <c r="L31" s="10"/>
      <c r="M31" s="10"/>
      <c r="N31" s="10"/>
      <c r="O31" s="10">
        <v>1421</v>
      </c>
      <c r="P31" s="10">
        <v>4129</v>
      </c>
      <c r="Q31" s="10">
        <v>0</v>
      </c>
      <c r="R31" s="10">
        <v>0</v>
      </c>
      <c r="S31" s="10"/>
      <c r="T31" s="10">
        <v>1588</v>
      </c>
      <c r="U31" s="10"/>
      <c r="V31" s="10"/>
      <c r="W31" s="10"/>
      <c r="X31" s="10"/>
      <c r="Y31" s="10"/>
      <c r="Z31" s="10"/>
      <c r="AA31" s="25">
        <f t="shared" si="1"/>
        <v>18533</v>
      </c>
      <c r="AB31" s="11">
        <v>145065</v>
      </c>
      <c r="AC31" s="11">
        <v>4626</v>
      </c>
      <c r="AD31" s="11"/>
      <c r="AE31" s="11"/>
      <c r="AF31" s="11"/>
      <c r="AG31" s="11"/>
      <c r="AH31" s="11"/>
      <c r="AI31" s="11"/>
      <c r="AJ31" s="11">
        <v>8915</v>
      </c>
      <c r="AK31" s="25">
        <f t="shared" si="2"/>
        <v>158606</v>
      </c>
      <c r="AL31" s="25">
        <f t="shared" si="3"/>
        <v>180594</v>
      </c>
    </row>
    <row r="32" spans="1:38" x14ac:dyDescent="0.25">
      <c r="A32" s="41">
        <v>24</v>
      </c>
      <c r="B32" s="26" t="s">
        <v>91</v>
      </c>
      <c r="C32" s="10"/>
      <c r="D32" s="10"/>
      <c r="E32" s="10"/>
      <c r="F32" s="10"/>
      <c r="G32" s="10">
        <v>8</v>
      </c>
      <c r="H32" s="10">
        <v>0</v>
      </c>
      <c r="I32" s="10"/>
      <c r="J32" s="25">
        <f t="shared" si="0"/>
        <v>8</v>
      </c>
      <c r="K32" s="10">
        <v>33281</v>
      </c>
      <c r="L32" s="10"/>
      <c r="M32" s="10"/>
      <c r="N32" s="10"/>
      <c r="O32" s="10">
        <v>903</v>
      </c>
      <c r="P32" s="10">
        <v>130870</v>
      </c>
      <c r="Q32" s="10"/>
      <c r="R32" s="10"/>
      <c r="S32" s="10"/>
      <c r="T32" s="10"/>
      <c r="U32" s="10">
        <v>0</v>
      </c>
      <c r="V32" s="10"/>
      <c r="W32" s="10"/>
      <c r="X32" s="10"/>
      <c r="Y32" s="10"/>
      <c r="Z32" s="10"/>
      <c r="AA32" s="25">
        <f t="shared" si="1"/>
        <v>165054</v>
      </c>
      <c r="AB32" s="11"/>
      <c r="AC32" s="11">
        <v>0</v>
      </c>
      <c r="AD32" s="11"/>
      <c r="AE32" s="11">
        <v>0</v>
      </c>
      <c r="AF32" s="11"/>
      <c r="AG32" s="11"/>
      <c r="AH32" s="11"/>
      <c r="AI32" s="11"/>
      <c r="AJ32" s="11">
        <v>0</v>
      </c>
      <c r="AK32" s="25">
        <f t="shared" si="2"/>
        <v>0</v>
      </c>
      <c r="AL32" s="25">
        <f t="shared" si="3"/>
        <v>165062</v>
      </c>
    </row>
    <row r="33" spans="1:38" x14ac:dyDescent="0.25">
      <c r="A33" s="41">
        <v>25</v>
      </c>
      <c r="B33" s="26" t="s">
        <v>69</v>
      </c>
      <c r="C33" s="10"/>
      <c r="D33" s="10"/>
      <c r="E33" s="10"/>
      <c r="F33" s="10"/>
      <c r="G33" s="10">
        <v>12265</v>
      </c>
      <c r="H33" s="10"/>
      <c r="I33" s="10"/>
      <c r="J33" s="25">
        <f t="shared" si="0"/>
        <v>12265</v>
      </c>
      <c r="K33" s="10">
        <v>13844</v>
      </c>
      <c r="L33" s="10"/>
      <c r="M33" s="10"/>
      <c r="N33" s="10"/>
      <c r="O33" s="10">
        <v>3746</v>
      </c>
      <c r="P33" s="10">
        <v>10199</v>
      </c>
      <c r="Q33" s="10"/>
      <c r="R33" s="10"/>
      <c r="S33" s="10"/>
      <c r="T33" s="10">
        <v>3775</v>
      </c>
      <c r="U33" s="10"/>
      <c r="V33" s="10"/>
      <c r="W33" s="10"/>
      <c r="X33" s="10"/>
      <c r="Y33" s="10"/>
      <c r="Z33" s="10"/>
      <c r="AA33" s="25">
        <f t="shared" si="1"/>
        <v>31564</v>
      </c>
      <c r="AB33" s="11">
        <v>55898</v>
      </c>
      <c r="AC33" s="11"/>
      <c r="AD33" s="11"/>
      <c r="AE33" s="11"/>
      <c r="AF33" s="11">
        <v>1220</v>
      </c>
      <c r="AG33" s="11"/>
      <c r="AH33" s="11"/>
      <c r="AI33" s="11"/>
      <c r="AJ33" s="11">
        <v>62933</v>
      </c>
      <c r="AK33" s="25">
        <f t="shared" si="2"/>
        <v>120051</v>
      </c>
      <c r="AL33" s="25">
        <f t="shared" si="3"/>
        <v>163880</v>
      </c>
    </row>
    <row r="34" spans="1:38" x14ac:dyDescent="0.25">
      <c r="A34" s="41">
        <v>26</v>
      </c>
      <c r="B34" s="26" t="s">
        <v>90</v>
      </c>
      <c r="C34" s="10"/>
      <c r="D34" s="10"/>
      <c r="E34" s="10"/>
      <c r="F34" s="10"/>
      <c r="G34" s="10">
        <v>3313</v>
      </c>
      <c r="H34" s="10">
        <v>0</v>
      </c>
      <c r="I34" s="10"/>
      <c r="J34" s="25">
        <f t="shared" si="0"/>
        <v>3313</v>
      </c>
      <c r="K34" s="10">
        <v>4699</v>
      </c>
      <c r="L34" s="10"/>
      <c r="M34" s="10"/>
      <c r="N34" s="10"/>
      <c r="O34" s="10">
        <v>22931</v>
      </c>
      <c r="P34" s="10">
        <v>57036</v>
      </c>
      <c r="Q34" s="10">
        <v>294</v>
      </c>
      <c r="R34" s="10"/>
      <c r="S34" s="10"/>
      <c r="T34" s="10">
        <v>56923</v>
      </c>
      <c r="U34" s="10"/>
      <c r="V34" s="10"/>
      <c r="W34" s="10"/>
      <c r="X34" s="10"/>
      <c r="Y34" s="10"/>
      <c r="Z34" s="10"/>
      <c r="AA34" s="25">
        <f t="shared" si="1"/>
        <v>141883</v>
      </c>
      <c r="AB34" s="11">
        <v>3554</v>
      </c>
      <c r="AC34" s="11"/>
      <c r="AD34" s="11"/>
      <c r="AE34" s="11"/>
      <c r="AF34" s="11"/>
      <c r="AG34" s="11"/>
      <c r="AH34" s="11"/>
      <c r="AI34" s="11"/>
      <c r="AJ34" s="11"/>
      <c r="AK34" s="25">
        <f t="shared" si="2"/>
        <v>3554</v>
      </c>
      <c r="AL34" s="25">
        <f t="shared" si="3"/>
        <v>148750</v>
      </c>
    </row>
    <row r="35" spans="1:38" x14ac:dyDescent="0.25">
      <c r="A35" s="41">
        <v>27</v>
      </c>
      <c r="B35" s="26" t="s">
        <v>59</v>
      </c>
      <c r="C35" s="10"/>
      <c r="D35" s="10"/>
      <c r="E35" s="10"/>
      <c r="F35" s="10"/>
      <c r="G35" s="10"/>
      <c r="H35" s="10">
        <v>653</v>
      </c>
      <c r="I35" s="10"/>
      <c r="J35" s="25">
        <f t="shared" si="0"/>
        <v>653</v>
      </c>
      <c r="K35" s="10">
        <v>415</v>
      </c>
      <c r="L35" s="10"/>
      <c r="M35" s="10"/>
      <c r="N35" s="10"/>
      <c r="O35" s="10">
        <v>5911</v>
      </c>
      <c r="P35" s="10"/>
      <c r="Q35" s="10">
        <v>653</v>
      </c>
      <c r="R35" s="10"/>
      <c r="S35" s="10"/>
      <c r="T35" s="10">
        <v>121837</v>
      </c>
      <c r="U35" s="10"/>
      <c r="V35" s="10"/>
      <c r="W35" s="10"/>
      <c r="X35" s="10">
        <v>9931</v>
      </c>
      <c r="Y35" s="10"/>
      <c r="Z35" s="10"/>
      <c r="AA35" s="25">
        <f t="shared" si="1"/>
        <v>138747</v>
      </c>
      <c r="AB35" s="11">
        <v>477</v>
      </c>
      <c r="AC35" s="11">
        <v>247</v>
      </c>
      <c r="AD35" s="11"/>
      <c r="AE35" s="11"/>
      <c r="AF35" s="11"/>
      <c r="AG35" s="11"/>
      <c r="AH35" s="11"/>
      <c r="AI35" s="11">
        <v>393</v>
      </c>
      <c r="AJ35" s="11">
        <v>2148</v>
      </c>
      <c r="AK35" s="25">
        <f t="shared" si="2"/>
        <v>3265</v>
      </c>
      <c r="AL35" s="25">
        <f t="shared" si="3"/>
        <v>142665</v>
      </c>
    </row>
    <row r="36" spans="1:38" x14ac:dyDescent="0.25">
      <c r="A36" s="41">
        <v>28</v>
      </c>
      <c r="B36" s="26" t="s">
        <v>70</v>
      </c>
      <c r="C36" s="10"/>
      <c r="D36" s="10"/>
      <c r="E36" s="10"/>
      <c r="F36" s="10"/>
      <c r="G36" s="10">
        <v>30821</v>
      </c>
      <c r="H36" s="10">
        <v>18049</v>
      </c>
      <c r="I36" s="10"/>
      <c r="J36" s="25">
        <f t="shared" si="0"/>
        <v>48870</v>
      </c>
      <c r="K36" s="10">
        <v>14248</v>
      </c>
      <c r="L36" s="10"/>
      <c r="M36" s="10">
        <v>45</v>
      </c>
      <c r="N36" s="10"/>
      <c r="O36" s="10">
        <v>2575</v>
      </c>
      <c r="P36" s="10">
        <v>14609</v>
      </c>
      <c r="Q36" s="10"/>
      <c r="R36" s="10">
        <v>22512</v>
      </c>
      <c r="S36" s="10"/>
      <c r="T36" s="10">
        <v>295</v>
      </c>
      <c r="U36" s="10">
        <v>1533</v>
      </c>
      <c r="V36" s="10"/>
      <c r="W36" s="10"/>
      <c r="X36" s="10">
        <v>14937</v>
      </c>
      <c r="Y36" s="10"/>
      <c r="Z36" s="10"/>
      <c r="AA36" s="25">
        <f t="shared" si="1"/>
        <v>70754</v>
      </c>
      <c r="AB36" s="11">
        <v>3409</v>
      </c>
      <c r="AC36" s="11">
        <v>460</v>
      </c>
      <c r="AD36" s="11"/>
      <c r="AE36" s="11"/>
      <c r="AF36" s="11">
        <v>109</v>
      </c>
      <c r="AG36" s="11"/>
      <c r="AH36" s="11">
        <v>249</v>
      </c>
      <c r="AI36" s="11">
        <v>220</v>
      </c>
      <c r="AJ36" s="11">
        <v>2537</v>
      </c>
      <c r="AK36" s="25">
        <f t="shared" si="2"/>
        <v>6984</v>
      </c>
      <c r="AL36" s="25">
        <f t="shared" si="3"/>
        <v>126608</v>
      </c>
    </row>
    <row r="37" spans="1:38" ht="31.5" x14ac:dyDescent="0.25">
      <c r="A37" s="41">
        <v>29</v>
      </c>
      <c r="B37" s="26" t="s">
        <v>58</v>
      </c>
      <c r="C37" s="10"/>
      <c r="D37" s="10"/>
      <c r="E37" s="10"/>
      <c r="F37" s="10"/>
      <c r="G37" s="10">
        <v>2520</v>
      </c>
      <c r="H37" s="10">
        <v>97993</v>
      </c>
      <c r="I37" s="10"/>
      <c r="J37" s="25">
        <f t="shared" si="0"/>
        <v>100513</v>
      </c>
      <c r="K37" s="10"/>
      <c r="L37" s="10"/>
      <c r="M37" s="10"/>
      <c r="N37" s="10"/>
      <c r="O37" s="10"/>
      <c r="P37" s="10"/>
      <c r="Q37" s="10"/>
      <c r="R37" s="10"/>
      <c r="S37" s="10"/>
      <c r="T37" s="10">
        <v>3401</v>
      </c>
      <c r="U37" s="10"/>
      <c r="V37" s="10"/>
      <c r="W37" s="10"/>
      <c r="X37" s="10"/>
      <c r="Y37" s="10"/>
      <c r="Z37" s="10"/>
      <c r="AA37" s="25">
        <f t="shared" si="1"/>
        <v>3401</v>
      </c>
      <c r="AB37" s="11"/>
      <c r="AC37" s="11"/>
      <c r="AD37" s="11"/>
      <c r="AE37" s="11"/>
      <c r="AF37" s="11"/>
      <c r="AG37" s="11"/>
      <c r="AH37" s="11"/>
      <c r="AI37" s="11"/>
      <c r="AJ37" s="11">
        <v>17458</v>
      </c>
      <c r="AK37" s="25">
        <f t="shared" si="2"/>
        <v>17458</v>
      </c>
      <c r="AL37" s="25">
        <f t="shared" si="3"/>
        <v>121372</v>
      </c>
    </row>
    <row r="38" spans="1:38" x14ac:dyDescent="0.25">
      <c r="A38" s="41">
        <v>30</v>
      </c>
      <c r="B38" s="26" t="s">
        <v>65</v>
      </c>
      <c r="C38" s="10"/>
      <c r="D38" s="10"/>
      <c r="E38" s="10"/>
      <c r="F38" s="10"/>
      <c r="G38" s="10">
        <v>9471</v>
      </c>
      <c r="H38" s="10">
        <v>27900</v>
      </c>
      <c r="I38" s="10"/>
      <c r="J38" s="25">
        <f t="shared" si="0"/>
        <v>37371</v>
      </c>
      <c r="K38" s="10">
        <v>130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5">
        <f t="shared" si="1"/>
        <v>130</v>
      </c>
      <c r="AB38" s="11">
        <v>34195</v>
      </c>
      <c r="AC38" s="11">
        <v>1032</v>
      </c>
      <c r="AD38" s="11"/>
      <c r="AE38" s="11"/>
      <c r="AF38" s="11"/>
      <c r="AG38" s="11"/>
      <c r="AH38" s="11"/>
      <c r="AI38" s="11">
        <v>6671</v>
      </c>
      <c r="AJ38" s="11">
        <v>452</v>
      </c>
      <c r="AK38" s="25">
        <f t="shared" si="2"/>
        <v>42350</v>
      </c>
      <c r="AL38" s="25">
        <f t="shared" si="3"/>
        <v>79851</v>
      </c>
    </row>
    <row r="39" spans="1:38" x14ac:dyDescent="0.25">
      <c r="A39" s="41">
        <v>31</v>
      </c>
      <c r="B39" s="26" t="s">
        <v>75</v>
      </c>
      <c r="C39" s="10"/>
      <c r="D39" s="10"/>
      <c r="E39" s="10"/>
      <c r="F39" s="10"/>
      <c r="G39" s="10">
        <v>4493</v>
      </c>
      <c r="H39" s="10"/>
      <c r="I39" s="10"/>
      <c r="J39" s="25">
        <f t="shared" si="0"/>
        <v>4493</v>
      </c>
      <c r="K39" s="10"/>
      <c r="L39" s="10"/>
      <c r="M39" s="10">
        <v>-184</v>
      </c>
      <c r="N39" s="10">
        <v>4818</v>
      </c>
      <c r="O39" s="10">
        <v>3010</v>
      </c>
      <c r="P39" s="10">
        <v>19627</v>
      </c>
      <c r="Q39" s="10"/>
      <c r="R39" s="10">
        <v>9326</v>
      </c>
      <c r="S39" s="10">
        <v>6243</v>
      </c>
      <c r="T39" s="10">
        <v>4152</v>
      </c>
      <c r="U39" s="10"/>
      <c r="V39" s="10"/>
      <c r="W39" s="10"/>
      <c r="X39" s="10">
        <v>6714</v>
      </c>
      <c r="Y39" s="10"/>
      <c r="Z39" s="10"/>
      <c r="AA39" s="25">
        <f t="shared" si="1"/>
        <v>53706</v>
      </c>
      <c r="AB39" s="11"/>
      <c r="AC39" s="11"/>
      <c r="AD39" s="11"/>
      <c r="AE39" s="11"/>
      <c r="AF39" s="11"/>
      <c r="AG39" s="11"/>
      <c r="AH39" s="11"/>
      <c r="AI39" s="11"/>
      <c r="AJ39" s="11">
        <v>15698</v>
      </c>
      <c r="AK39" s="25">
        <f t="shared" si="2"/>
        <v>15698</v>
      </c>
      <c r="AL39" s="25">
        <f t="shared" si="3"/>
        <v>73897</v>
      </c>
    </row>
    <row r="40" spans="1:38" x14ac:dyDescent="0.25">
      <c r="A40" s="41">
        <v>32</v>
      </c>
      <c r="B40" s="26" t="s">
        <v>77</v>
      </c>
      <c r="C40" s="10"/>
      <c r="D40" s="10"/>
      <c r="E40" s="10"/>
      <c r="F40" s="10"/>
      <c r="G40" s="10">
        <v>73</v>
      </c>
      <c r="H40" s="10">
        <v>15311</v>
      </c>
      <c r="I40" s="10"/>
      <c r="J40" s="25">
        <f t="shared" si="0"/>
        <v>15384</v>
      </c>
      <c r="K40" s="10">
        <v>63</v>
      </c>
      <c r="L40" s="10"/>
      <c r="M40" s="10"/>
      <c r="N40" s="10"/>
      <c r="O40" s="10"/>
      <c r="P40" s="10">
        <v>9</v>
      </c>
      <c r="Q40" s="10"/>
      <c r="R40" s="10"/>
      <c r="S40" s="10"/>
      <c r="T40" s="10">
        <v>7147</v>
      </c>
      <c r="U40" s="10"/>
      <c r="V40" s="10"/>
      <c r="W40" s="10"/>
      <c r="X40" s="10"/>
      <c r="Y40" s="10"/>
      <c r="Z40" s="10"/>
      <c r="AA40" s="25">
        <f t="shared" si="1"/>
        <v>7219</v>
      </c>
      <c r="AB40" s="11">
        <v>6402</v>
      </c>
      <c r="AC40" s="11">
        <v>210</v>
      </c>
      <c r="AD40" s="11"/>
      <c r="AE40" s="11"/>
      <c r="AF40" s="11">
        <v>3609</v>
      </c>
      <c r="AG40" s="11"/>
      <c r="AH40" s="11"/>
      <c r="AI40" s="11"/>
      <c r="AJ40" s="11">
        <v>551</v>
      </c>
      <c r="AK40" s="25">
        <f t="shared" si="2"/>
        <v>10772</v>
      </c>
      <c r="AL40" s="25">
        <f t="shared" si="3"/>
        <v>33375</v>
      </c>
    </row>
    <row r="41" spans="1:38" x14ac:dyDescent="0.25">
      <c r="A41" s="41">
        <v>33</v>
      </c>
      <c r="B41" s="26" t="s">
        <v>79</v>
      </c>
      <c r="C41" s="10"/>
      <c r="D41" s="10"/>
      <c r="E41" s="10"/>
      <c r="F41" s="10"/>
      <c r="G41" s="10"/>
      <c r="H41" s="10"/>
      <c r="I41" s="10"/>
      <c r="J41" s="25">
        <f t="shared" si="0"/>
        <v>0</v>
      </c>
      <c r="K41" s="10"/>
      <c r="L41" s="10"/>
      <c r="M41" s="10"/>
      <c r="N41" s="10"/>
      <c r="O41" s="10">
        <v>21937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5">
        <f t="shared" si="1"/>
        <v>21937</v>
      </c>
      <c r="AB41" s="11">
        <v>671</v>
      </c>
      <c r="AC41" s="11"/>
      <c r="AD41" s="11"/>
      <c r="AE41" s="11"/>
      <c r="AF41" s="11"/>
      <c r="AG41" s="11"/>
      <c r="AH41" s="11"/>
      <c r="AI41" s="11"/>
      <c r="AJ41" s="11"/>
      <c r="AK41" s="25">
        <f t="shared" si="2"/>
        <v>671</v>
      </c>
      <c r="AL41" s="25">
        <f t="shared" si="3"/>
        <v>22608</v>
      </c>
    </row>
    <row r="42" spans="1:38" x14ac:dyDescent="0.25">
      <c r="A42" s="41">
        <v>34</v>
      </c>
      <c r="B42" s="26" t="s">
        <v>78</v>
      </c>
      <c r="C42" s="10"/>
      <c r="D42" s="10"/>
      <c r="E42" s="10"/>
      <c r="F42" s="10"/>
      <c r="G42" s="10"/>
      <c r="H42" s="10"/>
      <c r="I42" s="10"/>
      <c r="J42" s="25">
        <f t="shared" si="0"/>
        <v>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5">
        <f t="shared" si="1"/>
        <v>0</v>
      </c>
      <c r="AB42" s="11">
        <v>21345</v>
      </c>
      <c r="AC42" s="11"/>
      <c r="AD42" s="11"/>
      <c r="AE42" s="11"/>
      <c r="AF42" s="11"/>
      <c r="AG42" s="11"/>
      <c r="AH42" s="11"/>
      <c r="AI42" s="11"/>
      <c r="AJ42" s="11"/>
      <c r="AK42" s="25">
        <f t="shared" si="2"/>
        <v>21345</v>
      </c>
      <c r="AL42" s="25">
        <f t="shared" si="3"/>
        <v>21345</v>
      </c>
    </row>
    <row r="43" spans="1:38" x14ac:dyDescent="0.25">
      <c r="A43" s="41">
        <v>35</v>
      </c>
      <c r="B43" s="26" t="s">
        <v>93</v>
      </c>
      <c r="C43" s="10"/>
      <c r="D43" s="10"/>
      <c r="E43" s="10"/>
      <c r="F43" s="10"/>
      <c r="G43" s="10"/>
      <c r="H43" s="10">
        <v>6891</v>
      </c>
      <c r="I43" s="10"/>
      <c r="J43" s="25">
        <f t="shared" si="0"/>
        <v>6891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5">
        <f t="shared" si="1"/>
        <v>0</v>
      </c>
      <c r="AB43" s="11">
        <v>6148</v>
      </c>
      <c r="AC43" s="11"/>
      <c r="AD43" s="11">
        <v>-399</v>
      </c>
      <c r="AE43" s="11"/>
      <c r="AF43" s="11"/>
      <c r="AG43" s="11"/>
      <c r="AH43" s="11"/>
      <c r="AI43" s="11"/>
      <c r="AJ43" s="11">
        <v>2006</v>
      </c>
      <c r="AK43" s="25">
        <f t="shared" si="2"/>
        <v>7755</v>
      </c>
      <c r="AL43" s="25">
        <f t="shared" si="3"/>
        <v>14646</v>
      </c>
    </row>
    <row r="44" spans="1:38" x14ac:dyDescent="0.25">
      <c r="A44" s="41">
        <v>36</v>
      </c>
      <c r="B44" s="26" t="s">
        <v>73</v>
      </c>
      <c r="C44" s="10">
        <v>10104</v>
      </c>
      <c r="D44" s="10">
        <v>22</v>
      </c>
      <c r="E44" s="10"/>
      <c r="F44" s="10"/>
      <c r="G44" s="10">
        <v>49</v>
      </c>
      <c r="H44" s="10"/>
      <c r="I44" s="10"/>
      <c r="J44" s="25">
        <f t="shared" si="0"/>
        <v>10175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5">
        <f t="shared" si="1"/>
        <v>0</v>
      </c>
      <c r="AB44" s="11"/>
      <c r="AC44" s="11"/>
      <c r="AD44" s="11"/>
      <c r="AE44" s="11"/>
      <c r="AF44" s="11"/>
      <c r="AG44" s="11"/>
      <c r="AH44" s="11"/>
      <c r="AI44" s="11"/>
      <c r="AJ44" s="11"/>
      <c r="AK44" s="25">
        <f t="shared" si="2"/>
        <v>0</v>
      </c>
      <c r="AL44" s="25">
        <f t="shared" si="3"/>
        <v>10175</v>
      </c>
    </row>
    <row r="45" spans="1:38" x14ac:dyDescent="0.25">
      <c r="A45" s="41">
        <v>37</v>
      </c>
      <c r="B45" s="26" t="s">
        <v>80</v>
      </c>
      <c r="C45" s="10">
        <v>160</v>
      </c>
      <c r="D45" s="10">
        <v>9757</v>
      </c>
      <c r="E45" s="10"/>
      <c r="F45" s="10"/>
      <c r="G45" s="10">
        <v>27</v>
      </c>
      <c r="H45" s="10">
        <v>64</v>
      </c>
      <c r="I45" s="10"/>
      <c r="J45" s="25">
        <f t="shared" si="0"/>
        <v>10008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5">
        <f t="shared" si="1"/>
        <v>0</v>
      </c>
      <c r="AB45" s="11"/>
      <c r="AC45" s="11"/>
      <c r="AD45" s="11"/>
      <c r="AE45" s="11"/>
      <c r="AF45" s="11"/>
      <c r="AG45" s="11"/>
      <c r="AH45" s="11"/>
      <c r="AI45" s="11"/>
      <c r="AJ45" s="11"/>
      <c r="AK45" s="25">
        <f t="shared" si="2"/>
        <v>0</v>
      </c>
      <c r="AL45" s="25">
        <f t="shared" si="3"/>
        <v>10008</v>
      </c>
    </row>
    <row r="46" spans="1:38" x14ac:dyDescent="0.25">
      <c r="A46" s="41">
        <v>38</v>
      </c>
      <c r="B46" s="24" t="s">
        <v>92</v>
      </c>
      <c r="C46" s="10"/>
      <c r="D46" s="10">
        <v>8366</v>
      </c>
      <c r="E46" s="10"/>
      <c r="F46" s="10"/>
      <c r="G46" s="10"/>
      <c r="H46" s="10"/>
      <c r="I46" s="10"/>
      <c r="J46" s="25">
        <f t="shared" si="0"/>
        <v>8366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5">
        <f t="shared" si="1"/>
        <v>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25">
        <f t="shared" si="2"/>
        <v>0</v>
      </c>
      <c r="AL46" s="25">
        <f t="shared" si="3"/>
        <v>8366</v>
      </c>
    </row>
    <row r="47" spans="1:38" x14ac:dyDescent="0.25">
      <c r="A47" s="41">
        <v>39</v>
      </c>
      <c r="B47" s="26" t="s">
        <v>67</v>
      </c>
      <c r="C47" s="10"/>
      <c r="D47" s="10"/>
      <c r="E47" s="10"/>
      <c r="F47" s="10"/>
      <c r="G47" s="10">
        <v>261</v>
      </c>
      <c r="H47" s="10"/>
      <c r="I47" s="10"/>
      <c r="J47" s="25">
        <f t="shared" si="0"/>
        <v>261</v>
      </c>
      <c r="K47" s="10">
        <v>105</v>
      </c>
      <c r="L47" s="10"/>
      <c r="M47" s="10"/>
      <c r="N47" s="10"/>
      <c r="O47" s="10">
        <v>0</v>
      </c>
      <c r="P47" s="10">
        <v>0</v>
      </c>
      <c r="Q47" s="10"/>
      <c r="R47" s="10"/>
      <c r="S47" s="10"/>
      <c r="T47" s="10">
        <v>0</v>
      </c>
      <c r="U47" s="10">
        <v>0</v>
      </c>
      <c r="V47" s="10"/>
      <c r="W47" s="10"/>
      <c r="X47" s="10"/>
      <c r="Y47" s="10"/>
      <c r="Z47" s="10">
        <v>0</v>
      </c>
      <c r="AA47" s="25">
        <f t="shared" si="1"/>
        <v>105</v>
      </c>
      <c r="AB47" s="11">
        <v>2778</v>
      </c>
      <c r="AC47" s="11">
        <v>110</v>
      </c>
      <c r="AD47" s="11">
        <v>0</v>
      </c>
      <c r="AE47" s="11">
        <v>0</v>
      </c>
      <c r="AF47" s="11">
        <v>0</v>
      </c>
      <c r="AG47" s="11"/>
      <c r="AH47" s="11">
        <v>0</v>
      </c>
      <c r="AI47" s="11">
        <v>0</v>
      </c>
      <c r="AJ47" s="11">
        <v>28</v>
      </c>
      <c r="AK47" s="25">
        <f t="shared" si="2"/>
        <v>2916</v>
      </c>
      <c r="AL47" s="25">
        <f t="shared" si="3"/>
        <v>3282</v>
      </c>
    </row>
    <row r="48" spans="1:38" x14ac:dyDescent="0.25">
      <c r="A48" s="41">
        <v>40</v>
      </c>
      <c r="B48" s="26" t="s">
        <v>81</v>
      </c>
      <c r="C48" s="10"/>
      <c r="D48" s="10"/>
      <c r="E48" s="10"/>
      <c r="F48" s="10"/>
      <c r="G48" s="10"/>
      <c r="H48" s="10"/>
      <c r="I48" s="10"/>
      <c r="J48" s="25">
        <f t="shared" si="0"/>
        <v>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5">
        <f t="shared" si="1"/>
        <v>0</v>
      </c>
      <c r="AB48" s="11"/>
      <c r="AC48" s="11"/>
      <c r="AD48" s="11"/>
      <c r="AE48" s="11"/>
      <c r="AF48" s="11"/>
      <c r="AG48" s="11"/>
      <c r="AH48" s="11"/>
      <c r="AI48" s="11"/>
      <c r="AJ48" s="11"/>
      <c r="AK48" s="25">
        <f t="shared" si="2"/>
        <v>0</v>
      </c>
      <c r="AL48" s="25">
        <f t="shared" si="3"/>
        <v>0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zoomScale="70" zoomScaleNormal="70" workbookViewId="0">
      <selection activeCell="C1" sqref="C1:AL1048576"/>
    </sheetView>
  </sheetViews>
  <sheetFormatPr defaultRowHeight="15.75" x14ac:dyDescent="0.25"/>
  <cols>
    <col min="1" max="1" width="9.42578125" style="30" bestFit="1" customWidth="1"/>
    <col min="2" max="2" width="44.85546875" style="20" customWidth="1"/>
    <col min="3" max="38" width="14.2851562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5.7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18" x14ac:dyDescent="0.25">
      <c r="A3" s="33" t="s">
        <v>146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36.2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26" t="s">
        <v>83</v>
      </c>
      <c r="C9" s="10"/>
      <c r="D9" s="10"/>
      <c r="E9" s="10"/>
      <c r="F9" s="10"/>
      <c r="G9" s="10">
        <v>14968</v>
      </c>
      <c r="H9" s="10">
        <v>210469</v>
      </c>
      <c r="I9" s="10"/>
      <c r="J9" s="25">
        <f t="shared" ref="J9:J48" si="0">C9+D9+E9+F9+G9+H9+I9</f>
        <v>225437</v>
      </c>
      <c r="K9" s="10">
        <v>346312</v>
      </c>
      <c r="L9" s="10">
        <v>40333</v>
      </c>
      <c r="M9" s="10">
        <v>30989</v>
      </c>
      <c r="N9" s="10">
        <v>97692</v>
      </c>
      <c r="O9" s="10">
        <v>950315</v>
      </c>
      <c r="P9" s="10">
        <v>2128524</v>
      </c>
      <c r="Q9" s="10">
        <v>88</v>
      </c>
      <c r="R9" s="10">
        <v>17127</v>
      </c>
      <c r="S9" s="10"/>
      <c r="T9" s="10">
        <v>903273</v>
      </c>
      <c r="U9" s="10">
        <v>15620</v>
      </c>
      <c r="V9" s="10"/>
      <c r="W9" s="10">
        <v>2962</v>
      </c>
      <c r="X9" s="10">
        <v>6500372</v>
      </c>
      <c r="Y9" s="10"/>
      <c r="Z9" s="10"/>
      <c r="AA9" s="25">
        <f t="shared" ref="AA9:AA48" si="1">K9+L9+M9+N9+O9+P9+Q9+R9+S9+T9+U9+V9+W9+X9+Y9+Z9</f>
        <v>11033607</v>
      </c>
      <c r="AB9" s="11">
        <v>20414</v>
      </c>
      <c r="AC9" s="11">
        <v>2825</v>
      </c>
      <c r="AD9" s="11"/>
      <c r="AE9" s="11">
        <v>33</v>
      </c>
      <c r="AF9" s="11">
        <v>8193</v>
      </c>
      <c r="AG9" s="11">
        <v>317</v>
      </c>
      <c r="AH9" s="11">
        <v>1181</v>
      </c>
      <c r="AI9" s="11">
        <v>49203</v>
      </c>
      <c r="AJ9" s="11">
        <v>85062</v>
      </c>
      <c r="AK9" s="25">
        <f t="shared" ref="AK9:AK48" si="2">SUM(AB9:AJ9)</f>
        <v>167228</v>
      </c>
      <c r="AL9" s="25">
        <f t="shared" ref="AL9:AL48" si="3">J9+AA9+AK9</f>
        <v>11426272</v>
      </c>
    </row>
    <row r="10" spans="1:38" x14ac:dyDescent="0.25">
      <c r="A10" s="41">
        <v>2</v>
      </c>
      <c r="B10" s="26" t="s">
        <v>84</v>
      </c>
      <c r="C10" s="10">
        <v>0</v>
      </c>
      <c r="D10" s="10">
        <v>0</v>
      </c>
      <c r="E10" s="10"/>
      <c r="F10" s="10"/>
      <c r="G10" s="10">
        <v>41013</v>
      </c>
      <c r="H10" s="10">
        <v>60750</v>
      </c>
      <c r="I10" s="10"/>
      <c r="J10" s="25">
        <f t="shared" si="0"/>
        <v>101763</v>
      </c>
      <c r="K10" s="10">
        <v>309765</v>
      </c>
      <c r="L10" s="10">
        <v>0</v>
      </c>
      <c r="M10" s="10">
        <v>15446</v>
      </c>
      <c r="N10" s="10">
        <v>185</v>
      </c>
      <c r="O10" s="10">
        <v>20856</v>
      </c>
      <c r="P10" s="10">
        <v>234702</v>
      </c>
      <c r="Q10" s="10">
        <v>1705</v>
      </c>
      <c r="R10" s="10">
        <v>2425</v>
      </c>
      <c r="S10" s="10"/>
      <c r="T10" s="10">
        <v>33219</v>
      </c>
      <c r="U10" s="10">
        <v>2700</v>
      </c>
      <c r="V10" s="10"/>
      <c r="W10" s="10"/>
      <c r="X10" s="10">
        <v>7469460</v>
      </c>
      <c r="Y10" s="10"/>
      <c r="Z10" s="10"/>
      <c r="AA10" s="25">
        <f t="shared" si="1"/>
        <v>8090463</v>
      </c>
      <c r="AB10" s="11">
        <v>58871</v>
      </c>
      <c r="AC10" s="11">
        <v>6222</v>
      </c>
      <c r="AD10" s="11">
        <v>1243</v>
      </c>
      <c r="AE10" s="11">
        <v>46</v>
      </c>
      <c r="AF10" s="11">
        <v>9596</v>
      </c>
      <c r="AG10" s="11"/>
      <c r="AH10" s="11"/>
      <c r="AI10" s="11">
        <v>3929</v>
      </c>
      <c r="AJ10" s="11">
        <v>26286</v>
      </c>
      <c r="AK10" s="25">
        <f t="shared" si="2"/>
        <v>106193</v>
      </c>
      <c r="AL10" s="25">
        <f t="shared" si="3"/>
        <v>8298419</v>
      </c>
    </row>
    <row r="11" spans="1:38" x14ac:dyDescent="0.25">
      <c r="A11" s="41">
        <v>3</v>
      </c>
      <c r="B11" s="26" t="s">
        <v>52</v>
      </c>
      <c r="C11" s="10"/>
      <c r="D11" s="10"/>
      <c r="E11" s="10"/>
      <c r="F11" s="10"/>
      <c r="G11" s="10">
        <v>93197</v>
      </c>
      <c r="H11" s="10">
        <v>139549</v>
      </c>
      <c r="I11" s="10">
        <v>0</v>
      </c>
      <c r="J11" s="25">
        <f t="shared" si="0"/>
        <v>232746</v>
      </c>
      <c r="K11" s="10">
        <v>63153</v>
      </c>
      <c r="L11" s="10"/>
      <c r="M11" s="10">
        <v>17952</v>
      </c>
      <c r="N11" s="10"/>
      <c r="O11" s="10">
        <v>9439</v>
      </c>
      <c r="P11" s="10">
        <v>127875</v>
      </c>
      <c r="Q11" s="10">
        <v>5151</v>
      </c>
      <c r="R11" s="10">
        <v>18274</v>
      </c>
      <c r="S11" s="10">
        <v>-831</v>
      </c>
      <c r="T11" s="10">
        <v>3820371</v>
      </c>
      <c r="U11" s="10">
        <v>36505</v>
      </c>
      <c r="V11" s="10"/>
      <c r="W11" s="10"/>
      <c r="X11" s="10">
        <v>2447</v>
      </c>
      <c r="Y11" s="10"/>
      <c r="Z11" s="10">
        <v>0</v>
      </c>
      <c r="AA11" s="25">
        <f t="shared" si="1"/>
        <v>4100336</v>
      </c>
      <c r="AB11" s="11">
        <v>16483</v>
      </c>
      <c r="AC11" s="11">
        <v>7744</v>
      </c>
      <c r="AD11" s="11"/>
      <c r="AE11" s="11">
        <v>1216</v>
      </c>
      <c r="AF11" s="11">
        <v>2840</v>
      </c>
      <c r="AG11" s="11"/>
      <c r="AH11" s="11"/>
      <c r="AI11" s="11">
        <v>10427</v>
      </c>
      <c r="AJ11" s="11">
        <v>36943</v>
      </c>
      <c r="AK11" s="25">
        <f t="shared" si="2"/>
        <v>75653</v>
      </c>
      <c r="AL11" s="25">
        <f t="shared" si="3"/>
        <v>4408735</v>
      </c>
    </row>
    <row r="12" spans="1:38" x14ac:dyDescent="0.25">
      <c r="A12" s="41">
        <v>4</v>
      </c>
      <c r="B12" s="26" t="s">
        <v>86</v>
      </c>
      <c r="C12" s="10"/>
      <c r="D12" s="10"/>
      <c r="E12" s="10"/>
      <c r="F12" s="10"/>
      <c r="G12" s="10">
        <v>24505</v>
      </c>
      <c r="H12" s="10">
        <v>18393</v>
      </c>
      <c r="I12" s="10"/>
      <c r="J12" s="25">
        <f t="shared" si="0"/>
        <v>42898</v>
      </c>
      <c r="K12" s="10"/>
      <c r="L12" s="10"/>
      <c r="M12" s="10"/>
      <c r="N12" s="10"/>
      <c r="O12" s="10"/>
      <c r="P12" s="10">
        <v>3823039</v>
      </c>
      <c r="Q12" s="10"/>
      <c r="R12" s="10"/>
      <c r="S12" s="10"/>
      <c r="T12" s="10">
        <v>153309</v>
      </c>
      <c r="U12" s="10"/>
      <c r="V12" s="10"/>
      <c r="W12" s="10"/>
      <c r="X12" s="10">
        <v>352597</v>
      </c>
      <c r="Y12" s="10"/>
      <c r="Z12" s="10"/>
      <c r="AA12" s="25">
        <f t="shared" si="1"/>
        <v>4328945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25">
        <f t="shared" si="2"/>
        <v>0</v>
      </c>
      <c r="AL12" s="25">
        <f t="shared" si="3"/>
        <v>4371843</v>
      </c>
    </row>
    <row r="13" spans="1:38" x14ac:dyDescent="0.25">
      <c r="A13" s="41">
        <v>5</v>
      </c>
      <c r="B13" s="26" t="s">
        <v>45</v>
      </c>
      <c r="C13" s="10"/>
      <c r="D13" s="10"/>
      <c r="E13" s="10"/>
      <c r="F13" s="10"/>
      <c r="G13" s="10">
        <v>228143</v>
      </c>
      <c r="H13" s="10">
        <v>165396</v>
      </c>
      <c r="I13" s="10"/>
      <c r="J13" s="25">
        <f t="shared" si="0"/>
        <v>393539</v>
      </c>
      <c r="K13" s="10">
        <v>151637</v>
      </c>
      <c r="L13" s="10">
        <v>1532</v>
      </c>
      <c r="M13" s="10">
        <v>183672</v>
      </c>
      <c r="N13" s="10">
        <v>23671</v>
      </c>
      <c r="O13" s="10">
        <v>45526</v>
      </c>
      <c r="P13" s="10">
        <v>1224022</v>
      </c>
      <c r="Q13" s="10">
        <v>10253</v>
      </c>
      <c r="R13" s="10">
        <v>316181</v>
      </c>
      <c r="S13" s="10">
        <v>25510</v>
      </c>
      <c r="T13" s="10">
        <v>253232</v>
      </c>
      <c r="U13" s="10"/>
      <c r="V13" s="10"/>
      <c r="W13" s="10"/>
      <c r="X13" s="10">
        <v>1023301</v>
      </c>
      <c r="Y13" s="10"/>
      <c r="Z13" s="10"/>
      <c r="AA13" s="25">
        <f t="shared" si="1"/>
        <v>3258537</v>
      </c>
      <c r="AB13" s="11">
        <v>313590</v>
      </c>
      <c r="AC13" s="11">
        <v>60875</v>
      </c>
      <c r="AD13" s="11"/>
      <c r="AE13" s="11">
        <v>2720</v>
      </c>
      <c r="AF13" s="11">
        <v>19233</v>
      </c>
      <c r="AG13" s="11">
        <v>270</v>
      </c>
      <c r="AH13" s="11">
        <v>851</v>
      </c>
      <c r="AI13" s="11">
        <v>36679</v>
      </c>
      <c r="AJ13" s="11">
        <v>205400</v>
      </c>
      <c r="AK13" s="25">
        <f t="shared" si="2"/>
        <v>639618</v>
      </c>
      <c r="AL13" s="25">
        <f t="shared" si="3"/>
        <v>4291694</v>
      </c>
    </row>
    <row r="14" spans="1:38" x14ac:dyDescent="0.25">
      <c r="A14" s="41">
        <v>6</v>
      </c>
      <c r="B14" s="26" t="s">
        <v>50</v>
      </c>
      <c r="C14" s="10"/>
      <c r="D14" s="10"/>
      <c r="E14" s="10"/>
      <c r="F14" s="10"/>
      <c r="G14" s="10">
        <v>1238</v>
      </c>
      <c r="H14" s="10">
        <v>160</v>
      </c>
      <c r="I14" s="10"/>
      <c r="J14" s="25">
        <f t="shared" si="0"/>
        <v>1398</v>
      </c>
      <c r="K14" s="10">
        <v>2242</v>
      </c>
      <c r="L14" s="10">
        <v>0</v>
      </c>
      <c r="M14" s="10">
        <v>0</v>
      </c>
      <c r="N14" s="10">
        <v>0</v>
      </c>
      <c r="O14" s="10">
        <v>1611</v>
      </c>
      <c r="P14" s="10">
        <v>3046843</v>
      </c>
      <c r="Q14" s="10">
        <v>488</v>
      </c>
      <c r="R14" s="10">
        <v>0</v>
      </c>
      <c r="S14" s="10"/>
      <c r="T14" s="10">
        <v>967599</v>
      </c>
      <c r="U14" s="10"/>
      <c r="V14" s="10"/>
      <c r="W14" s="10"/>
      <c r="X14" s="10"/>
      <c r="Y14" s="10"/>
      <c r="Z14" s="10"/>
      <c r="AA14" s="25">
        <f t="shared" si="1"/>
        <v>4018783</v>
      </c>
      <c r="AB14" s="11">
        <v>82613</v>
      </c>
      <c r="AC14" s="11">
        <v>7104</v>
      </c>
      <c r="AD14" s="11"/>
      <c r="AE14" s="11">
        <v>365</v>
      </c>
      <c r="AF14" s="11">
        <v>35841</v>
      </c>
      <c r="AG14" s="11"/>
      <c r="AH14" s="11"/>
      <c r="AI14" s="11">
        <v>1431</v>
      </c>
      <c r="AJ14" s="11">
        <v>12203</v>
      </c>
      <c r="AK14" s="25">
        <f t="shared" si="2"/>
        <v>139557</v>
      </c>
      <c r="AL14" s="25">
        <f t="shared" si="3"/>
        <v>4159738</v>
      </c>
    </row>
    <row r="15" spans="1:38" x14ac:dyDescent="0.25">
      <c r="A15" s="41">
        <v>7</v>
      </c>
      <c r="B15" s="26" t="s">
        <v>51</v>
      </c>
      <c r="C15" s="10"/>
      <c r="D15" s="10"/>
      <c r="E15" s="10"/>
      <c r="F15" s="10"/>
      <c r="G15" s="10">
        <v>361779</v>
      </c>
      <c r="H15" s="10">
        <v>101400</v>
      </c>
      <c r="I15" s="10"/>
      <c r="J15" s="25">
        <f t="shared" si="0"/>
        <v>463179</v>
      </c>
      <c r="K15" s="10">
        <v>368292</v>
      </c>
      <c r="L15" s="10">
        <v>71972</v>
      </c>
      <c r="M15" s="10">
        <v>7287</v>
      </c>
      <c r="N15" s="10">
        <v>893</v>
      </c>
      <c r="O15" s="10">
        <v>85970</v>
      </c>
      <c r="P15" s="10">
        <v>1599230</v>
      </c>
      <c r="Q15" s="10">
        <v>17012</v>
      </c>
      <c r="R15" s="10">
        <v>2791</v>
      </c>
      <c r="S15" s="10">
        <v>1396</v>
      </c>
      <c r="T15" s="10">
        <v>383767</v>
      </c>
      <c r="U15" s="10">
        <v>5550</v>
      </c>
      <c r="V15" s="10"/>
      <c r="W15" s="10"/>
      <c r="X15" s="10"/>
      <c r="Y15" s="10"/>
      <c r="Z15" s="10"/>
      <c r="AA15" s="25">
        <f t="shared" si="1"/>
        <v>2544160</v>
      </c>
      <c r="AB15" s="11">
        <v>186003</v>
      </c>
      <c r="AC15" s="11">
        <v>8266</v>
      </c>
      <c r="AD15" s="11">
        <v>0</v>
      </c>
      <c r="AE15" s="11">
        <v>2189</v>
      </c>
      <c r="AF15" s="11">
        <v>7859</v>
      </c>
      <c r="AG15" s="11">
        <v>618</v>
      </c>
      <c r="AH15" s="11">
        <v>1792</v>
      </c>
      <c r="AI15" s="11">
        <v>12336</v>
      </c>
      <c r="AJ15" s="11">
        <v>170324</v>
      </c>
      <c r="AK15" s="25">
        <f t="shared" si="2"/>
        <v>389387</v>
      </c>
      <c r="AL15" s="25">
        <f t="shared" si="3"/>
        <v>3396726</v>
      </c>
    </row>
    <row r="16" spans="1:38" x14ac:dyDescent="0.25">
      <c r="A16" s="41">
        <v>8</v>
      </c>
      <c r="B16" s="24" t="s">
        <v>44</v>
      </c>
      <c r="C16" s="10"/>
      <c r="D16" s="10"/>
      <c r="E16" s="10"/>
      <c r="F16" s="10"/>
      <c r="G16" s="10">
        <v>845971</v>
      </c>
      <c r="H16" s="10">
        <v>1469</v>
      </c>
      <c r="I16" s="10"/>
      <c r="J16" s="25">
        <f t="shared" si="0"/>
        <v>847440</v>
      </c>
      <c r="K16" s="10">
        <v>60359</v>
      </c>
      <c r="L16" s="10">
        <v>0</v>
      </c>
      <c r="M16" s="10">
        <v>904</v>
      </c>
      <c r="N16" s="10"/>
      <c r="O16" s="10">
        <v>15637</v>
      </c>
      <c r="P16" s="10">
        <v>484244</v>
      </c>
      <c r="Q16" s="10">
        <v>3192</v>
      </c>
      <c r="R16" s="10">
        <v>140</v>
      </c>
      <c r="S16" s="10"/>
      <c r="T16" s="10">
        <v>105355</v>
      </c>
      <c r="U16" s="10"/>
      <c r="V16" s="10"/>
      <c r="W16" s="10"/>
      <c r="X16" s="10">
        <v>1218179</v>
      </c>
      <c r="Y16" s="10"/>
      <c r="Z16" s="10"/>
      <c r="AA16" s="25">
        <f t="shared" si="1"/>
        <v>1888010</v>
      </c>
      <c r="AB16" s="11">
        <v>4208</v>
      </c>
      <c r="AC16" s="11">
        <v>628</v>
      </c>
      <c r="AD16" s="11"/>
      <c r="AE16" s="11"/>
      <c r="AF16" s="11">
        <v>3317</v>
      </c>
      <c r="AG16" s="11"/>
      <c r="AH16" s="11"/>
      <c r="AI16" s="11">
        <v>2390</v>
      </c>
      <c r="AJ16" s="11">
        <v>12920</v>
      </c>
      <c r="AK16" s="25">
        <f t="shared" si="2"/>
        <v>23463</v>
      </c>
      <c r="AL16" s="25">
        <f t="shared" si="3"/>
        <v>2758913</v>
      </c>
    </row>
    <row r="17" spans="1:38" x14ac:dyDescent="0.25">
      <c r="A17" s="41">
        <v>9</v>
      </c>
      <c r="B17" s="26" t="s">
        <v>85</v>
      </c>
      <c r="C17" s="10"/>
      <c r="D17" s="10"/>
      <c r="E17" s="10"/>
      <c r="F17" s="10"/>
      <c r="G17" s="10">
        <v>43239</v>
      </c>
      <c r="H17" s="10">
        <v>32466</v>
      </c>
      <c r="I17" s="10"/>
      <c r="J17" s="25">
        <f t="shared" si="0"/>
        <v>75705</v>
      </c>
      <c r="K17" s="10">
        <v>69811</v>
      </c>
      <c r="L17" s="10">
        <v>0</v>
      </c>
      <c r="M17" s="10">
        <v>2328</v>
      </c>
      <c r="N17" s="10"/>
      <c r="O17" s="10">
        <v>50902</v>
      </c>
      <c r="P17" s="10">
        <v>555542</v>
      </c>
      <c r="Q17" s="10">
        <v>179</v>
      </c>
      <c r="R17" s="10">
        <v>675</v>
      </c>
      <c r="S17" s="10">
        <v>0</v>
      </c>
      <c r="T17" s="10">
        <v>429318</v>
      </c>
      <c r="U17" s="10">
        <v>120</v>
      </c>
      <c r="V17" s="10">
        <v>0</v>
      </c>
      <c r="W17" s="10"/>
      <c r="X17" s="10">
        <v>608748</v>
      </c>
      <c r="Y17" s="10"/>
      <c r="Z17" s="10"/>
      <c r="AA17" s="25">
        <f t="shared" si="1"/>
        <v>1717623</v>
      </c>
      <c r="AB17" s="11">
        <v>41744</v>
      </c>
      <c r="AC17" s="11">
        <v>23023</v>
      </c>
      <c r="AD17" s="11"/>
      <c r="AE17" s="11">
        <v>122</v>
      </c>
      <c r="AF17" s="11">
        <v>115762</v>
      </c>
      <c r="AG17" s="11">
        <v>218</v>
      </c>
      <c r="AH17" s="11">
        <v>484</v>
      </c>
      <c r="AI17" s="11">
        <v>132926</v>
      </c>
      <c r="AJ17" s="11">
        <v>192547</v>
      </c>
      <c r="AK17" s="25">
        <f t="shared" si="2"/>
        <v>506826</v>
      </c>
      <c r="AL17" s="25">
        <f t="shared" si="3"/>
        <v>2300154</v>
      </c>
    </row>
    <row r="18" spans="1:38" x14ac:dyDescent="0.25">
      <c r="A18" s="41">
        <v>10</v>
      </c>
      <c r="B18" s="26" t="s">
        <v>49</v>
      </c>
      <c r="C18" s="10"/>
      <c r="D18" s="10"/>
      <c r="E18" s="10"/>
      <c r="F18" s="10"/>
      <c r="G18" s="10">
        <v>3294</v>
      </c>
      <c r="H18" s="10"/>
      <c r="I18" s="10">
        <v>0</v>
      </c>
      <c r="J18" s="25">
        <f t="shared" si="0"/>
        <v>3294</v>
      </c>
      <c r="K18" s="10">
        <v>96351</v>
      </c>
      <c r="L18" s="10">
        <v>247</v>
      </c>
      <c r="M18" s="10">
        <v>3376</v>
      </c>
      <c r="N18" s="10">
        <v>280</v>
      </c>
      <c r="O18" s="10">
        <v>19075</v>
      </c>
      <c r="P18" s="10">
        <v>555108</v>
      </c>
      <c r="Q18" s="10">
        <v>8326</v>
      </c>
      <c r="R18" s="10">
        <v>8753</v>
      </c>
      <c r="S18" s="10"/>
      <c r="T18" s="10">
        <v>129384</v>
      </c>
      <c r="U18" s="10"/>
      <c r="V18" s="10"/>
      <c r="W18" s="10"/>
      <c r="X18" s="10">
        <v>683661</v>
      </c>
      <c r="Y18" s="10"/>
      <c r="Z18" s="10"/>
      <c r="AA18" s="25">
        <f t="shared" si="1"/>
        <v>1504561</v>
      </c>
      <c r="AB18" s="11">
        <v>7764</v>
      </c>
      <c r="AC18" s="11">
        <v>49</v>
      </c>
      <c r="AD18" s="11"/>
      <c r="AE18" s="11"/>
      <c r="AF18" s="11">
        <v>2551</v>
      </c>
      <c r="AG18" s="11"/>
      <c r="AH18" s="11"/>
      <c r="AI18" s="11">
        <v>1873</v>
      </c>
      <c r="AJ18" s="11">
        <v>22746</v>
      </c>
      <c r="AK18" s="25">
        <f t="shared" si="2"/>
        <v>34983</v>
      </c>
      <c r="AL18" s="25">
        <f t="shared" si="3"/>
        <v>1542838</v>
      </c>
    </row>
    <row r="19" spans="1:38" x14ac:dyDescent="0.25">
      <c r="A19" s="41">
        <v>11</v>
      </c>
      <c r="B19" s="26" t="s">
        <v>53</v>
      </c>
      <c r="C19" s="10"/>
      <c r="D19" s="10"/>
      <c r="E19" s="10"/>
      <c r="F19" s="10"/>
      <c r="G19" s="10">
        <v>182313</v>
      </c>
      <c r="H19" s="10">
        <v>92588</v>
      </c>
      <c r="I19" s="10"/>
      <c r="J19" s="25">
        <f t="shared" si="0"/>
        <v>274901</v>
      </c>
      <c r="K19" s="10">
        <v>247414</v>
      </c>
      <c r="L19" s="10">
        <v>12384</v>
      </c>
      <c r="M19" s="10">
        <v>2040</v>
      </c>
      <c r="N19" s="10">
        <v>3415</v>
      </c>
      <c r="O19" s="10">
        <v>102007</v>
      </c>
      <c r="P19" s="10">
        <v>340655</v>
      </c>
      <c r="Q19" s="10">
        <v>30614</v>
      </c>
      <c r="R19" s="10">
        <v>1326</v>
      </c>
      <c r="S19" s="10"/>
      <c r="T19" s="10">
        <v>63714</v>
      </c>
      <c r="U19" s="10">
        <v>13459</v>
      </c>
      <c r="V19" s="10"/>
      <c r="W19" s="10"/>
      <c r="X19" s="10">
        <v>20342</v>
      </c>
      <c r="Y19" s="10"/>
      <c r="Z19" s="10"/>
      <c r="AA19" s="25">
        <f t="shared" si="1"/>
        <v>837370</v>
      </c>
      <c r="AB19" s="11">
        <v>210003</v>
      </c>
      <c r="AC19" s="11">
        <v>17134</v>
      </c>
      <c r="AD19" s="11"/>
      <c r="AE19" s="11">
        <v>1461</v>
      </c>
      <c r="AF19" s="11">
        <v>22270</v>
      </c>
      <c r="AG19" s="11">
        <v>4036</v>
      </c>
      <c r="AH19" s="11">
        <v>2491</v>
      </c>
      <c r="AI19" s="11">
        <v>14534</v>
      </c>
      <c r="AJ19" s="11">
        <v>118114</v>
      </c>
      <c r="AK19" s="25">
        <f t="shared" si="2"/>
        <v>390043</v>
      </c>
      <c r="AL19" s="25">
        <f t="shared" si="3"/>
        <v>1502314</v>
      </c>
    </row>
    <row r="20" spans="1:38" ht="31.5" x14ac:dyDescent="0.25">
      <c r="A20" s="41">
        <v>12</v>
      </c>
      <c r="B20" s="26" t="s">
        <v>57</v>
      </c>
      <c r="C20" s="10">
        <v>863873</v>
      </c>
      <c r="D20" s="10">
        <v>233536</v>
      </c>
      <c r="E20" s="10"/>
      <c r="F20" s="10"/>
      <c r="G20" s="10">
        <v>151808</v>
      </c>
      <c r="H20" s="10"/>
      <c r="I20" s="10"/>
      <c r="J20" s="25">
        <f t="shared" si="0"/>
        <v>1249217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25">
        <f t="shared" si="1"/>
        <v>0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25">
        <f t="shared" si="2"/>
        <v>0</v>
      </c>
      <c r="AL20" s="25">
        <f t="shared" si="3"/>
        <v>1249217</v>
      </c>
    </row>
    <row r="21" spans="1:38" x14ac:dyDescent="0.25">
      <c r="A21" s="41">
        <v>13</v>
      </c>
      <c r="B21" s="26" t="s">
        <v>60</v>
      </c>
      <c r="C21" s="10"/>
      <c r="D21" s="10"/>
      <c r="E21" s="10"/>
      <c r="F21" s="10"/>
      <c r="G21" s="10">
        <v>7732</v>
      </c>
      <c r="H21" s="10">
        <v>13691</v>
      </c>
      <c r="I21" s="10">
        <v>0</v>
      </c>
      <c r="J21" s="25">
        <f t="shared" si="0"/>
        <v>21423</v>
      </c>
      <c r="K21" s="10">
        <v>32400</v>
      </c>
      <c r="L21" s="10">
        <v>34691</v>
      </c>
      <c r="M21" s="10">
        <v>4100</v>
      </c>
      <c r="N21" s="10"/>
      <c r="O21" s="10">
        <v>39634</v>
      </c>
      <c r="P21" s="10">
        <v>262787</v>
      </c>
      <c r="Q21" s="10">
        <v>2452</v>
      </c>
      <c r="R21" s="10"/>
      <c r="S21" s="10">
        <v>51</v>
      </c>
      <c r="T21" s="10">
        <v>206749</v>
      </c>
      <c r="U21" s="10">
        <v>7038</v>
      </c>
      <c r="V21" s="10"/>
      <c r="W21" s="10">
        <v>4824</v>
      </c>
      <c r="X21" s="10">
        <v>257824</v>
      </c>
      <c r="Y21" s="10"/>
      <c r="Z21" s="10">
        <v>0</v>
      </c>
      <c r="AA21" s="25">
        <f t="shared" si="1"/>
        <v>852550</v>
      </c>
      <c r="AB21" s="11">
        <v>41887</v>
      </c>
      <c r="AC21" s="11">
        <v>4662</v>
      </c>
      <c r="AD21" s="11"/>
      <c r="AE21" s="11"/>
      <c r="AF21" s="11">
        <v>6966</v>
      </c>
      <c r="AG21" s="11"/>
      <c r="AH21" s="11"/>
      <c r="AI21" s="11">
        <v>23887</v>
      </c>
      <c r="AJ21" s="11">
        <v>64767</v>
      </c>
      <c r="AK21" s="25">
        <f t="shared" si="2"/>
        <v>142169</v>
      </c>
      <c r="AL21" s="25">
        <f t="shared" si="3"/>
        <v>1016142</v>
      </c>
    </row>
    <row r="22" spans="1:38" x14ac:dyDescent="0.25">
      <c r="A22" s="41">
        <v>14</v>
      </c>
      <c r="B22" s="26" t="s">
        <v>46</v>
      </c>
      <c r="C22" s="10"/>
      <c r="D22" s="10"/>
      <c r="E22" s="10"/>
      <c r="F22" s="10"/>
      <c r="G22" s="10">
        <v>4112</v>
      </c>
      <c r="H22" s="10">
        <v>0</v>
      </c>
      <c r="I22" s="10">
        <v>0</v>
      </c>
      <c r="J22" s="25">
        <f t="shared" si="0"/>
        <v>4112</v>
      </c>
      <c r="K22" s="10">
        <v>297654</v>
      </c>
      <c r="L22" s="10"/>
      <c r="M22" s="10">
        <v>14123</v>
      </c>
      <c r="N22" s="10">
        <v>0</v>
      </c>
      <c r="O22" s="10">
        <v>5255</v>
      </c>
      <c r="P22" s="10">
        <v>413877</v>
      </c>
      <c r="Q22" s="10">
        <v>2333</v>
      </c>
      <c r="R22" s="10">
        <v>11104</v>
      </c>
      <c r="S22" s="10"/>
      <c r="T22" s="10">
        <v>76035</v>
      </c>
      <c r="U22" s="10">
        <v>2559</v>
      </c>
      <c r="V22" s="10"/>
      <c r="W22" s="10"/>
      <c r="X22" s="10">
        <v>8457</v>
      </c>
      <c r="Y22" s="10"/>
      <c r="Z22" s="10"/>
      <c r="AA22" s="25">
        <f t="shared" si="1"/>
        <v>831397</v>
      </c>
      <c r="AB22" s="11">
        <v>57795</v>
      </c>
      <c r="AC22" s="11">
        <v>1309</v>
      </c>
      <c r="AD22" s="11"/>
      <c r="AE22" s="11">
        <v>0</v>
      </c>
      <c r="AF22" s="11">
        <v>4088</v>
      </c>
      <c r="AG22" s="11">
        <v>1</v>
      </c>
      <c r="AH22" s="11">
        <v>910</v>
      </c>
      <c r="AI22" s="11">
        <v>7005</v>
      </c>
      <c r="AJ22" s="11">
        <v>71213</v>
      </c>
      <c r="AK22" s="25">
        <f t="shared" si="2"/>
        <v>142321</v>
      </c>
      <c r="AL22" s="25">
        <f t="shared" si="3"/>
        <v>977830</v>
      </c>
    </row>
    <row r="23" spans="1:38" x14ac:dyDescent="0.25">
      <c r="A23" s="41">
        <v>15</v>
      </c>
      <c r="B23" s="26" t="s">
        <v>87</v>
      </c>
      <c r="C23" s="10"/>
      <c r="D23" s="10"/>
      <c r="E23" s="10"/>
      <c r="F23" s="10"/>
      <c r="G23" s="10">
        <v>1615</v>
      </c>
      <c r="H23" s="10">
        <v>10874</v>
      </c>
      <c r="I23" s="10"/>
      <c r="J23" s="25">
        <f t="shared" si="0"/>
        <v>12489</v>
      </c>
      <c r="K23" s="10">
        <v>48212</v>
      </c>
      <c r="L23" s="10"/>
      <c r="M23" s="10"/>
      <c r="N23" s="10"/>
      <c r="O23" s="10">
        <v>6430</v>
      </c>
      <c r="P23" s="10">
        <v>-30591</v>
      </c>
      <c r="Q23" s="10"/>
      <c r="R23" s="10"/>
      <c r="S23" s="10"/>
      <c r="T23" s="10">
        <v>212530</v>
      </c>
      <c r="U23" s="10">
        <v>-350000</v>
      </c>
      <c r="V23" s="10"/>
      <c r="W23" s="10"/>
      <c r="X23" s="10"/>
      <c r="Y23" s="10"/>
      <c r="Z23" s="10"/>
      <c r="AA23" s="25">
        <f t="shared" si="1"/>
        <v>-113419</v>
      </c>
      <c r="AB23" s="11">
        <v>693913</v>
      </c>
      <c r="AC23" s="11">
        <v>33061</v>
      </c>
      <c r="AD23" s="11"/>
      <c r="AE23" s="11">
        <v>1981</v>
      </c>
      <c r="AF23" s="11">
        <v>12629</v>
      </c>
      <c r="AG23" s="11">
        <v>0</v>
      </c>
      <c r="AH23" s="11">
        <v>607</v>
      </c>
      <c r="AI23" s="11">
        <v>2530</v>
      </c>
      <c r="AJ23" s="11">
        <v>49959</v>
      </c>
      <c r="AK23" s="25">
        <f t="shared" si="2"/>
        <v>794680</v>
      </c>
      <c r="AL23" s="25">
        <f t="shared" si="3"/>
        <v>693750</v>
      </c>
    </row>
    <row r="24" spans="1:38" x14ac:dyDescent="0.25">
      <c r="A24" s="41">
        <v>16</v>
      </c>
      <c r="B24" s="26" t="s">
        <v>63</v>
      </c>
      <c r="C24" s="10"/>
      <c r="D24" s="10"/>
      <c r="E24" s="10"/>
      <c r="F24" s="10"/>
      <c r="G24" s="10">
        <v>14092</v>
      </c>
      <c r="H24" s="10">
        <v>9039</v>
      </c>
      <c r="I24" s="10"/>
      <c r="J24" s="25">
        <f t="shared" si="0"/>
        <v>23131</v>
      </c>
      <c r="K24" s="10">
        <v>55525</v>
      </c>
      <c r="L24" s="10">
        <v>89</v>
      </c>
      <c r="M24" s="10">
        <v>14033</v>
      </c>
      <c r="N24" s="10">
        <v>0</v>
      </c>
      <c r="O24" s="10">
        <v>22269</v>
      </c>
      <c r="P24" s="10">
        <v>97578</v>
      </c>
      <c r="Q24" s="10">
        <v>5516</v>
      </c>
      <c r="R24" s="10">
        <v>1899</v>
      </c>
      <c r="S24" s="10">
        <v>0</v>
      </c>
      <c r="T24" s="10">
        <v>220137</v>
      </c>
      <c r="U24" s="10"/>
      <c r="V24" s="10"/>
      <c r="W24" s="10"/>
      <c r="X24" s="10"/>
      <c r="Y24" s="10"/>
      <c r="Z24" s="10"/>
      <c r="AA24" s="25">
        <f t="shared" si="1"/>
        <v>417046</v>
      </c>
      <c r="AB24" s="11">
        <v>40127</v>
      </c>
      <c r="AC24" s="11">
        <v>2108</v>
      </c>
      <c r="AD24" s="11"/>
      <c r="AE24" s="11"/>
      <c r="AF24" s="11">
        <v>3486</v>
      </c>
      <c r="AG24" s="11"/>
      <c r="AH24" s="11">
        <v>315</v>
      </c>
      <c r="AI24" s="11">
        <v>3336</v>
      </c>
      <c r="AJ24" s="11">
        <v>13942</v>
      </c>
      <c r="AK24" s="25">
        <f t="shared" si="2"/>
        <v>63314</v>
      </c>
      <c r="AL24" s="25">
        <f t="shared" si="3"/>
        <v>503491</v>
      </c>
    </row>
    <row r="25" spans="1:38" x14ac:dyDescent="0.25">
      <c r="A25" s="41">
        <v>17</v>
      </c>
      <c r="B25" s="26" t="s">
        <v>74</v>
      </c>
      <c r="C25" s="10"/>
      <c r="D25" s="10"/>
      <c r="E25" s="10"/>
      <c r="F25" s="10"/>
      <c r="G25" s="10"/>
      <c r="H25" s="10"/>
      <c r="I25" s="10"/>
      <c r="J25" s="25">
        <f t="shared" si="0"/>
        <v>0</v>
      </c>
      <c r="K25" s="10">
        <v>0</v>
      </c>
      <c r="L25" s="10"/>
      <c r="M25" s="10"/>
      <c r="N25" s="10"/>
      <c r="O25" s="10">
        <v>45292</v>
      </c>
      <c r="P25" s="10">
        <v>308763</v>
      </c>
      <c r="Q25" s="10"/>
      <c r="R25" s="10"/>
      <c r="S25" s="10"/>
      <c r="T25" s="10">
        <v>71461</v>
      </c>
      <c r="U25" s="10"/>
      <c r="V25" s="10"/>
      <c r="W25" s="10"/>
      <c r="X25" s="10"/>
      <c r="Y25" s="10"/>
      <c r="Z25" s="10"/>
      <c r="AA25" s="25">
        <f t="shared" si="1"/>
        <v>425516</v>
      </c>
      <c r="AB25" s="11">
        <v>12430</v>
      </c>
      <c r="AC25" s="11">
        <v>109</v>
      </c>
      <c r="AD25" s="11">
        <v>0</v>
      </c>
      <c r="AE25" s="11"/>
      <c r="AF25" s="11"/>
      <c r="AG25" s="11"/>
      <c r="AH25" s="11"/>
      <c r="AI25" s="11">
        <v>0</v>
      </c>
      <c r="AJ25" s="11">
        <v>1121</v>
      </c>
      <c r="AK25" s="25">
        <f t="shared" si="2"/>
        <v>13660</v>
      </c>
      <c r="AL25" s="25">
        <f t="shared" si="3"/>
        <v>439176</v>
      </c>
    </row>
    <row r="26" spans="1:38" x14ac:dyDescent="0.25">
      <c r="A26" s="41">
        <v>18</v>
      </c>
      <c r="B26" s="26" t="s">
        <v>88</v>
      </c>
      <c r="C26" s="10"/>
      <c r="D26" s="10"/>
      <c r="E26" s="10"/>
      <c r="F26" s="10"/>
      <c r="G26" s="10">
        <v>15345</v>
      </c>
      <c r="H26" s="10"/>
      <c r="I26" s="10"/>
      <c r="J26" s="25">
        <f t="shared" si="0"/>
        <v>15345</v>
      </c>
      <c r="K26" s="10">
        <v>77230</v>
      </c>
      <c r="L26" s="10"/>
      <c r="M26" s="10"/>
      <c r="N26" s="10"/>
      <c r="O26" s="10">
        <v>12229</v>
      </c>
      <c r="P26" s="10">
        <v>44752</v>
      </c>
      <c r="Q26" s="10"/>
      <c r="R26" s="10"/>
      <c r="S26" s="10"/>
      <c r="T26" s="10">
        <v>1152</v>
      </c>
      <c r="U26" s="10"/>
      <c r="V26" s="10"/>
      <c r="W26" s="10"/>
      <c r="X26" s="10">
        <v>17770</v>
      </c>
      <c r="Y26" s="10"/>
      <c r="Z26" s="10">
        <v>28227</v>
      </c>
      <c r="AA26" s="25">
        <f t="shared" si="1"/>
        <v>181360</v>
      </c>
      <c r="AB26" s="11">
        <v>177257</v>
      </c>
      <c r="AC26" s="11">
        <v>8696</v>
      </c>
      <c r="AD26" s="11"/>
      <c r="AE26" s="11"/>
      <c r="AF26" s="11"/>
      <c r="AG26" s="11"/>
      <c r="AH26" s="11"/>
      <c r="AI26" s="11">
        <v>1751</v>
      </c>
      <c r="AJ26" s="11">
        <v>35379</v>
      </c>
      <c r="AK26" s="25">
        <f t="shared" si="2"/>
        <v>223083</v>
      </c>
      <c r="AL26" s="25">
        <f t="shared" si="3"/>
        <v>419788</v>
      </c>
    </row>
    <row r="27" spans="1:38" x14ac:dyDescent="0.25">
      <c r="A27" s="41">
        <v>19</v>
      </c>
      <c r="B27" s="26" t="s">
        <v>89</v>
      </c>
      <c r="C27" s="10"/>
      <c r="D27" s="10"/>
      <c r="E27" s="10"/>
      <c r="F27" s="10"/>
      <c r="G27" s="10">
        <v>4393</v>
      </c>
      <c r="H27" s="10">
        <v>83620</v>
      </c>
      <c r="I27" s="10"/>
      <c r="J27" s="25">
        <f t="shared" si="0"/>
        <v>88013</v>
      </c>
      <c r="K27" s="10">
        <v>51683</v>
      </c>
      <c r="L27" s="10"/>
      <c r="M27" s="10">
        <v>68</v>
      </c>
      <c r="N27" s="10">
        <v>185</v>
      </c>
      <c r="O27" s="10">
        <v>11476</v>
      </c>
      <c r="P27" s="10">
        <v>35738</v>
      </c>
      <c r="Q27" s="10">
        <v>99</v>
      </c>
      <c r="R27" s="10">
        <v>72</v>
      </c>
      <c r="S27" s="10">
        <v>233</v>
      </c>
      <c r="T27" s="10">
        <v>27090</v>
      </c>
      <c r="U27" s="10"/>
      <c r="V27" s="10"/>
      <c r="W27" s="10"/>
      <c r="X27" s="10">
        <v>0</v>
      </c>
      <c r="Y27" s="10"/>
      <c r="Z27" s="10"/>
      <c r="AA27" s="25">
        <f t="shared" si="1"/>
        <v>126644</v>
      </c>
      <c r="AB27" s="11">
        <v>150404</v>
      </c>
      <c r="AC27" s="11">
        <v>11341</v>
      </c>
      <c r="AD27" s="11"/>
      <c r="AE27" s="11"/>
      <c r="AF27" s="11">
        <v>4767</v>
      </c>
      <c r="AG27" s="11"/>
      <c r="AH27" s="11"/>
      <c r="AI27" s="11">
        <v>4465</v>
      </c>
      <c r="AJ27" s="11">
        <v>18499</v>
      </c>
      <c r="AK27" s="25">
        <f t="shared" si="2"/>
        <v>189476</v>
      </c>
      <c r="AL27" s="25">
        <f t="shared" si="3"/>
        <v>404133</v>
      </c>
    </row>
    <row r="28" spans="1:38" x14ac:dyDescent="0.25">
      <c r="A28" s="41">
        <v>20</v>
      </c>
      <c r="B28" s="26" t="s">
        <v>64</v>
      </c>
      <c r="C28" s="10"/>
      <c r="D28" s="10"/>
      <c r="E28" s="10"/>
      <c r="F28" s="10"/>
      <c r="G28" s="10">
        <v>215</v>
      </c>
      <c r="H28" s="10">
        <v>318446</v>
      </c>
      <c r="I28" s="10"/>
      <c r="J28" s="25">
        <f t="shared" si="0"/>
        <v>318661</v>
      </c>
      <c r="K28" s="10"/>
      <c r="L28" s="10"/>
      <c r="M28" s="10"/>
      <c r="N28" s="10"/>
      <c r="O28" s="10"/>
      <c r="P28" s="10">
        <v>240</v>
      </c>
      <c r="Q28" s="10"/>
      <c r="R28" s="10"/>
      <c r="S28" s="10"/>
      <c r="T28" s="10">
        <v>1491</v>
      </c>
      <c r="U28" s="10"/>
      <c r="V28" s="10"/>
      <c r="W28" s="10"/>
      <c r="X28" s="10"/>
      <c r="Y28" s="10"/>
      <c r="Z28" s="10"/>
      <c r="AA28" s="25">
        <f t="shared" si="1"/>
        <v>1731</v>
      </c>
      <c r="AB28" s="11">
        <v>42770</v>
      </c>
      <c r="AC28" s="11">
        <v>1109</v>
      </c>
      <c r="AD28" s="11"/>
      <c r="AE28" s="11"/>
      <c r="AF28" s="11"/>
      <c r="AG28" s="11"/>
      <c r="AH28" s="11"/>
      <c r="AI28" s="11"/>
      <c r="AJ28" s="11">
        <v>11210</v>
      </c>
      <c r="AK28" s="25">
        <f t="shared" si="2"/>
        <v>55089</v>
      </c>
      <c r="AL28" s="25">
        <f t="shared" si="3"/>
        <v>375481</v>
      </c>
    </row>
    <row r="29" spans="1:38" x14ac:dyDescent="0.25">
      <c r="A29" s="41">
        <v>21</v>
      </c>
      <c r="B29" s="26" t="s">
        <v>59</v>
      </c>
      <c r="C29" s="10"/>
      <c r="D29" s="10"/>
      <c r="E29" s="10"/>
      <c r="F29" s="10"/>
      <c r="G29" s="10"/>
      <c r="H29" s="10">
        <v>653</v>
      </c>
      <c r="I29" s="10"/>
      <c r="J29" s="25">
        <f t="shared" si="0"/>
        <v>653</v>
      </c>
      <c r="K29" s="10">
        <v>841</v>
      </c>
      <c r="L29" s="10"/>
      <c r="M29" s="10"/>
      <c r="N29" s="10"/>
      <c r="O29" s="10">
        <v>5911</v>
      </c>
      <c r="P29" s="10">
        <v>4787</v>
      </c>
      <c r="Q29" s="10">
        <v>653</v>
      </c>
      <c r="R29" s="10"/>
      <c r="S29" s="10"/>
      <c r="T29" s="10">
        <v>283633</v>
      </c>
      <c r="U29" s="10"/>
      <c r="V29" s="10"/>
      <c r="W29" s="10"/>
      <c r="X29" s="10">
        <v>26931</v>
      </c>
      <c r="Y29" s="10"/>
      <c r="Z29" s="10"/>
      <c r="AA29" s="25">
        <f t="shared" si="1"/>
        <v>322756</v>
      </c>
      <c r="AB29" s="11">
        <v>527</v>
      </c>
      <c r="AC29" s="11">
        <v>573</v>
      </c>
      <c r="AD29" s="11"/>
      <c r="AE29" s="11"/>
      <c r="AF29" s="11"/>
      <c r="AG29" s="11"/>
      <c r="AH29" s="11"/>
      <c r="AI29" s="11">
        <v>393</v>
      </c>
      <c r="AJ29" s="11">
        <v>8131</v>
      </c>
      <c r="AK29" s="25">
        <f t="shared" si="2"/>
        <v>9624</v>
      </c>
      <c r="AL29" s="25">
        <f t="shared" si="3"/>
        <v>333033</v>
      </c>
    </row>
    <row r="30" spans="1:38" ht="31.5" x14ac:dyDescent="0.25">
      <c r="A30" s="41">
        <v>22</v>
      </c>
      <c r="B30" s="26" t="s">
        <v>68</v>
      </c>
      <c r="C30" s="10">
        <v>33556</v>
      </c>
      <c r="D30" s="10">
        <v>265472</v>
      </c>
      <c r="E30" s="10"/>
      <c r="F30" s="10"/>
      <c r="G30" s="10">
        <v>7617</v>
      </c>
      <c r="H30" s="10"/>
      <c r="I30" s="10"/>
      <c r="J30" s="25">
        <f t="shared" si="0"/>
        <v>306645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25">
        <f t="shared" si="1"/>
        <v>0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25">
        <f t="shared" si="2"/>
        <v>0</v>
      </c>
      <c r="AL30" s="25">
        <f t="shared" si="3"/>
        <v>306645</v>
      </c>
    </row>
    <row r="31" spans="1:38" x14ac:dyDescent="0.25">
      <c r="A31" s="41">
        <v>23</v>
      </c>
      <c r="B31" s="26" t="s">
        <v>69</v>
      </c>
      <c r="C31" s="10"/>
      <c r="D31" s="10"/>
      <c r="E31" s="10"/>
      <c r="F31" s="10"/>
      <c r="G31" s="10">
        <v>16702</v>
      </c>
      <c r="H31" s="10"/>
      <c r="I31" s="10"/>
      <c r="J31" s="25">
        <f t="shared" si="0"/>
        <v>16702</v>
      </c>
      <c r="K31" s="10">
        <v>18373</v>
      </c>
      <c r="L31" s="10"/>
      <c r="M31" s="10"/>
      <c r="N31" s="10"/>
      <c r="O31" s="10">
        <v>4390</v>
      </c>
      <c r="P31" s="10">
        <v>21625</v>
      </c>
      <c r="Q31" s="10"/>
      <c r="R31" s="10"/>
      <c r="S31" s="10"/>
      <c r="T31" s="10">
        <v>3954</v>
      </c>
      <c r="U31" s="10"/>
      <c r="V31" s="10"/>
      <c r="W31" s="10"/>
      <c r="X31" s="10"/>
      <c r="Y31" s="10"/>
      <c r="Z31" s="10"/>
      <c r="AA31" s="25">
        <f t="shared" si="1"/>
        <v>48342</v>
      </c>
      <c r="AB31" s="11">
        <v>71812</v>
      </c>
      <c r="AC31" s="11">
        <v>498</v>
      </c>
      <c r="AD31" s="11"/>
      <c r="AE31" s="11"/>
      <c r="AF31" s="11">
        <v>1449</v>
      </c>
      <c r="AG31" s="11"/>
      <c r="AH31" s="11"/>
      <c r="AI31" s="11"/>
      <c r="AJ31" s="11">
        <v>145530</v>
      </c>
      <c r="AK31" s="25">
        <f t="shared" si="2"/>
        <v>219289</v>
      </c>
      <c r="AL31" s="25">
        <f t="shared" si="3"/>
        <v>284333</v>
      </c>
    </row>
    <row r="32" spans="1:38" x14ac:dyDescent="0.25">
      <c r="A32" s="41">
        <v>24</v>
      </c>
      <c r="B32" s="26" t="s">
        <v>66</v>
      </c>
      <c r="C32" s="10"/>
      <c r="D32" s="10"/>
      <c r="E32" s="10"/>
      <c r="F32" s="10"/>
      <c r="G32" s="10">
        <v>6842</v>
      </c>
      <c r="H32" s="10"/>
      <c r="I32" s="10"/>
      <c r="J32" s="25">
        <f t="shared" si="0"/>
        <v>6842</v>
      </c>
      <c r="K32" s="10">
        <v>10560</v>
      </c>
      <c r="L32" s="10"/>
      <c r="M32" s="10"/>
      <c r="N32" s="10"/>
      <c r="O32" s="10">
        <v>7215</v>
      </c>
      <c r="P32" s="10">
        <v>4501</v>
      </c>
      <c r="Q32" s="10">
        <v>2810</v>
      </c>
      <c r="R32" s="10"/>
      <c r="S32" s="10"/>
      <c r="T32" s="10">
        <v>4721</v>
      </c>
      <c r="U32" s="10"/>
      <c r="V32" s="10"/>
      <c r="W32" s="10"/>
      <c r="X32" s="10"/>
      <c r="Y32" s="10"/>
      <c r="Z32" s="10"/>
      <c r="AA32" s="25">
        <f t="shared" si="1"/>
        <v>29807</v>
      </c>
      <c r="AB32" s="11">
        <v>204563</v>
      </c>
      <c r="AC32" s="11">
        <v>18372</v>
      </c>
      <c r="AD32" s="11"/>
      <c r="AE32" s="11"/>
      <c r="AF32" s="11"/>
      <c r="AG32" s="11"/>
      <c r="AH32" s="11"/>
      <c r="AI32" s="11"/>
      <c r="AJ32" s="11">
        <v>16603</v>
      </c>
      <c r="AK32" s="25">
        <f t="shared" si="2"/>
        <v>239538</v>
      </c>
      <c r="AL32" s="25">
        <f t="shared" si="3"/>
        <v>276187</v>
      </c>
    </row>
    <row r="33" spans="1:38" x14ac:dyDescent="0.25">
      <c r="A33" s="41">
        <v>25</v>
      </c>
      <c r="B33" s="26" t="s">
        <v>72</v>
      </c>
      <c r="C33" s="10"/>
      <c r="D33" s="10"/>
      <c r="E33" s="10"/>
      <c r="F33" s="10"/>
      <c r="G33" s="10">
        <v>5353</v>
      </c>
      <c r="H33" s="10"/>
      <c r="I33" s="10"/>
      <c r="J33" s="25">
        <f t="shared" si="0"/>
        <v>5353</v>
      </c>
      <c r="K33" s="10">
        <v>16244</v>
      </c>
      <c r="L33" s="10"/>
      <c r="M33" s="10"/>
      <c r="N33" s="10"/>
      <c r="O33" s="10">
        <v>1584</v>
      </c>
      <c r="P33" s="10">
        <v>8081</v>
      </c>
      <c r="Q33" s="10">
        <v>0</v>
      </c>
      <c r="R33" s="10">
        <v>0</v>
      </c>
      <c r="S33" s="10"/>
      <c r="T33" s="10">
        <v>1890</v>
      </c>
      <c r="U33" s="10"/>
      <c r="V33" s="10"/>
      <c r="W33" s="10"/>
      <c r="X33" s="10"/>
      <c r="Y33" s="10"/>
      <c r="Z33" s="10"/>
      <c r="AA33" s="25">
        <f t="shared" si="1"/>
        <v>27799</v>
      </c>
      <c r="AB33" s="11">
        <v>201282</v>
      </c>
      <c r="AC33" s="11">
        <v>7206</v>
      </c>
      <c r="AD33" s="11"/>
      <c r="AE33" s="11"/>
      <c r="AF33" s="11"/>
      <c r="AG33" s="11"/>
      <c r="AH33" s="11"/>
      <c r="AI33" s="11">
        <v>928</v>
      </c>
      <c r="AJ33" s="11">
        <v>12612</v>
      </c>
      <c r="AK33" s="25">
        <f t="shared" si="2"/>
        <v>222028</v>
      </c>
      <c r="AL33" s="25">
        <f t="shared" si="3"/>
        <v>255180</v>
      </c>
    </row>
    <row r="34" spans="1:38" x14ac:dyDescent="0.25">
      <c r="A34" s="41">
        <v>26</v>
      </c>
      <c r="B34" s="26" t="s">
        <v>90</v>
      </c>
      <c r="C34" s="10"/>
      <c r="D34" s="10"/>
      <c r="E34" s="10"/>
      <c r="F34" s="10"/>
      <c r="G34" s="10">
        <v>4219</v>
      </c>
      <c r="H34" s="10">
        <v>0</v>
      </c>
      <c r="I34" s="10"/>
      <c r="J34" s="25">
        <f t="shared" si="0"/>
        <v>4219</v>
      </c>
      <c r="K34" s="10">
        <v>6007</v>
      </c>
      <c r="L34" s="10"/>
      <c r="M34" s="10"/>
      <c r="N34" s="10"/>
      <c r="O34" s="10">
        <v>31268</v>
      </c>
      <c r="P34" s="10">
        <v>81292</v>
      </c>
      <c r="Q34" s="10">
        <v>522</v>
      </c>
      <c r="R34" s="10"/>
      <c r="S34" s="10"/>
      <c r="T34" s="10">
        <v>102393</v>
      </c>
      <c r="U34" s="10"/>
      <c r="V34" s="10"/>
      <c r="W34" s="10"/>
      <c r="X34" s="10"/>
      <c r="Y34" s="10"/>
      <c r="Z34" s="10"/>
      <c r="AA34" s="25">
        <f t="shared" si="1"/>
        <v>221482</v>
      </c>
      <c r="AB34" s="11">
        <v>4413</v>
      </c>
      <c r="AC34" s="11"/>
      <c r="AD34" s="11"/>
      <c r="AE34" s="11"/>
      <c r="AF34" s="11"/>
      <c r="AG34" s="11"/>
      <c r="AH34" s="11"/>
      <c r="AI34" s="11"/>
      <c r="AJ34" s="11"/>
      <c r="AK34" s="25">
        <f t="shared" si="2"/>
        <v>4413</v>
      </c>
      <c r="AL34" s="25">
        <f t="shared" si="3"/>
        <v>230114</v>
      </c>
    </row>
    <row r="35" spans="1:38" x14ac:dyDescent="0.25">
      <c r="A35" s="41">
        <v>27</v>
      </c>
      <c r="B35" s="26" t="s">
        <v>91</v>
      </c>
      <c r="C35" s="10"/>
      <c r="D35" s="10"/>
      <c r="E35" s="10"/>
      <c r="F35" s="10"/>
      <c r="G35" s="10">
        <v>11</v>
      </c>
      <c r="H35" s="10">
        <v>0</v>
      </c>
      <c r="I35" s="10"/>
      <c r="J35" s="25">
        <f t="shared" si="0"/>
        <v>11</v>
      </c>
      <c r="K35" s="10">
        <v>33809</v>
      </c>
      <c r="L35" s="10"/>
      <c r="M35" s="10"/>
      <c r="N35" s="10"/>
      <c r="O35" s="10">
        <v>903</v>
      </c>
      <c r="P35" s="10">
        <v>176774</v>
      </c>
      <c r="Q35" s="10"/>
      <c r="R35" s="10"/>
      <c r="S35" s="10"/>
      <c r="T35" s="10"/>
      <c r="U35" s="10">
        <v>2730</v>
      </c>
      <c r="V35" s="10"/>
      <c r="W35" s="10"/>
      <c r="X35" s="10"/>
      <c r="Y35" s="10"/>
      <c r="Z35" s="10"/>
      <c r="AA35" s="25">
        <f t="shared" si="1"/>
        <v>214216</v>
      </c>
      <c r="AB35" s="11"/>
      <c r="AC35" s="11">
        <v>0</v>
      </c>
      <c r="AD35" s="11"/>
      <c r="AE35" s="11">
        <v>0</v>
      </c>
      <c r="AF35" s="11"/>
      <c r="AG35" s="11"/>
      <c r="AH35" s="11"/>
      <c r="AI35" s="11"/>
      <c r="AJ35" s="11">
        <v>0</v>
      </c>
      <c r="AK35" s="25">
        <f t="shared" si="2"/>
        <v>0</v>
      </c>
      <c r="AL35" s="25">
        <f t="shared" si="3"/>
        <v>214227</v>
      </c>
    </row>
    <row r="36" spans="1:38" ht="31.5" x14ac:dyDescent="0.25">
      <c r="A36" s="41">
        <v>28</v>
      </c>
      <c r="B36" s="26" t="s">
        <v>70</v>
      </c>
      <c r="C36" s="10"/>
      <c r="D36" s="10"/>
      <c r="E36" s="10"/>
      <c r="F36" s="10"/>
      <c r="G36" s="10">
        <v>43382</v>
      </c>
      <c r="H36" s="10">
        <v>18061</v>
      </c>
      <c r="I36" s="10"/>
      <c r="J36" s="25">
        <f t="shared" si="0"/>
        <v>61443</v>
      </c>
      <c r="K36" s="10">
        <v>19367</v>
      </c>
      <c r="L36" s="10"/>
      <c r="M36" s="10">
        <v>5948</v>
      </c>
      <c r="N36" s="10"/>
      <c r="O36" s="10">
        <v>2575</v>
      </c>
      <c r="P36" s="10">
        <v>18258</v>
      </c>
      <c r="Q36" s="10"/>
      <c r="R36" s="10">
        <v>22512</v>
      </c>
      <c r="S36" s="10"/>
      <c r="T36" s="10">
        <v>593</v>
      </c>
      <c r="U36" s="10">
        <v>1953</v>
      </c>
      <c r="V36" s="10"/>
      <c r="W36" s="10"/>
      <c r="X36" s="10">
        <v>22748</v>
      </c>
      <c r="Y36" s="10"/>
      <c r="Z36" s="10"/>
      <c r="AA36" s="25">
        <f t="shared" si="1"/>
        <v>93954</v>
      </c>
      <c r="AB36" s="11">
        <v>3676</v>
      </c>
      <c r="AC36" s="11">
        <v>2652</v>
      </c>
      <c r="AD36" s="11"/>
      <c r="AE36" s="11"/>
      <c r="AF36" s="11">
        <v>110</v>
      </c>
      <c r="AG36" s="11"/>
      <c r="AH36" s="11">
        <v>249</v>
      </c>
      <c r="AI36" s="11">
        <v>220</v>
      </c>
      <c r="AJ36" s="11">
        <v>3068</v>
      </c>
      <c r="AK36" s="25">
        <f t="shared" si="2"/>
        <v>9975</v>
      </c>
      <c r="AL36" s="25">
        <f t="shared" si="3"/>
        <v>165372</v>
      </c>
    </row>
    <row r="37" spans="1:38" ht="47.25" x14ac:dyDescent="0.25">
      <c r="A37" s="41">
        <v>29</v>
      </c>
      <c r="B37" s="26" t="s">
        <v>58</v>
      </c>
      <c r="C37" s="10"/>
      <c r="D37" s="10"/>
      <c r="E37" s="10"/>
      <c r="F37" s="10"/>
      <c r="G37" s="10">
        <v>3406</v>
      </c>
      <c r="H37" s="10">
        <v>121512</v>
      </c>
      <c r="I37" s="10"/>
      <c r="J37" s="25">
        <f t="shared" si="0"/>
        <v>124918</v>
      </c>
      <c r="K37" s="10"/>
      <c r="L37" s="10"/>
      <c r="M37" s="10"/>
      <c r="N37" s="10"/>
      <c r="O37" s="10"/>
      <c r="P37" s="10"/>
      <c r="Q37" s="10"/>
      <c r="R37" s="10"/>
      <c r="S37" s="10"/>
      <c r="T37" s="10">
        <v>3401</v>
      </c>
      <c r="U37" s="10"/>
      <c r="V37" s="10"/>
      <c r="W37" s="10"/>
      <c r="X37" s="10"/>
      <c r="Y37" s="10"/>
      <c r="Z37" s="10"/>
      <c r="AA37" s="25">
        <f t="shared" si="1"/>
        <v>3401</v>
      </c>
      <c r="AB37" s="11"/>
      <c r="AC37" s="11"/>
      <c r="AD37" s="11"/>
      <c r="AE37" s="11"/>
      <c r="AF37" s="11"/>
      <c r="AG37" s="11"/>
      <c r="AH37" s="11"/>
      <c r="AI37" s="11"/>
      <c r="AJ37" s="11">
        <v>22740</v>
      </c>
      <c r="AK37" s="25">
        <f t="shared" si="2"/>
        <v>22740</v>
      </c>
      <c r="AL37" s="25">
        <f t="shared" si="3"/>
        <v>151059</v>
      </c>
    </row>
    <row r="38" spans="1:38" x14ac:dyDescent="0.25">
      <c r="A38" s="41">
        <v>30</v>
      </c>
      <c r="B38" s="26" t="s">
        <v>65</v>
      </c>
      <c r="C38" s="10"/>
      <c r="D38" s="10"/>
      <c r="E38" s="10"/>
      <c r="F38" s="10"/>
      <c r="G38" s="10">
        <v>12332</v>
      </c>
      <c r="H38" s="10">
        <v>27900</v>
      </c>
      <c r="I38" s="10"/>
      <c r="J38" s="25">
        <f t="shared" si="0"/>
        <v>40232</v>
      </c>
      <c r="K38" s="10">
        <v>168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5">
        <f t="shared" si="1"/>
        <v>168</v>
      </c>
      <c r="AB38" s="11">
        <v>36988</v>
      </c>
      <c r="AC38" s="11">
        <v>5196</v>
      </c>
      <c r="AD38" s="11"/>
      <c r="AE38" s="11"/>
      <c r="AF38" s="11"/>
      <c r="AG38" s="11"/>
      <c r="AH38" s="11"/>
      <c r="AI38" s="11">
        <v>11031</v>
      </c>
      <c r="AJ38" s="11">
        <v>477</v>
      </c>
      <c r="AK38" s="25">
        <f t="shared" si="2"/>
        <v>53692</v>
      </c>
      <c r="AL38" s="25">
        <f t="shared" si="3"/>
        <v>94092</v>
      </c>
    </row>
    <row r="39" spans="1:38" ht="31.5" x14ac:dyDescent="0.25">
      <c r="A39" s="41">
        <v>31</v>
      </c>
      <c r="B39" s="26" t="s">
        <v>75</v>
      </c>
      <c r="C39" s="10"/>
      <c r="D39" s="10"/>
      <c r="E39" s="10"/>
      <c r="F39" s="10"/>
      <c r="G39" s="10">
        <v>6597</v>
      </c>
      <c r="H39" s="10"/>
      <c r="I39" s="10"/>
      <c r="J39" s="25">
        <f t="shared" si="0"/>
        <v>6597</v>
      </c>
      <c r="K39" s="10"/>
      <c r="L39" s="10"/>
      <c r="M39" s="10">
        <v>-184</v>
      </c>
      <c r="N39" s="10">
        <v>4818</v>
      </c>
      <c r="O39" s="10">
        <v>3010</v>
      </c>
      <c r="P39" s="10">
        <v>18548</v>
      </c>
      <c r="Q39" s="10">
        <v>301</v>
      </c>
      <c r="R39" s="10">
        <v>9326</v>
      </c>
      <c r="S39" s="10">
        <v>6243</v>
      </c>
      <c r="T39" s="10">
        <v>6778</v>
      </c>
      <c r="U39" s="10"/>
      <c r="V39" s="10"/>
      <c r="W39" s="10"/>
      <c r="X39" s="10">
        <v>11281</v>
      </c>
      <c r="Y39" s="10"/>
      <c r="Z39" s="10"/>
      <c r="AA39" s="25">
        <f t="shared" si="1"/>
        <v>60121</v>
      </c>
      <c r="AB39" s="11"/>
      <c r="AC39" s="11"/>
      <c r="AD39" s="11"/>
      <c r="AE39" s="11"/>
      <c r="AF39" s="11"/>
      <c r="AG39" s="11"/>
      <c r="AH39" s="11"/>
      <c r="AI39" s="11"/>
      <c r="AJ39" s="11">
        <v>24270</v>
      </c>
      <c r="AK39" s="25">
        <f t="shared" si="2"/>
        <v>24270</v>
      </c>
      <c r="AL39" s="25">
        <f t="shared" si="3"/>
        <v>90988</v>
      </c>
    </row>
    <row r="40" spans="1:38" x14ac:dyDescent="0.25">
      <c r="A40" s="41">
        <v>32</v>
      </c>
      <c r="B40" s="26" t="s">
        <v>80</v>
      </c>
      <c r="C40" s="10">
        <v>48311</v>
      </c>
      <c r="D40" s="10">
        <v>14683</v>
      </c>
      <c r="E40" s="10"/>
      <c r="F40" s="10"/>
      <c r="G40" s="10">
        <v>5510</v>
      </c>
      <c r="H40" s="10">
        <v>13846</v>
      </c>
      <c r="I40" s="10"/>
      <c r="J40" s="25">
        <f t="shared" si="0"/>
        <v>82350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5">
        <f t="shared" si="1"/>
        <v>0</v>
      </c>
      <c r="AB40" s="11"/>
      <c r="AC40" s="11"/>
      <c r="AD40" s="11"/>
      <c r="AE40" s="11"/>
      <c r="AF40" s="11"/>
      <c r="AG40" s="11"/>
      <c r="AH40" s="11"/>
      <c r="AI40" s="11"/>
      <c r="AJ40" s="11"/>
      <c r="AK40" s="25">
        <f t="shared" si="2"/>
        <v>0</v>
      </c>
      <c r="AL40" s="25">
        <f t="shared" si="3"/>
        <v>82350</v>
      </c>
    </row>
    <row r="41" spans="1:38" x14ac:dyDescent="0.25">
      <c r="A41" s="41">
        <v>33</v>
      </c>
      <c r="B41" s="26" t="s">
        <v>77</v>
      </c>
      <c r="C41" s="10"/>
      <c r="D41" s="10"/>
      <c r="E41" s="10"/>
      <c r="F41" s="10"/>
      <c r="G41" s="10">
        <v>101</v>
      </c>
      <c r="H41" s="10">
        <v>22348</v>
      </c>
      <c r="I41" s="10"/>
      <c r="J41" s="25">
        <f t="shared" si="0"/>
        <v>22449</v>
      </c>
      <c r="K41" s="10">
        <v>1220</v>
      </c>
      <c r="L41" s="10"/>
      <c r="M41" s="10"/>
      <c r="N41" s="10"/>
      <c r="O41" s="10"/>
      <c r="P41" s="10">
        <v>2748</v>
      </c>
      <c r="Q41" s="10"/>
      <c r="R41" s="10"/>
      <c r="S41" s="10"/>
      <c r="T41" s="10">
        <v>8376</v>
      </c>
      <c r="U41" s="10"/>
      <c r="V41" s="10"/>
      <c r="W41" s="10"/>
      <c r="X41" s="10"/>
      <c r="Y41" s="10"/>
      <c r="Z41" s="10"/>
      <c r="AA41" s="25">
        <f t="shared" si="1"/>
        <v>12344</v>
      </c>
      <c r="AB41" s="11">
        <v>9289</v>
      </c>
      <c r="AC41" s="11">
        <v>258</v>
      </c>
      <c r="AD41" s="11"/>
      <c r="AE41" s="11"/>
      <c r="AF41" s="11">
        <v>4767</v>
      </c>
      <c r="AG41" s="11"/>
      <c r="AH41" s="11"/>
      <c r="AI41" s="11"/>
      <c r="AJ41" s="11">
        <v>569</v>
      </c>
      <c r="AK41" s="25">
        <f t="shared" si="2"/>
        <v>14883</v>
      </c>
      <c r="AL41" s="25">
        <f t="shared" si="3"/>
        <v>49676</v>
      </c>
    </row>
    <row r="42" spans="1:38" x14ac:dyDescent="0.25">
      <c r="A42" s="41">
        <v>34</v>
      </c>
      <c r="B42" s="26" t="s">
        <v>79</v>
      </c>
      <c r="C42" s="10"/>
      <c r="D42" s="10"/>
      <c r="E42" s="10"/>
      <c r="F42" s="10"/>
      <c r="G42" s="10"/>
      <c r="H42" s="10"/>
      <c r="I42" s="10"/>
      <c r="J42" s="25">
        <f t="shared" si="0"/>
        <v>0</v>
      </c>
      <c r="K42" s="10"/>
      <c r="L42" s="10"/>
      <c r="M42" s="10"/>
      <c r="N42" s="10"/>
      <c r="O42" s="10">
        <v>28003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5">
        <f t="shared" si="1"/>
        <v>28003</v>
      </c>
      <c r="AB42" s="11">
        <v>784</v>
      </c>
      <c r="AC42" s="11"/>
      <c r="AD42" s="11"/>
      <c r="AE42" s="11"/>
      <c r="AF42" s="11"/>
      <c r="AG42" s="11"/>
      <c r="AH42" s="11"/>
      <c r="AI42" s="11"/>
      <c r="AJ42" s="11">
        <v>374</v>
      </c>
      <c r="AK42" s="25">
        <f t="shared" si="2"/>
        <v>1158</v>
      </c>
      <c r="AL42" s="25">
        <f t="shared" si="3"/>
        <v>29161</v>
      </c>
    </row>
    <row r="43" spans="1:38" x14ac:dyDescent="0.25">
      <c r="A43" s="41">
        <v>35</v>
      </c>
      <c r="B43" s="26" t="s">
        <v>78</v>
      </c>
      <c r="C43" s="10"/>
      <c r="D43" s="10"/>
      <c r="E43" s="10"/>
      <c r="F43" s="10"/>
      <c r="G43" s="10"/>
      <c r="H43" s="10"/>
      <c r="I43" s="10"/>
      <c r="J43" s="25">
        <f t="shared" si="0"/>
        <v>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5">
        <f t="shared" si="1"/>
        <v>0</v>
      </c>
      <c r="AB43" s="11">
        <v>27797</v>
      </c>
      <c r="AC43" s="11"/>
      <c r="AD43" s="11"/>
      <c r="AE43" s="11"/>
      <c r="AF43" s="11"/>
      <c r="AG43" s="11"/>
      <c r="AH43" s="11"/>
      <c r="AI43" s="11"/>
      <c r="AJ43" s="11"/>
      <c r="AK43" s="25">
        <f t="shared" si="2"/>
        <v>27797</v>
      </c>
      <c r="AL43" s="25">
        <f t="shared" si="3"/>
        <v>27797</v>
      </c>
    </row>
    <row r="44" spans="1:38" x14ac:dyDescent="0.25">
      <c r="A44" s="41">
        <v>36</v>
      </c>
      <c r="B44" s="26" t="s">
        <v>93</v>
      </c>
      <c r="C44" s="10"/>
      <c r="D44" s="10"/>
      <c r="E44" s="10"/>
      <c r="F44" s="10"/>
      <c r="G44" s="10"/>
      <c r="H44" s="10">
        <v>9193</v>
      </c>
      <c r="I44" s="10"/>
      <c r="J44" s="25">
        <f t="shared" si="0"/>
        <v>9193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5">
        <f t="shared" si="1"/>
        <v>0</v>
      </c>
      <c r="AB44" s="11">
        <v>8486</v>
      </c>
      <c r="AC44" s="11"/>
      <c r="AD44" s="11">
        <v>-399</v>
      </c>
      <c r="AE44" s="11"/>
      <c r="AF44" s="11"/>
      <c r="AG44" s="11"/>
      <c r="AH44" s="11"/>
      <c r="AI44" s="11"/>
      <c r="AJ44" s="11">
        <v>2708</v>
      </c>
      <c r="AK44" s="25">
        <f t="shared" si="2"/>
        <v>10795</v>
      </c>
      <c r="AL44" s="25">
        <f t="shared" si="3"/>
        <v>19988</v>
      </c>
    </row>
    <row r="45" spans="1:38" x14ac:dyDescent="0.25">
      <c r="A45" s="41">
        <v>37</v>
      </c>
      <c r="B45" s="24" t="s">
        <v>92</v>
      </c>
      <c r="C45" s="10">
        <v>30</v>
      </c>
      <c r="D45" s="10">
        <v>17778</v>
      </c>
      <c r="E45" s="10"/>
      <c r="F45" s="10"/>
      <c r="G45" s="10"/>
      <c r="H45" s="10"/>
      <c r="I45" s="10"/>
      <c r="J45" s="25">
        <f t="shared" si="0"/>
        <v>17808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5">
        <f t="shared" si="1"/>
        <v>0</v>
      </c>
      <c r="AB45" s="11"/>
      <c r="AC45" s="11"/>
      <c r="AD45" s="11"/>
      <c r="AE45" s="11"/>
      <c r="AF45" s="11"/>
      <c r="AG45" s="11"/>
      <c r="AH45" s="11"/>
      <c r="AI45" s="11"/>
      <c r="AJ45" s="11"/>
      <c r="AK45" s="25">
        <f t="shared" si="2"/>
        <v>0</v>
      </c>
      <c r="AL45" s="25">
        <f t="shared" si="3"/>
        <v>17808</v>
      </c>
    </row>
    <row r="46" spans="1:38" x14ac:dyDescent="0.25">
      <c r="A46" s="41">
        <v>38</v>
      </c>
      <c r="B46" s="26" t="s">
        <v>73</v>
      </c>
      <c r="C46" s="10">
        <v>12689</v>
      </c>
      <c r="D46" s="10">
        <v>30</v>
      </c>
      <c r="E46" s="10"/>
      <c r="F46" s="10"/>
      <c r="G46" s="10">
        <v>49</v>
      </c>
      <c r="H46" s="10"/>
      <c r="I46" s="10"/>
      <c r="J46" s="25">
        <f t="shared" si="0"/>
        <v>12768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5">
        <f t="shared" si="1"/>
        <v>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25">
        <f t="shared" si="2"/>
        <v>0</v>
      </c>
      <c r="AL46" s="25">
        <f t="shared" si="3"/>
        <v>12768</v>
      </c>
    </row>
    <row r="47" spans="1:38" x14ac:dyDescent="0.25">
      <c r="A47" s="41">
        <v>39</v>
      </c>
      <c r="B47" s="26" t="s">
        <v>67</v>
      </c>
      <c r="C47" s="10"/>
      <c r="D47" s="10"/>
      <c r="E47" s="10"/>
      <c r="F47" s="10"/>
      <c r="G47" s="10">
        <v>261</v>
      </c>
      <c r="H47" s="10"/>
      <c r="I47" s="10"/>
      <c r="J47" s="25">
        <f t="shared" si="0"/>
        <v>261</v>
      </c>
      <c r="K47" s="10">
        <v>107</v>
      </c>
      <c r="L47" s="10"/>
      <c r="M47" s="10"/>
      <c r="N47" s="10"/>
      <c r="O47" s="10">
        <v>0</v>
      </c>
      <c r="P47" s="10">
        <v>0</v>
      </c>
      <c r="Q47" s="10"/>
      <c r="R47" s="10"/>
      <c r="S47" s="10"/>
      <c r="T47" s="10">
        <v>0</v>
      </c>
      <c r="U47" s="10">
        <v>0</v>
      </c>
      <c r="V47" s="10"/>
      <c r="W47" s="10"/>
      <c r="X47" s="10"/>
      <c r="Y47" s="10"/>
      <c r="Z47" s="10">
        <v>0</v>
      </c>
      <c r="AA47" s="25">
        <f t="shared" si="1"/>
        <v>107</v>
      </c>
      <c r="AB47" s="11">
        <v>4026</v>
      </c>
      <c r="AC47" s="11">
        <v>110</v>
      </c>
      <c r="AD47" s="11">
        <v>0</v>
      </c>
      <c r="AE47" s="11">
        <v>16</v>
      </c>
      <c r="AF47" s="11">
        <v>0</v>
      </c>
      <c r="AG47" s="11"/>
      <c r="AH47" s="11">
        <v>0</v>
      </c>
      <c r="AI47" s="11">
        <v>0</v>
      </c>
      <c r="AJ47" s="11">
        <v>119</v>
      </c>
      <c r="AK47" s="25">
        <f t="shared" si="2"/>
        <v>4271</v>
      </c>
      <c r="AL47" s="25">
        <f t="shared" si="3"/>
        <v>4639</v>
      </c>
    </row>
    <row r="48" spans="1:38" x14ac:dyDescent="0.25">
      <c r="A48" s="41">
        <v>40</v>
      </c>
      <c r="B48" s="26" t="s">
        <v>81</v>
      </c>
      <c r="C48" s="10"/>
      <c r="D48" s="10"/>
      <c r="E48" s="10"/>
      <c r="F48" s="10"/>
      <c r="G48" s="10"/>
      <c r="H48" s="10"/>
      <c r="I48" s="10"/>
      <c r="J48" s="25">
        <f t="shared" si="0"/>
        <v>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5">
        <f t="shared" si="1"/>
        <v>0</v>
      </c>
      <c r="AB48" s="11"/>
      <c r="AC48" s="11"/>
      <c r="AD48" s="11"/>
      <c r="AE48" s="11"/>
      <c r="AF48" s="11"/>
      <c r="AG48" s="11"/>
      <c r="AH48" s="11"/>
      <c r="AI48" s="11"/>
      <c r="AJ48" s="11"/>
      <c r="AK48" s="25">
        <f t="shared" si="2"/>
        <v>0</v>
      </c>
      <c r="AL48" s="25">
        <f t="shared" si="3"/>
        <v>0</v>
      </c>
    </row>
  </sheetData>
  <mergeCells count="11">
    <mergeCell ref="A2:AL2"/>
    <mergeCell ref="K7:AA7"/>
    <mergeCell ref="AB7:AK7"/>
    <mergeCell ref="AK5:AL5"/>
    <mergeCell ref="A6:A8"/>
    <mergeCell ref="B6:B8"/>
    <mergeCell ref="C6:F6"/>
    <mergeCell ref="G6:AK6"/>
    <mergeCell ref="AL6:AL8"/>
    <mergeCell ref="C7:J7"/>
    <mergeCell ref="A3:A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zoomScale="60" zoomScaleNormal="60" workbookViewId="0">
      <selection activeCell="C1" sqref="C1:AL1048576"/>
    </sheetView>
  </sheetViews>
  <sheetFormatPr defaultRowHeight="15.75" x14ac:dyDescent="0.25"/>
  <cols>
    <col min="1" max="1" width="9.42578125" style="30" bestFit="1" customWidth="1"/>
    <col min="2" max="2" width="51.28515625" style="20" customWidth="1"/>
    <col min="3" max="38" width="1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5.7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15.75" customHeight="1" x14ac:dyDescent="0.25">
      <c r="A3" s="39" t="s">
        <v>144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36.2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26" t="s">
        <v>83</v>
      </c>
      <c r="C9" s="10"/>
      <c r="D9" s="10"/>
      <c r="E9" s="10"/>
      <c r="F9" s="10"/>
      <c r="G9" s="10">
        <v>16955</v>
      </c>
      <c r="H9" s="10">
        <v>235608</v>
      </c>
      <c r="I9" s="10"/>
      <c r="J9" s="25">
        <f t="shared" ref="J9:J48" si="0">C9+D9+E9+F9+G9+H9+I9</f>
        <v>252563</v>
      </c>
      <c r="K9" s="10">
        <v>358200</v>
      </c>
      <c r="L9" s="10">
        <v>41411</v>
      </c>
      <c r="M9" s="10">
        <v>45410</v>
      </c>
      <c r="N9" s="10">
        <v>137677</v>
      </c>
      <c r="O9" s="10">
        <v>1185239</v>
      </c>
      <c r="P9" s="10">
        <v>2445392</v>
      </c>
      <c r="Q9" s="10">
        <v>268</v>
      </c>
      <c r="R9" s="10">
        <v>18159</v>
      </c>
      <c r="S9" s="10"/>
      <c r="T9" s="10">
        <v>936658</v>
      </c>
      <c r="U9" s="10">
        <v>15620</v>
      </c>
      <c r="V9" s="10"/>
      <c r="W9" s="10">
        <v>2962</v>
      </c>
      <c r="X9" s="10">
        <v>6500753</v>
      </c>
      <c r="Y9" s="10"/>
      <c r="Z9" s="10"/>
      <c r="AA9" s="25">
        <f t="shared" ref="AA9:AA48" si="1">K9+L9+M9+N9+O9+P9+Q9+R9+S9+T9+U9+V9+W9+X9+Y9+Z9</f>
        <v>11687749</v>
      </c>
      <c r="AB9" s="11">
        <v>23906</v>
      </c>
      <c r="AC9" s="11">
        <v>3013</v>
      </c>
      <c r="AD9" s="11"/>
      <c r="AE9" s="11">
        <v>33</v>
      </c>
      <c r="AF9" s="11">
        <v>8302</v>
      </c>
      <c r="AG9" s="11">
        <v>317</v>
      </c>
      <c r="AH9" s="11">
        <v>1629</v>
      </c>
      <c r="AI9" s="11">
        <v>49423</v>
      </c>
      <c r="AJ9" s="11">
        <v>107180</v>
      </c>
      <c r="AK9" s="25">
        <f t="shared" ref="AK9:AK48" si="2">SUM(AB9:AJ9)</f>
        <v>193803</v>
      </c>
      <c r="AL9" s="25">
        <f t="shared" ref="AL9:AL48" si="3">J9+AA9+AK9</f>
        <v>12134115</v>
      </c>
    </row>
    <row r="10" spans="1:38" x14ac:dyDescent="0.25">
      <c r="A10" s="41">
        <v>2</v>
      </c>
      <c r="B10" s="26" t="s">
        <v>84</v>
      </c>
      <c r="C10" s="10"/>
      <c r="D10" s="10"/>
      <c r="E10" s="10"/>
      <c r="F10" s="10"/>
      <c r="G10" s="10">
        <v>80979</v>
      </c>
      <c r="H10" s="10">
        <v>50333</v>
      </c>
      <c r="I10" s="10"/>
      <c r="J10" s="25">
        <f t="shared" si="0"/>
        <v>131312</v>
      </c>
      <c r="K10" s="10">
        <v>395454</v>
      </c>
      <c r="L10" s="10">
        <v>239</v>
      </c>
      <c r="M10" s="10">
        <v>17850</v>
      </c>
      <c r="N10" s="10">
        <v>185</v>
      </c>
      <c r="O10" s="10">
        <v>25912</v>
      </c>
      <c r="P10" s="10">
        <v>318679</v>
      </c>
      <c r="Q10" s="10">
        <v>2232</v>
      </c>
      <c r="R10" s="10">
        <v>22396</v>
      </c>
      <c r="S10" s="10">
        <v>194</v>
      </c>
      <c r="T10" s="10">
        <v>34082</v>
      </c>
      <c r="U10" s="10">
        <v>2700</v>
      </c>
      <c r="V10" s="10"/>
      <c r="W10" s="10"/>
      <c r="X10" s="10">
        <v>8859775</v>
      </c>
      <c r="Y10" s="10"/>
      <c r="Z10" s="10"/>
      <c r="AA10" s="25">
        <f t="shared" si="1"/>
        <v>9679698</v>
      </c>
      <c r="AB10" s="11">
        <v>70748</v>
      </c>
      <c r="AC10" s="11">
        <v>7370</v>
      </c>
      <c r="AD10" s="11">
        <v>9992</v>
      </c>
      <c r="AE10" s="11">
        <v>145</v>
      </c>
      <c r="AF10" s="11">
        <v>10439</v>
      </c>
      <c r="AG10" s="11">
        <v>0</v>
      </c>
      <c r="AH10" s="11">
        <v>105</v>
      </c>
      <c r="AI10" s="11">
        <v>5349</v>
      </c>
      <c r="AJ10" s="11">
        <v>36818</v>
      </c>
      <c r="AK10" s="25">
        <f t="shared" si="2"/>
        <v>140966</v>
      </c>
      <c r="AL10" s="25">
        <f t="shared" si="3"/>
        <v>9951976</v>
      </c>
    </row>
    <row r="11" spans="1:38" x14ac:dyDescent="0.25">
      <c r="A11" s="41">
        <v>3</v>
      </c>
      <c r="B11" s="26" t="s">
        <v>50</v>
      </c>
      <c r="C11" s="10"/>
      <c r="D11" s="10"/>
      <c r="E11" s="10"/>
      <c r="F11" s="10"/>
      <c r="G11" s="10">
        <v>1651</v>
      </c>
      <c r="H11" s="10">
        <v>216</v>
      </c>
      <c r="I11" s="10"/>
      <c r="J11" s="25">
        <f t="shared" si="0"/>
        <v>1867</v>
      </c>
      <c r="K11" s="10">
        <v>3200</v>
      </c>
      <c r="L11" s="10">
        <v>0</v>
      </c>
      <c r="M11" s="10">
        <v>15</v>
      </c>
      <c r="N11" s="10">
        <v>0</v>
      </c>
      <c r="O11" s="10">
        <v>1611</v>
      </c>
      <c r="P11" s="10">
        <v>3057189</v>
      </c>
      <c r="Q11" s="10">
        <v>540</v>
      </c>
      <c r="R11" s="10">
        <v>20</v>
      </c>
      <c r="S11" s="10"/>
      <c r="T11" s="10">
        <v>2628170</v>
      </c>
      <c r="U11" s="10"/>
      <c r="V11" s="10"/>
      <c r="W11" s="10"/>
      <c r="X11" s="10"/>
      <c r="Y11" s="10"/>
      <c r="Z11" s="10"/>
      <c r="AA11" s="25">
        <f t="shared" si="1"/>
        <v>5690745</v>
      </c>
      <c r="AB11" s="11">
        <v>98892</v>
      </c>
      <c r="AC11" s="11">
        <v>7727</v>
      </c>
      <c r="AD11" s="11"/>
      <c r="AE11" s="11">
        <v>707</v>
      </c>
      <c r="AF11" s="11">
        <v>40923</v>
      </c>
      <c r="AG11" s="11"/>
      <c r="AH11" s="11"/>
      <c r="AI11" s="11">
        <v>2254</v>
      </c>
      <c r="AJ11" s="11">
        <v>18912</v>
      </c>
      <c r="AK11" s="25">
        <f t="shared" si="2"/>
        <v>169415</v>
      </c>
      <c r="AL11" s="25">
        <f t="shared" si="3"/>
        <v>5862027</v>
      </c>
    </row>
    <row r="12" spans="1:38" x14ac:dyDescent="0.25">
      <c r="A12" s="41">
        <v>4</v>
      </c>
      <c r="B12" s="26" t="s">
        <v>45</v>
      </c>
      <c r="C12" s="10"/>
      <c r="D12" s="10"/>
      <c r="E12" s="10"/>
      <c r="F12" s="10"/>
      <c r="G12" s="10">
        <v>298191</v>
      </c>
      <c r="H12" s="10">
        <v>299556</v>
      </c>
      <c r="I12" s="10"/>
      <c r="J12" s="25">
        <f t="shared" si="0"/>
        <v>597747</v>
      </c>
      <c r="K12" s="10">
        <v>189458</v>
      </c>
      <c r="L12" s="10">
        <v>1532</v>
      </c>
      <c r="M12" s="10">
        <v>206284</v>
      </c>
      <c r="N12" s="10">
        <v>26508</v>
      </c>
      <c r="O12" s="10">
        <v>47329</v>
      </c>
      <c r="P12" s="10">
        <v>1352845</v>
      </c>
      <c r="Q12" s="10">
        <v>12797</v>
      </c>
      <c r="R12" s="10">
        <v>324432</v>
      </c>
      <c r="S12" s="10">
        <v>25510</v>
      </c>
      <c r="T12" s="10">
        <v>257672</v>
      </c>
      <c r="U12" s="10"/>
      <c r="V12" s="10"/>
      <c r="W12" s="10"/>
      <c r="X12" s="10">
        <v>1002424</v>
      </c>
      <c r="Y12" s="10"/>
      <c r="Z12" s="10"/>
      <c r="AA12" s="25">
        <f t="shared" si="1"/>
        <v>3446791</v>
      </c>
      <c r="AB12" s="11">
        <v>379309</v>
      </c>
      <c r="AC12" s="11">
        <v>70968</v>
      </c>
      <c r="AD12" s="11"/>
      <c r="AE12" s="11">
        <v>3464</v>
      </c>
      <c r="AF12" s="11">
        <v>22160</v>
      </c>
      <c r="AG12" s="11">
        <v>479</v>
      </c>
      <c r="AH12" s="11">
        <v>1222</v>
      </c>
      <c r="AI12" s="11">
        <v>37388</v>
      </c>
      <c r="AJ12" s="11">
        <v>252342</v>
      </c>
      <c r="AK12" s="25">
        <f t="shared" si="2"/>
        <v>767332</v>
      </c>
      <c r="AL12" s="25">
        <f t="shared" si="3"/>
        <v>4811870</v>
      </c>
    </row>
    <row r="13" spans="1:38" x14ac:dyDescent="0.25">
      <c r="A13" s="41">
        <v>5</v>
      </c>
      <c r="B13" s="26" t="s">
        <v>52</v>
      </c>
      <c r="C13" s="10"/>
      <c r="D13" s="10"/>
      <c r="E13" s="10"/>
      <c r="F13" s="10"/>
      <c r="G13" s="10">
        <v>95583</v>
      </c>
      <c r="H13" s="10">
        <v>151908</v>
      </c>
      <c r="I13" s="10">
        <v>0</v>
      </c>
      <c r="J13" s="25">
        <f t="shared" si="0"/>
        <v>247491</v>
      </c>
      <c r="K13" s="10">
        <v>83191</v>
      </c>
      <c r="L13" s="10"/>
      <c r="M13" s="10">
        <v>18446</v>
      </c>
      <c r="N13" s="10"/>
      <c r="O13" s="10">
        <v>11384</v>
      </c>
      <c r="P13" s="10">
        <v>185355</v>
      </c>
      <c r="Q13" s="10">
        <v>5330</v>
      </c>
      <c r="R13" s="10">
        <v>18329</v>
      </c>
      <c r="S13" s="10">
        <v>-395</v>
      </c>
      <c r="T13" s="10">
        <v>3827465</v>
      </c>
      <c r="U13" s="10">
        <v>72936</v>
      </c>
      <c r="V13" s="10"/>
      <c r="W13" s="10"/>
      <c r="X13" s="10">
        <v>2447</v>
      </c>
      <c r="Y13" s="10"/>
      <c r="Z13" s="10">
        <v>0</v>
      </c>
      <c r="AA13" s="25">
        <f t="shared" si="1"/>
        <v>4224488</v>
      </c>
      <c r="AB13" s="11">
        <v>17875</v>
      </c>
      <c r="AC13" s="11">
        <v>8208</v>
      </c>
      <c r="AD13" s="11"/>
      <c r="AE13" s="11">
        <v>2108</v>
      </c>
      <c r="AF13" s="11">
        <v>2949</v>
      </c>
      <c r="AG13" s="11"/>
      <c r="AH13" s="11"/>
      <c r="AI13" s="11">
        <v>12543</v>
      </c>
      <c r="AJ13" s="11">
        <v>45391</v>
      </c>
      <c r="AK13" s="25">
        <f t="shared" si="2"/>
        <v>89074</v>
      </c>
      <c r="AL13" s="25">
        <f t="shared" si="3"/>
        <v>4561053</v>
      </c>
    </row>
    <row r="14" spans="1:38" x14ac:dyDescent="0.25">
      <c r="A14" s="41">
        <v>6</v>
      </c>
      <c r="B14" s="26" t="s">
        <v>86</v>
      </c>
      <c r="C14" s="10"/>
      <c r="D14" s="10"/>
      <c r="E14" s="10"/>
      <c r="F14" s="10"/>
      <c r="G14" s="10">
        <v>35139</v>
      </c>
      <c r="H14" s="10">
        <v>24286</v>
      </c>
      <c r="I14" s="10"/>
      <c r="J14" s="25">
        <f t="shared" si="0"/>
        <v>59425</v>
      </c>
      <c r="K14" s="10"/>
      <c r="L14" s="10"/>
      <c r="M14" s="10"/>
      <c r="N14" s="10"/>
      <c r="O14" s="10"/>
      <c r="P14" s="10">
        <v>3871398</v>
      </c>
      <c r="Q14" s="10"/>
      <c r="R14" s="10"/>
      <c r="S14" s="10"/>
      <c r="T14" s="10">
        <v>160575</v>
      </c>
      <c r="U14" s="10"/>
      <c r="V14" s="10"/>
      <c r="W14" s="10"/>
      <c r="X14" s="10">
        <v>356917</v>
      </c>
      <c r="Y14" s="10"/>
      <c r="Z14" s="10"/>
      <c r="AA14" s="25">
        <f t="shared" si="1"/>
        <v>4388890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25">
        <f t="shared" si="2"/>
        <v>0</v>
      </c>
      <c r="AL14" s="25">
        <f t="shared" si="3"/>
        <v>4448315</v>
      </c>
    </row>
    <row r="15" spans="1:38" x14ac:dyDescent="0.25">
      <c r="A15" s="41">
        <v>7</v>
      </c>
      <c r="B15" s="26" t="s">
        <v>51</v>
      </c>
      <c r="C15" s="10"/>
      <c r="D15" s="10"/>
      <c r="E15" s="10"/>
      <c r="F15" s="10"/>
      <c r="G15" s="10">
        <v>422592</v>
      </c>
      <c r="H15" s="10">
        <v>123473</v>
      </c>
      <c r="I15" s="10"/>
      <c r="J15" s="25">
        <f t="shared" si="0"/>
        <v>546065</v>
      </c>
      <c r="K15" s="10">
        <v>500407</v>
      </c>
      <c r="L15" s="10">
        <v>71972</v>
      </c>
      <c r="M15" s="10">
        <v>25743</v>
      </c>
      <c r="N15" s="10">
        <v>893</v>
      </c>
      <c r="O15" s="10">
        <v>110298</v>
      </c>
      <c r="P15" s="10">
        <v>1677917</v>
      </c>
      <c r="Q15" s="10">
        <v>20091</v>
      </c>
      <c r="R15" s="10">
        <v>17788</v>
      </c>
      <c r="S15" s="10">
        <v>1396</v>
      </c>
      <c r="T15" s="10">
        <v>408646</v>
      </c>
      <c r="U15" s="10">
        <v>5550</v>
      </c>
      <c r="V15" s="10"/>
      <c r="W15" s="10"/>
      <c r="X15" s="10"/>
      <c r="Y15" s="10"/>
      <c r="Z15" s="10"/>
      <c r="AA15" s="25">
        <f t="shared" si="1"/>
        <v>2840701</v>
      </c>
      <c r="AB15" s="11">
        <v>212694</v>
      </c>
      <c r="AC15" s="11">
        <v>9183</v>
      </c>
      <c r="AD15" s="11">
        <v>0</v>
      </c>
      <c r="AE15" s="11">
        <v>3218</v>
      </c>
      <c r="AF15" s="11">
        <v>9153</v>
      </c>
      <c r="AG15" s="11">
        <v>618</v>
      </c>
      <c r="AH15" s="11">
        <v>2510</v>
      </c>
      <c r="AI15" s="11">
        <v>15771</v>
      </c>
      <c r="AJ15" s="11">
        <v>191603</v>
      </c>
      <c r="AK15" s="25">
        <f t="shared" si="2"/>
        <v>444750</v>
      </c>
      <c r="AL15" s="25">
        <f t="shared" si="3"/>
        <v>3831516</v>
      </c>
    </row>
    <row r="16" spans="1:38" x14ac:dyDescent="0.25">
      <c r="A16" s="41">
        <v>8</v>
      </c>
      <c r="B16" s="24" t="s">
        <v>44</v>
      </c>
      <c r="C16" s="10"/>
      <c r="D16" s="10"/>
      <c r="E16" s="10"/>
      <c r="F16" s="10"/>
      <c r="G16" s="10">
        <v>1087748</v>
      </c>
      <c r="H16" s="10">
        <v>5469</v>
      </c>
      <c r="I16" s="10"/>
      <c r="J16" s="25">
        <f t="shared" si="0"/>
        <v>1093217</v>
      </c>
      <c r="K16" s="10">
        <v>86739</v>
      </c>
      <c r="L16" s="10">
        <v>0</v>
      </c>
      <c r="M16" s="10">
        <v>3775</v>
      </c>
      <c r="N16" s="10"/>
      <c r="O16" s="10">
        <v>18466</v>
      </c>
      <c r="P16" s="10">
        <v>578564</v>
      </c>
      <c r="Q16" s="10">
        <v>3419</v>
      </c>
      <c r="R16" s="10">
        <v>222</v>
      </c>
      <c r="S16" s="10"/>
      <c r="T16" s="10">
        <v>177826</v>
      </c>
      <c r="U16" s="10"/>
      <c r="V16" s="10"/>
      <c r="W16" s="10"/>
      <c r="X16" s="10">
        <v>1555464</v>
      </c>
      <c r="Y16" s="10"/>
      <c r="Z16" s="10"/>
      <c r="AA16" s="25">
        <f t="shared" si="1"/>
        <v>2424475</v>
      </c>
      <c r="AB16" s="11">
        <v>5449</v>
      </c>
      <c r="AC16" s="11">
        <v>657</v>
      </c>
      <c r="AD16" s="11"/>
      <c r="AE16" s="11"/>
      <c r="AF16" s="11">
        <v>3426</v>
      </c>
      <c r="AG16" s="11"/>
      <c r="AH16" s="11"/>
      <c r="AI16" s="11">
        <v>2390</v>
      </c>
      <c r="AJ16" s="11">
        <v>18105</v>
      </c>
      <c r="AK16" s="25">
        <f t="shared" si="2"/>
        <v>30027</v>
      </c>
      <c r="AL16" s="25">
        <f t="shared" si="3"/>
        <v>3547719</v>
      </c>
    </row>
    <row r="17" spans="1:38" x14ac:dyDescent="0.25">
      <c r="A17" s="41">
        <v>9</v>
      </c>
      <c r="B17" s="26" t="s">
        <v>85</v>
      </c>
      <c r="C17" s="10"/>
      <c r="D17" s="10"/>
      <c r="E17" s="10"/>
      <c r="F17" s="10"/>
      <c r="G17" s="10">
        <v>64376</v>
      </c>
      <c r="H17" s="10">
        <v>38144</v>
      </c>
      <c r="I17" s="10"/>
      <c r="J17" s="25">
        <f t="shared" si="0"/>
        <v>102520</v>
      </c>
      <c r="K17" s="10">
        <v>93182</v>
      </c>
      <c r="L17" s="10">
        <v>0</v>
      </c>
      <c r="M17" s="10">
        <v>67644</v>
      </c>
      <c r="N17" s="10"/>
      <c r="O17" s="10">
        <v>172971</v>
      </c>
      <c r="P17" s="10">
        <v>630194</v>
      </c>
      <c r="Q17" s="10">
        <v>233</v>
      </c>
      <c r="R17" s="10">
        <v>1267</v>
      </c>
      <c r="S17" s="10">
        <v>0</v>
      </c>
      <c r="T17" s="10">
        <v>450223</v>
      </c>
      <c r="U17" s="10">
        <v>120</v>
      </c>
      <c r="V17" s="10">
        <v>0</v>
      </c>
      <c r="W17" s="10"/>
      <c r="X17" s="10">
        <v>618906</v>
      </c>
      <c r="Y17" s="10"/>
      <c r="Z17" s="10"/>
      <c r="AA17" s="25">
        <f t="shared" si="1"/>
        <v>2034740</v>
      </c>
      <c r="AB17" s="11">
        <v>55098</v>
      </c>
      <c r="AC17" s="11">
        <v>28728</v>
      </c>
      <c r="AD17" s="11"/>
      <c r="AE17" s="11">
        <v>197</v>
      </c>
      <c r="AF17" s="11">
        <v>115981</v>
      </c>
      <c r="AG17" s="11">
        <v>284</v>
      </c>
      <c r="AH17" s="11">
        <v>821</v>
      </c>
      <c r="AI17" s="11">
        <v>137234</v>
      </c>
      <c r="AJ17" s="11">
        <v>222755</v>
      </c>
      <c r="AK17" s="25">
        <f t="shared" si="2"/>
        <v>561098</v>
      </c>
      <c r="AL17" s="25">
        <f t="shared" si="3"/>
        <v>2698358</v>
      </c>
    </row>
    <row r="18" spans="1:38" x14ac:dyDescent="0.25">
      <c r="A18" s="41">
        <v>10</v>
      </c>
      <c r="B18" s="26" t="s">
        <v>53</v>
      </c>
      <c r="C18" s="10"/>
      <c r="D18" s="10"/>
      <c r="E18" s="10"/>
      <c r="F18" s="10"/>
      <c r="G18" s="10">
        <v>247381</v>
      </c>
      <c r="H18" s="10">
        <v>96689</v>
      </c>
      <c r="I18" s="10"/>
      <c r="J18" s="25">
        <f t="shared" si="0"/>
        <v>344070</v>
      </c>
      <c r="K18" s="10">
        <v>312979</v>
      </c>
      <c r="L18" s="10">
        <v>12490</v>
      </c>
      <c r="M18" s="10">
        <v>2327</v>
      </c>
      <c r="N18" s="10">
        <v>3415</v>
      </c>
      <c r="O18" s="10">
        <v>119652</v>
      </c>
      <c r="P18" s="10">
        <v>456473</v>
      </c>
      <c r="Q18" s="10">
        <v>33294</v>
      </c>
      <c r="R18" s="10">
        <v>1776</v>
      </c>
      <c r="S18" s="10"/>
      <c r="T18" s="10">
        <v>81994</v>
      </c>
      <c r="U18" s="10">
        <v>22470</v>
      </c>
      <c r="V18" s="10"/>
      <c r="W18" s="10"/>
      <c r="X18" s="10">
        <v>8251</v>
      </c>
      <c r="Y18" s="10"/>
      <c r="Z18" s="10"/>
      <c r="AA18" s="25">
        <f t="shared" si="1"/>
        <v>1055121</v>
      </c>
      <c r="AB18" s="11">
        <v>267356</v>
      </c>
      <c r="AC18" s="11">
        <v>20874</v>
      </c>
      <c r="AD18" s="11"/>
      <c r="AE18" s="11">
        <v>2387</v>
      </c>
      <c r="AF18" s="11">
        <v>28964</v>
      </c>
      <c r="AG18" s="11">
        <v>4340</v>
      </c>
      <c r="AH18" s="11">
        <v>3586</v>
      </c>
      <c r="AI18" s="11">
        <v>20811</v>
      </c>
      <c r="AJ18" s="11">
        <v>163774</v>
      </c>
      <c r="AK18" s="25">
        <f t="shared" si="2"/>
        <v>512092</v>
      </c>
      <c r="AL18" s="25">
        <f t="shared" si="3"/>
        <v>1911283</v>
      </c>
    </row>
    <row r="19" spans="1:38" x14ac:dyDescent="0.25">
      <c r="A19" s="41">
        <v>11</v>
      </c>
      <c r="B19" s="26" t="s">
        <v>49</v>
      </c>
      <c r="C19" s="10"/>
      <c r="D19" s="10"/>
      <c r="E19" s="10"/>
      <c r="F19" s="10"/>
      <c r="G19" s="10">
        <v>5594</v>
      </c>
      <c r="H19" s="10"/>
      <c r="I19" s="10">
        <v>0</v>
      </c>
      <c r="J19" s="25">
        <f t="shared" si="0"/>
        <v>5594</v>
      </c>
      <c r="K19" s="10">
        <v>127830</v>
      </c>
      <c r="L19" s="10">
        <v>1282</v>
      </c>
      <c r="M19" s="10">
        <v>3427</v>
      </c>
      <c r="N19" s="10">
        <v>280</v>
      </c>
      <c r="O19" s="10">
        <v>25267</v>
      </c>
      <c r="P19" s="10">
        <v>642230</v>
      </c>
      <c r="Q19" s="10">
        <v>8792</v>
      </c>
      <c r="R19" s="10">
        <v>8753</v>
      </c>
      <c r="S19" s="10"/>
      <c r="T19" s="10">
        <v>135142</v>
      </c>
      <c r="U19" s="10">
        <v>399</v>
      </c>
      <c r="V19" s="10"/>
      <c r="W19" s="10"/>
      <c r="X19" s="10">
        <v>687060</v>
      </c>
      <c r="Y19" s="10"/>
      <c r="Z19" s="10"/>
      <c r="AA19" s="25">
        <f t="shared" si="1"/>
        <v>1640462</v>
      </c>
      <c r="AB19" s="11">
        <v>9650</v>
      </c>
      <c r="AC19" s="11">
        <v>442</v>
      </c>
      <c r="AD19" s="11"/>
      <c r="AE19" s="11"/>
      <c r="AF19" s="11">
        <v>2989</v>
      </c>
      <c r="AG19" s="11"/>
      <c r="AH19" s="11"/>
      <c r="AI19" s="11">
        <v>3052</v>
      </c>
      <c r="AJ19" s="11">
        <v>24592</v>
      </c>
      <c r="AK19" s="25">
        <f t="shared" si="2"/>
        <v>40725</v>
      </c>
      <c r="AL19" s="25">
        <f t="shared" si="3"/>
        <v>1686781</v>
      </c>
    </row>
    <row r="20" spans="1:38" ht="31.5" x14ac:dyDescent="0.25">
      <c r="A20" s="41">
        <v>12</v>
      </c>
      <c r="B20" s="26" t="s">
        <v>57</v>
      </c>
      <c r="C20" s="10">
        <v>1158979</v>
      </c>
      <c r="D20" s="10">
        <v>219668</v>
      </c>
      <c r="E20" s="10"/>
      <c r="F20" s="10"/>
      <c r="G20" s="10">
        <v>194577</v>
      </c>
      <c r="H20" s="10"/>
      <c r="I20" s="10"/>
      <c r="J20" s="25">
        <f t="shared" si="0"/>
        <v>1573224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25">
        <f t="shared" si="1"/>
        <v>0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25">
        <f t="shared" si="2"/>
        <v>0</v>
      </c>
      <c r="AL20" s="25">
        <f t="shared" si="3"/>
        <v>1573224</v>
      </c>
    </row>
    <row r="21" spans="1:38" x14ac:dyDescent="0.25">
      <c r="A21" s="41">
        <v>13</v>
      </c>
      <c r="B21" s="26" t="s">
        <v>46</v>
      </c>
      <c r="C21" s="10"/>
      <c r="D21" s="10"/>
      <c r="E21" s="10"/>
      <c r="F21" s="10"/>
      <c r="G21" s="10">
        <v>28</v>
      </c>
      <c r="H21" s="10">
        <v>-490</v>
      </c>
      <c r="I21" s="10">
        <v>0</v>
      </c>
      <c r="J21" s="25">
        <f t="shared" si="0"/>
        <v>-462</v>
      </c>
      <c r="K21" s="10">
        <v>420455</v>
      </c>
      <c r="L21" s="10"/>
      <c r="M21" s="10">
        <v>14123</v>
      </c>
      <c r="N21" s="10">
        <v>0</v>
      </c>
      <c r="O21" s="10">
        <v>5597</v>
      </c>
      <c r="P21" s="10">
        <v>532801</v>
      </c>
      <c r="Q21" s="10">
        <v>5242</v>
      </c>
      <c r="R21" s="10">
        <v>11120</v>
      </c>
      <c r="S21" s="10"/>
      <c r="T21" s="10">
        <v>95532</v>
      </c>
      <c r="U21" s="10">
        <v>3048</v>
      </c>
      <c r="V21" s="10"/>
      <c r="W21" s="10"/>
      <c r="X21" s="10">
        <v>14403</v>
      </c>
      <c r="Y21" s="10"/>
      <c r="Z21" s="10"/>
      <c r="AA21" s="25">
        <f t="shared" si="1"/>
        <v>1102321</v>
      </c>
      <c r="AB21" s="11">
        <v>82402</v>
      </c>
      <c r="AC21" s="11">
        <v>1532</v>
      </c>
      <c r="AD21" s="11"/>
      <c r="AE21" s="11">
        <v>0</v>
      </c>
      <c r="AF21" s="11">
        <v>6094</v>
      </c>
      <c r="AG21" s="11">
        <v>99</v>
      </c>
      <c r="AH21" s="11">
        <v>1525</v>
      </c>
      <c r="AI21" s="11">
        <v>9513</v>
      </c>
      <c r="AJ21" s="11">
        <v>83661</v>
      </c>
      <c r="AK21" s="25">
        <f t="shared" si="2"/>
        <v>184826</v>
      </c>
      <c r="AL21" s="25">
        <f t="shared" si="3"/>
        <v>1286685</v>
      </c>
    </row>
    <row r="22" spans="1:38" x14ac:dyDescent="0.25">
      <c r="A22" s="41">
        <v>14</v>
      </c>
      <c r="B22" s="26" t="s">
        <v>60</v>
      </c>
      <c r="C22" s="10"/>
      <c r="D22" s="10"/>
      <c r="E22" s="10"/>
      <c r="F22" s="10"/>
      <c r="G22" s="10">
        <v>10252</v>
      </c>
      <c r="H22" s="10">
        <v>22940</v>
      </c>
      <c r="I22" s="10">
        <v>0</v>
      </c>
      <c r="J22" s="25">
        <f t="shared" si="0"/>
        <v>33192</v>
      </c>
      <c r="K22" s="10">
        <v>41765</v>
      </c>
      <c r="L22" s="10">
        <v>34691</v>
      </c>
      <c r="M22" s="10">
        <v>5002</v>
      </c>
      <c r="N22" s="10"/>
      <c r="O22" s="10">
        <v>51942</v>
      </c>
      <c r="P22" s="10">
        <v>295449</v>
      </c>
      <c r="Q22" s="10">
        <v>4249</v>
      </c>
      <c r="R22" s="10">
        <v>48</v>
      </c>
      <c r="S22" s="10">
        <v>0</v>
      </c>
      <c r="T22" s="10">
        <v>219651</v>
      </c>
      <c r="U22" s="10">
        <v>17908</v>
      </c>
      <c r="V22" s="10"/>
      <c r="W22" s="10">
        <v>4824</v>
      </c>
      <c r="X22" s="10">
        <v>378345</v>
      </c>
      <c r="Y22" s="10"/>
      <c r="Z22" s="10">
        <v>0</v>
      </c>
      <c r="AA22" s="25">
        <f t="shared" si="1"/>
        <v>1053874</v>
      </c>
      <c r="AB22" s="11">
        <v>51328</v>
      </c>
      <c r="AC22" s="11">
        <v>6071</v>
      </c>
      <c r="AD22" s="11"/>
      <c r="AE22" s="11"/>
      <c r="AF22" s="11">
        <v>7236</v>
      </c>
      <c r="AG22" s="11"/>
      <c r="AH22" s="11"/>
      <c r="AI22" s="11">
        <v>25754</v>
      </c>
      <c r="AJ22" s="11">
        <v>75666</v>
      </c>
      <c r="AK22" s="25">
        <f t="shared" si="2"/>
        <v>166055</v>
      </c>
      <c r="AL22" s="25">
        <f t="shared" si="3"/>
        <v>1253121</v>
      </c>
    </row>
    <row r="23" spans="1:38" x14ac:dyDescent="0.25">
      <c r="A23" s="41">
        <v>15</v>
      </c>
      <c r="B23" s="26" t="s">
        <v>88</v>
      </c>
      <c r="C23" s="10"/>
      <c r="D23" s="10"/>
      <c r="E23" s="10"/>
      <c r="F23" s="10"/>
      <c r="G23" s="10">
        <v>23456</v>
      </c>
      <c r="H23" s="10"/>
      <c r="I23" s="10"/>
      <c r="J23" s="25">
        <f t="shared" si="0"/>
        <v>23456</v>
      </c>
      <c r="K23" s="10">
        <v>102817</v>
      </c>
      <c r="L23" s="10"/>
      <c r="M23" s="10"/>
      <c r="N23" s="10"/>
      <c r="O23" s="10">
        <v>13382</v>
      </c>
      <c r="P23" s="10">
        <v>56068</v>
      </c>
      <c r="Q23" s="10"/>
      <c r="R23" s="10"/>
      <c r="S23" s="10"/>
      <c r="T23" s="10">
        <v>182355</v>
      </c>
      <c r="U23" s="10"/>
      <c r="V23" s="10"/>
      <c r="W23" s="10"/>
      <c r="X23" s="10">
        <v>32509</v>
      </c>
      <c r="Y23" s="10"/>
      <c r="Z23" s="10">
        <v>39793</v>
      </c>
      <c r="AA23" s="25">
        <f t="shared" si="1"/>
        <v>426924</v>
      </c>
      <c r="AB23" s="11">
        <v>336674</v>
      </c>
      <c r="AC23" s="11">
        <v>11123</v>
      </c>
      <c r="AD23" s="11"/>
      <c r="AE23" s="11"/>
      <c r="AF23" s="11"/>
      <c r="AG23" s="11"/>
      <c r="AH23" s="11"/>
      <c r="AI23" s="11">
        <v>1959</v>
      </c>
      <c r="AJ23" s="11">
        <v>40642</v>
      </c>
      <c r="AK23" s="25">
        <f t="shared" si="2"/>
        <v>390398</v>
      </c>
      <c r="AL23" s="25">
        <f t="shared" si="3"/>
        <v>840778</v>
      </c>
    </row>
    <row r="24" spans="1:38" x14ac:dyDescent="0.25">
      <c r="A24" s="41">
        <v>16</v>
      </c>
      <c r="B24" s="26" t="s">
        <v>63</v>
      </c>
      <c r="C24" s="10"/>
      <c r="D24" s="10"/>
      <c r="E24" s="10"/>
      <c r="F24" s="10"/>
      <c r="G24" s="10">
        <v>16338</v>
      </c>
      <c r="H24" s="10">
        <v>16078</v>
      </c>
      <c r="I24" s="10"/>
      <c r="J24" s="25">
        <f t="shared" si="0"/>
        <v>32416</v>
      </c>
      <c r="K24" s="10">
        <v>78521</v>
      </c>
      <c r="L24" s="10">
        <v>89</v>
      </c>
      <c r="M24" s="10">
        <v>57119</v>
      </c>
      <c r="N24" s="10">
        <v>1333</v>
      </c>
      <c r="O24" s="10">
        <v>26941</v>
      </c>
      <c r="P24" s="10">
        <v>103063</v>
      </c>
      <c r="Q24" s="10">
        <v>8304</v>
      </c>
      <c r="R24" s="10">
        <v>74157</v>
      </c>
      <c r="S24" s="10">
        <v>1506</v>
      </c>
      <c r="T24" s="10">
        <v>236928</v>
      </c>
      <c r="U24" s="10"/>
      <c r="V24" s="10"/>
      <c r="W24" s="10"/>
      <c r="X24" s="10"/>
      <c r="Y24" s="10"/>
      <c r="Z24" s="10"/>
      <c r="AA24" s="25">
        <f t="shared" si="1"/>
        <v>587961</v>
      </c>
      <c r="AB24" s="11">
        <v>52074</v>
      </c>
      <c r="AC24" s="11">
        <v>2614</v>
      </c>
      <c r="AD24" s="11"/>
      <c r="AE24" s="11"/>
      <c r="AF24" s="11">
        <v>5124</v>
      </c>
      <c r="AG24" s="11"/>
      <c r="AH24" s="11">
        <v>367</v>
      </c>
      <c r="AI24" s="11">
        <v>3942</v>
      </c>
      <c r="AJ24" s="11">
        <v>17987</v>
      </c>
      <c r="AK24" s="25">
        <f t="shared" si="2"/>
        <v>82108</v>
      </c>
      <c r="AL24" s="25">
        <f t="shared" si="3"/>
        <v>702485</v>
      </c>
    </row>
    <row r="25" spans="1:38" x14ac:dyDescent="0.25">
      <c r="A25" s="41">
        <v>17</v>
      </c>
      <c r="B25" s="26" t="s">
        <v>87</v>
      </c>
      <c r="C25" s="10"/>
      <c r="D25" s="10"/>
      <c r="E25" s="10"/>
      <c r="F25" s="10"/>
      <c r="G25" s="10">
        <v>1615</v>
      </c>
      <c r="H25" s="10">
        <v>10874</v>
      </c>
      <c r="I25" s="10"/>
      <c r="J25" s="25">
        <f t="shared" si="0"/>
        <v>12489</v>
      </c>
      <c r="K25" s="10">
        <v>48212</v>
      </c>
      <c r="L25" s="10"/>
      <c r="M25" s="10"/>
      <c r="N25" s="10"/>
      <c r="O25" s="10">
        <v>6430</v>
      </c>
      <c r="P25" s="10">
        <v>-30591</v>
      </c>
      <c r="Q25" s="10"/>
      <c r="R25" s="10"/>
      <c r="S25" s="10"/>
      <c r="T25" s="10">
        <v>212530</v>
      </c>
      <c r="U25" s="10">
        <v>-350000</v>
      </c>
      <c r="V25" s="10"/>
      <c r="W25" s="10"/>
      <c r="X25" s="10"/>
      <c r="Y25" s="10"/>
      <c r="Z25" s="10"/>
      <c r="AA25" s="25">
        <f t="shared" si="1"/>
        <v>-113419</v>
      </c>
      <c r="AB25" s="11">
        <v>693913</v>
      </c>
      <c r="AC25" s="11">
        <v>33061</v>
      </c>
      <c r="AD25" s="11"/>
      <c r="AE25" s="11">
        <v>1981</v>
      </c>
      <c r="AF25" s="11">
        <v>12629</v>
      </c>
      <c r="AG25" s="11"/>
      <c r="AH25" s="11">
        <v>607</v>
      </c>
      <c r="AI25" s="11">
        <v>2530</v>
      </c>
      <c r="AJ25" s="11">
        <v>49959</v>
      </c>
      <c r="AK25" s="25">
        <f t="shared" si="2"/>
        <v>794680</v>
      </c>
      <c r="AL25" s="25">
        <f t="shared" si="3"/>
        <v>693750</v>
      </c>
    </row>
    <row r="26" spans="1:38" x14ac:dyDescent="0.25">
      <c r="A26" s="41">
        <v>18</v>
      </c>
      <c r="B26" s="26" t="s">
        <v>89</v>
      </c>
      <c r="C26" s="10"/>
      <c r="D26" s="10"/>
      <c r="E26" s="10"/>
      <c r="F26" s="10"/>
      <c r="G26" s="10">
        <v>7448</v>
      </c>
      <c r="H26" s="10">
        <v>144913</v>
      </c>
      <c r="I26" s="10"/>
      <c r="J26" s="25">
        <f t="shared" si="0"/>
        <v>152361</v>
      </c>
      <c r="K26" s="10">
        <v>66833</v>
      </c>
      <c r="L26" s="10"/>
      <c r="M26" s="10">
        <v>1069</v>
      </c>
      <c r="N26" s="10">
        <v>185</v>
      </c>
      <c r="O26" s="10">
        <v>14312</v>
      </c>
      <c r="P26" s="10">
        <v>45080</v>
      </c>
      <c r="Q26" s="10">
        <v>300</v>
      </c>
      <c r="R26" s="10">
        <v>236</v>
      </c>
      <c r="S26" s="10">
        <v>233</v>
      </c>
      <c r="T26" s="10">
        <v>31958</v>
      </c>
      <c r="U26" s="10"/>
      <c r="V26" s="10"/>
      <c r="W26" s="10"/>
      <c r="X26" s="10">
        <v>0</v>
      </c>
      <c r="Y26" s="10"/>
      <c r="Z26" s="10"/>
      <c r="AA26" s="25">
        <f t="shared" si="1"/>
        <v>160206</v>
      </c>
      <c r="AB26" s="11">
        <v>189730</v>
      </c>
      <c r="AC26" s="11">
        <v>15098</v>
      </c>
      <c r="AD26" s="11"/>
      <c r="AE26" s="11"/>
      <c r="AF26" s="11">
        <v>5460</v>
      </c>
      <c r="AG26" s="11"/>
      <c r="AH26" s="11"/>
      <c r="AI26" s="11">
        <v>5025</v>
      </c>
      <c r="AJ26" s="11">
        <v>26915</v>
      </c>
      <c r="AK26" s="25">
        <f t="shared" si="2"/>
        <v>242228</v>
      </c>
      <c r="AL26" s="25">
        <f t="shared" si="3"/>
        <v>554795</v>
      </c>
    </row>
    <row r="27" spans="1:38" x14ac:dyDescent="0.25">
      <c r="A27" s="41">
        <v>19</v>
      </c>
      <c r="B27" s="26" t="s">
        <v>74</v>
      </c>
      <c r="C27" s="10"/>
      <c r="D27" s="10"/>
      <c r="E27" s="10"/>
      <c r="F27" s="10"/>
      <c r="G27" s="10"/>
      <c r="H27" s="10"/>
      <c r="I27" s="10"/>
      <c r="J27" s="25">
        <f t="shared" si="0"/>
        <v>0</v>
      </c>
      <c r="K27" s="10">
        <v>0</v>
      </c>
      <c r="L27" s="10"/>
      <c r="M27" s="10"/>
      <c r="N27" s="10"/>
      <c r="O27" s="10">
        <v>74954</v>
      </c>
      <c r="P27" s="10">
        <v>308763</v>
      </c>
      <c r="Q27" s="10"/>
      <c r="R27" s="10"/>
      <c r="S27" s="10"/>
      <c r="T27" s="10">
        <v>99530</v>
      </c>
      <c r="U27" s="10"/>
      <c r="V27" s="10"/>
      <c r="W27" s="10"/>
      <c r="X27" s="10"/>
      <c r="Y27" s="10"/>
      <c r="Z27" s="10"/>
      <c r="AA27" s="25">
        <f t="shared" si="1"/>
        <v>483247</v>
      </c>
      <c r="AB27" s="11">
        <v>14036</v>
      </c>
      <c r="AC27" s="11">
        <v>174</v>
      </c>
      <c r="AD27" s="11"/>
      <c r="AE27" s="11"/>
      <c r="AF27" s="11"/>
      <c r="AG27" s="11"/>
      <c r="AH27" s="11"/>
      <c r="AI27" s="11"/>
      <c r="AJ27" s="11">
        <v>1141</v>
      </c>
      <c r="AK27" s="25">
        <f t="shared" si="2"/>
        <v>15351</v>
      </c>
      <c r="AL27" s="25">
        <f t="shared" si="3"/>
        <v>498598</v>
      </c>
    </row>
    <row r="28" spans="1:38" x14ac:dyDescent="0.25">
      <c r="A28" s="41">
        <v>20</v>
      </c>
      <c r="B28" s="26" t="s">
        <v>64</v>
      </c>
      <c r="C28" s="10"/>
      <c r="D28" s="10"/>
      <c r="E28" s="10"/>
      <c r="F28" s="10"/>
      <c r="G28" s="10">
        <v>1372</v>
      </c>
      <c r="H28" s="10">
        <v>369853</v>
      </c>
      <c r="I28" s="10"/>
      <c r="J28" s="25">
        <f t="shared" si="0"/>
        <v>371225</v>
      </c>
      <c r="K28" s="10"/>
      <c r="L28" s="10"/>
      <c r="M28" s="10"/>
      <c r="N28" s="10"/>
      <c r="O28" s="10"/>
      <c r="P28" s="10">
        <v>646</v>
      </c>
      <c r="Q28" s="10"/>
      <c r="R28" s="10"/>
      <c r="S28" s="10"/>
      <c r="T28" s="10">
        <v>1946</v>
      </c>
      <c r="U28" s="10"/>
      <c r="V28" s="10"/>
      <c r="W28" s="10"/>
      <c r="X28" s="10"/>
      <c r="Y28" s="10"/>
      <c r="Z28" s="10"/>
      <c r="AA28" s="25">
        <f t="shared" si="1"/>
        <v>2592</v>
      </c>
      <c r="AB28" s="11">
        <v>49226</v>
      </c>
      <c r="AC28" s="11">
        <v>1375</v>
      </c>
      <c r="AD28" s="11"/>
      <c r="AE28" s="11"/>
      <c r="AF28" s="11"/>
      <c r="AG28" s="11"/>
      <c r="AH28" s="11"/>
      <c r="AI28" s="11"/>
      <c r="AJ28" s="11">
        <v>2348</v>
      </c>
      <c r="AK28" s="25">
        <f t="shared" si="2"/>
        <v>52949</v>
      </c>
      <c r="AL28" s="25">
        <f t="shared" si="3"/>
        <v>426766</v>
      </c>
    </row>
    <row r="29" spans="1:38" x14ac:dyDescent="0.25">
      <c r="A29" s="41">
        <v>21</v>
      </c>
      <c r="B29" s="26" t="s">
        <v>59</v>
      </c>
      <c r="C29" s="10"/>
      <c r="D29" s="10"/>
      <c r="E29" s="10"/>
      <c r="F29" s="10"/>
      <c r="G29" s="10"/>
      <c r="H29" s="10">
        <v>653</v>
      </c>
      <c r="I29" s="10"/>
      <c r="J29" s="25">
        <f t="shared" si="0"/>
        <v>653</v>
      </c>
      <c r="K29" s="10">
        <v>1233</v>
      </c>
      <c r="L29" s="10"/>
      <c r="M29" s="10">
        <v>32532</v>
      </c>
      <c r="N29" s="10"/>
      <c r="O29" s="10">
        <v>5911</v>
      </c>
      <c r="P29" s="10">
        <v>4787</v>
      </c>
      <c r="Q29" s="10">
        <v>653</v>
      </c>
      <c r="R29" s="10">
        <v>41130</v>
      </c>
      <c r="S29" s="10"/>
      <c r="T29" s="10">
        <v>289182</v>
      </c>
      <c r="U29" s="10"/>
      <c r="V29" s="10"/>
      <c r="W29" s="10"/>
      <c r="X29" s="10">
        <v>29356</v>
      </c>
      <c r="Y29" s="10"/>
      <c r="Z29" s="10"/>
      <c r="AA29" s="25">
        <f t="shared" si="1"/>
        <v>404784</v>
      </c>
      <c r="AB29" s="11">
        <v>1637</v>
      </c>
      <c r="AC29" s="11">
        <v>600</v>
      </c>
      <c r="AD29" s="11"/>
      <c r="AE29" s="11"/>
      <c r="AF29" s="11"/>
      <c r="AG29" s="11"/>
      <c r="AH29" s="11"/>
      <c r="AI29" s="11">
        <v>393</v>
      </c>
      <c r="AJ29" s="11">
        <v>11939</v>
      </c>
      <c r="AK29" s="25">
        <f t="shared" si="2"/>
        <v>14569</v>
      </c>
      <c r="AL29" s="25">
        <f t="shared" si="3"/>
        <v>420006</v>
      </c>
    </row>
    <row r="30" spans="1:38" x14ac:dyDescent="0.25">
      <c r="A30" s="41">
        <v>22</v>
      </c>
      <c r="B30" s="26" t="s">
        <v>72</v>
      </c>
      <c r="C30" s="10"/>
      <c r="D30" s="10"/>
      <c r="E30" s="10"/>
      <c r="F30" s="10"/>
      <c r="G30" s="10">
        <v>8324</v>
      </c>
      <c r="H30" s="10"/>
      <c r="I30" s="10"/>
      <c r="J30" s="25">
        <f t="shared" si="0"/>
        <v>8324</v>
      </c>
      <c r="K30" s="10">
        <v>22500</v>
      </c>
      <c r="L30" s="10"/>
      <c r="M30" s="10"/>
      <c r="N30" s="10"/>
      <c r="O30" s="10">
        <v>1978</v>
      </c>
      <c r="P30" s="10">
        <v>10849</v>
      </c>
      <c r="Q30" s="10">
        <v>179</v>
      </c>
      <c r="R30" s="10">
        <v>80</v>
      </c>
      <c r="S30" s="10"/>
      <c r="T30" s="10">
        <v>1894</v>
      </c>
      <c r="U30" s="10"/>
      <c r="V30" s="10"/>
      <c r="W30" s="10"/>
      <c r="X30" s="10"/>
      <c r="Y30" s="10"/>
      <c r="Z30" s="10"/>
      <c r="AA30" s="25">
        <f t="shared" si="1"/>
        <v>37480</v>
      </c>
      <c r="AB30" s="11">
        <v>284984</v>
      </c>
      <c r="AC30" s="11">
        <v>11549</v>
      </c>
      <c r="AD30" s="11"/>
      <c r="AE30" s="11">
        <v>126</v>
      </c>
      <c r="AF30" s="11"/>
      <c r="AG30" s="11"/>
      <c r="AH30" s="11">
        <v>109</v>
      </c>
      <c r="AI30" s="11">
        <v>1462</v>
      </c>
      <c r="AJ30" s="11">
        <v>17354</v>
      </c>
      <c r="AK30" s="25">
        <f t="shared" si="2"/>
        <v>315584</v>
      </c>
      <c r="AL30" s="25">
        <f t="shared" si="3"/>
        <v>361388</v>
      </c>
    </row>
    <row r="31" spans="1:38" x14ac:dyDescent="0.25">
      <c r="A31" s="41">
        <v>23</v>
      </c>
      <c r="B31" s="26" t="s">
        <v>66</v>
      </c>
      <c r="C31" s="10"/>
      <c r="D31" s="10"/>
      <c r="E31" s="10"/>
      <c r="F31" s="10"/>
      <c r="G31" s="10">
        <v>7648</v>
      </c>
      <c r="H31" s="10"/>
      <c r="I31" s="10"/>
      <c r="J31" s="25">
        <f t="shared" si="0"/>
        <v>7648</v>
      </c>
      <c r="K31" s="10">
        <v>14027</v>
      </c>
      <c r="L31" s="10"/>
      <c r="M31" s="10"/>
      <c r="N31" s="10"/>
      <c r="O31" s="10">
        <v>9170</v>
      </c>
      <c r="P31" s="10">
        <v>6473</v>
      </c>
      <c r="Q31" s="10">
        <v>3345</v>
      </c>
      <c r="R31" s="10">
        <v>0</v>
      </c>
      <c r="S31" s="10"/>
      <c r="T31" s="10">
        <v>5143</v>
      </c>
      <c r="U31" s="10"/>
      <c r="V31" s="10"/>
      <c r="W31" s="10"/>
      <c r="X31" s="10"/>
      <c r="Y31" s="10"/>
      <c r="Z31" s="10"/>
      <c r="AA31" s="25">
        <f t="shared" si="1"/>
        <v>38158</v>
      </c>
      <c r="AB31" s="11">
        <v>268583</v>
      </c>
      <c r="AC31" s="11">
        <v>23485</v>
      </c>
      <c r="AD31" s="11"/>
      <c r="AE31" s="11"/>
      <c r="AF31" s="11"/>
      <c r="AG31" s="11"/>
      <c r="AH31" s="11"/>
      <c r="AI31" s="11"/>
      <c r="AJ31" s="11">
        <v>21149</v>
      </c>
      <c r="AK31" s="25">
        <f t="shared" si="2"/>
        <v>313217</v>
      </c>
      <c r="AL31" s="25">
        <f t="shared" si="3"/>
        <v>359023</v>
      </c>
    </row>
    <row r="32" spans="1:38" ht="31.5" x14ac:dyDescent="0.25">
      <c r="A32" s="41">
        <v>24</v>
      </c>
      <c r="B32" s="26" t="s">
        <v>68</v>
      </c>
      <c r="C32" s="10">
        <v>47268</v>
      </c>
      <c r="D32" s="10">
        <v>294778</v>
      </c>
      <c r="E32" s="10"/>
      <c r="F32" s="10"/>
      <c r="G32" s="10">
        <v>8889</v>
      </c>
      <c r="H32" s="10"/>
      <c r="I32" s="10"/>
      <c r="J32" s="25">
        <f t="shared" si="0"/>
        <v>350935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5">
        <f t="shared" si="1"/>
        <v>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25">
        <f t="shared" si="2"/>
        <v>0</v>
      </c>
      <c r="AL32" s="25">
        <f t="shared" si="3"/>
        <v>350935</v>
      </c>
    </row>
    <row r="33" spans="1:38" x14ac:dyDescent="0.25">
      <c r="A33" s="41">
        <v>25</v>
      </c>
      <c r="B33" s="26" t="s">
        <v>69</v>
      </c>
      <c r="C33" s="10"/>
      <c r="D33" s="10"/>
      <c r="E33" s="10"/>
      <c r="F33" s="10"/>
      <c r="G33" s="10">
        <v>22452</v>
      </c>
      <c r="H33" s="10"/>
      <c r="I33" s="10"/>
      <c r="J33" s="25">
        <f t="shared" si="0"/>
        <v>22452</v>
      </c>
      <c r="K33" s="10">
        <v>22481</v>
      </c>
      <c r="L33" s="10"/>
      <c r="M33" s="10"/>
      <c r="N33" s="10"/>
      <c r="O33" s="10">
        <v>5012</v>
      </c>
      <c r="P33" s="10">
        <v>30251</v>
      </c>
      <c r="Q33" s="10"/>
      <c r="R33" s="10"/>
      <c r="S33" s="10"/>
      <c r="T33" s="10">
        <v>4459</v>
      </c>
      <c r="U33" s="10"/>
      <c r="V33" s="10"/>
      <c r="W33" s="10"/>
      <c r="X33" s="10"/>
      <c r="Y33" s="10"/>
      <c r="Z33" s="10"/>
      <c r="AA33" s="25">
        <f t="shared" si="1"/>
        <v>62203</v>
      </c>
      <c r="AB33" s="11">
        <v>82219</v>
      </c>
      <c r="AC33" s="11">
        <v>1644</v>
      </c>
      <c r="AD33" s="11"/>
      <c r="AE33" s="11"/>
      <c r="AF33" s="11">
        <v>3250</v>
      </c>
      <c r="AG33" s="11"/>
      <c r="AH33" s="11"/>
      <c r="AI33" s="11"/>
      <c r="AJ33" s="11">
        <v>154483</v>
      </c>
      <c r="AK33" s="25">
        <f t="shared" si="2"/>
        <v>241596</v>
      </c>
      <c r="AL33" s="25">
        <f t="shared" si="3"/>
        <v>326251</v>
      </c>
    </row>
    <row r="34" spans="1:38" x14ac:dyDescent="0.25">
      <c r="A34" s="41">
        <v>26</v>
      </c>
      <c r="B34" s="26" t="s">
        <v>90</v>
      </c>
      <c r="C34" s="10"/>
      <c r="D34" s="10"/>
      <c r="E34" s="10"/>
      <c r="F34" s="10"/>
      <c r="G34" s="10">
        <v>6235</v>
      </c>
      <c r="H34" s="10">
        <v>0</v>
      </c>
      <c r="I34" s="10"/>
      <c r="J34" s="25">
        <f t="shared" si="0"/>
        <v>6235</v>
      </c>
      <c r="K34" s="10">
        <v>6595</v>
      </c>
      <c r="L34" s="10"/>
      <c r="M34" s="10"/>
      <c r="N34" s="10"/>
      <c r="O34" s="10">
        <v>41940</v>
      </c>
      <c r="P34" s="10">
        <v>105407</v>
      </c>
      <c r="Q34" s="10">
        <v>806</v>
      </c>
      <c r="R34" s="10"/>
      <c r="S34" s="10"/>
      <c r="T34" s="10">
        <v>152658</v>
      </c>
      <c r="U34" s="10"/>
      <c r="V34" s="10"/>
      <c r="W34" s="10"/>
      <c r="X34" s="10"/>
      <c r="Y34" s="10"/>
      <c r="Z34" s="10"/>
      <c r="AA34" s="25">
        <f t="shared" si="1"/>
        <v>307406</v>
      </c>
      <c r="AB34" s="11">
        <v>5593</v>
      </c>
      <c r="AC34" s="11"/>
      <c r="AD34" s="11"/>
      <c r="AE34" s="11"/>
      <c r="AF34" s="11"/>
      <c r="AG34" s="11"/>
      <c r="AH34" s="11"/>
      <c r="AI34" s="11"/>
      <c r="AJ34" s="11"/>
      <c r="AK34" s="25">
        <f t="shared" si="2"/>
        <v>5593</v>
      </c>
      <c r="AL34" s="25">
        <f t="shared" si="3"/>
        <v>319234</v>
      </c>
    </row>
    <row r="35" spans="1:38" ht="31.5" x14ac:dyDescent="0.25">
      <c r="A35" s="41">
        <v>27</v>
      </c>
      <c r="B35" s="26" t="s">
        <v>58</v>
      </c>
      <c r="C35" s="10"/>
      <c r="D35" s="10"/>
      <c r="E35" s="10"/>
      <c r="F35" s="10"/>
      <c r="G35" s="10">
        <v>4549</v>
      </c>
      <c r="H35" s="10">
        <v>235035</v>
      </c>
      <c r="I35" s="10">
        <v>0</v>
      </c>
      <c r="J35" s="25">
        <f t="shared" si="0"/>
        <v>239584</v>
      </c>
      <c r="K35" s="10">
        <v>0</v>
      </c>
      <c r="L35" s="10"/>
      <c r="M35" s="10"/>
      <c r="N35" s="10"/>
      <c r="O35" s="10">
        <v>0</v>
      </c>
      <c r="P35" s="10">
        <v>0</v>
      </c>
      <c r="Q35" s="10"/>
      <c r="R35" s="10"/>
      <c r="S35" s="10"/>
      <c r="T35" s="10">
        <v>3401</v>
      </c>
      <c r="U35" s="10"/>
      <c r="V35" s="10"/>
      <c r="W35" s="10"/>
      <c r="X35" s="10"/>
      <c r="Y35" s="10"/>
      <c r="Z35" s="10"/>
      <c r="AA35" s="25">
        <f t="shared" si="1"/>
        <v>3401</v>
      </c>
      <c r="AB35" s="11"/>
      <c r="AC35" s="11"/>
      <c r="AD35" s="11"/>
      <c r="AE35" s="11"/>
      <c r="AF35" s="11"/>
      <c r="AG35" s="11"/>
      <c r="AH35" s="11"/>
      <c r="AI35" s="11"/>
      <c r="AJ35" s="11">
        <v>35132</v>
      </c>
      <c r="AK35" s="25">
        <f t="shared" si="2"/>
        <v>35132</v>
      </c>
      <c r="AL35" s="25">
        <f t="shared" si="3"/>
        <v>278117</v>
      </c>
    </row>
    <row r="36" spans="1:38" x14ac:dyDescent="0.25">
      <c r="A36" s="41">
        <v>28</v>
      </c>
      <c r="B36" s="26" t="s">
        <v>91</v>
      </c>
      <c r="C36" s="10"/>
      <c r="D36" s="10"/>
      <c r="E36" s="10"/>
      <c r="F36" s="10"/>
      <c r="G36" s="10">
        <v>-72</v>
      </c>
      <c r="H36" s="10">
        <v>0</v>
      </c>
      <c r="I36" s="10"/>
      <c r="J36" s="25">
        <f t="shared" si="0"/>
        <v>-72</v>
      </c>
      <c r="K36" s="10">
        <v>33809</v>
      </c>
      <c r="L36" s="10"/>
      <c r="M36" s="10"/>
      <c r="N36" s="10"/>
      <c r="O36" s="10">
        <v>903</v>
      </c>
      <c r="P36" s="10">
        <v>224769</v>
      </c>
      <c r="Q36" s="10"/>
      <c r="R36" s="10"/>
      <c r="S36" s="10"/>
      <c r="T36" s="10"/>
      <c r="U36" s="10">
        <v>2730</v>
      </c>
      <c r="V36" s="10"/>
      <c r="W36" s="10"/>
      <c r="X36" s="10"/>
      <c r="Y36" s="10"/>
      <c r="Z36" s="10"/>
      <c r="AA36" s="25">
        <f t="shared" si="1"/>
        <v>262211</v>
      </c>
      <c r="AB36" s="11"/>
      <c r="AC36" s="11">
        <v>0</v>
      </c>
      <c r="AD36" s="11"/>
      <c r="AE36" s="11">
        <v>0</v>
      </c>
      <c r="AF36" s="11"/>
      <c r="AG36" s="11"/>
      <c r="AH36" s="11"/>
      <c r="AI36" s="11"/>
      <c r="AJ36" s="11">
        <v>0</v>
      </c>
      <c r="AK36" s="25">
        <f t="shared" si="2"/>
        <v>0</v>
      </c>
      <c r="AL36" s="25">
        <f t="shared" si="3"/>
        <v>262139</v>
      </c>
    </row>
    <row r="37" spans="1:38" x14ac:dyDescent="0.25">
      <c r="A37" s="41">
        <v>29</v>
      </c>
      <c r="B37" s="26" t="s">
        <v>70</v>
      </c>
      <c r="C37" s="10"/>
      <c r="D37" s="10"/>
      <c r="E37" s="10"/>
      <c r="F37" s="10"/>
      <c r="G37" s="10">
        <v>54944</v>
      </c>
      <c r="H37" s="10">
        <v>18118</v>
      </c>
      <c r="I37" s="10"/>
      <c r="J37" s="25">
        <f t="shared" si="0"/>
        <v>73062</v>
      </c>
      <c r="K37" s="10">
        <v>25419</v>
      </c>
      <c r="L37" s="10"/>
      <c r="M37" s="10">
        <v>5978</v>
      </c>
      <c r="N37" s="10"/>
      <c r="O37" s="10">
        <v>2578</v>
      </c>
      <c r="P37" s="10">
        <v>21328</v>
      </c>
      <c r="Q37" s="10"/>
      <c r="R37" s="10">
        <v>22588</v>
      </c>
      <c r="S37" s="10"/>
      <c r="T37" s="10">
        <v>645</v>
      </c>
      <c r="U37" s="10">
        <v>2093</v>
      </c>
      <c r="V37" s="10"/>
      <c r="W37" s="10"/>
      <c r="X37" s="10">
        <v>32174</v>
      </c>
      <c r="Y37" s="10"/>
      <c r="Z37" s="10"/>
      <c r="AA37" s="25">
        <f t="shared" si="1"/>
        <v>112803</v>
      </c>
      <c r="AB37" s="11">
        <v>4176</v>
      </c>
      <c r="AC37" s="11">
        <v>2982</v>
      </c>
      <c r="AD37" s="11"/>
      <c r="AE37" s="11"/>
      <c r="AF37" s="11">
        <v>256</v>
      </c>
      <c r="AG37" s="11"/>
      <c r="AH37" s="11">
        <v>435</v>
      </c>
      <c r="AI37" s="11">
        <v>220</v>
      </c>
      <c r="AJ37" s="11">
        <v>3992</v>
      </c>
      <c r="AK37" s="25">
        <f t="shared" si="2"/>
        <v>12061</v>
      </c>
      <c r="AL37" s="25">
        <f t="shared" si="3"/>
        <v>197926</v>
      </c>
    </row>
    <row r="38" spans="1:38" x14ac:dyDescent="0.25">
      <c r="A38" s="41">
        <v>30</v>
      </c>
      <c r="B38" s="26" t="s">
        <v>75</v>
      </c>
      <c r="C38" s="10"/>
      <c r="D38" s="10"/>
      <c r="E38" s="10"/>
      <c r="F38" s="10"/>
      <c r="G38" s="10">
        <v>8828</v>
      </c>
      <c r="H38" s="10"/>
      <c r="I38" s="10"/>
      <c r="J38" s="25">
        <f t="shared" si="0"/>
        <v>8828</v>
      </c>
      <c r="K38" s="10"/>
      <c r="L38" s="10"/>
      <c r="M38" s="10">
        <v>-9</v>
      </c>
      <c r="N38" s="10">
        <v>4818</v>
      </c>
      <c r="O38" s="10">
        <v>3010</v>
      </c>
      <c r="P38" s="10">
        <v>26818</v>
      </c>
      <c r="Q38" s="10">
        <v>301</v>
      </c>
      <c r="R38" s="10">
        <v>10561</v>
      </c>
      <c r="S38" s="10">
        <v>6243</v>
      </c>
      <c r="T38" s="10">
        <v>7500</v>
      </c>
      <c r="U38" s="10"/>
      <c r="V38" s="10"/>
      <c r="W38" s="10"/>
      <c r="X38" s="10">
        <v>13792</v>
      </c>
      <c r="Y38" s="10"/>
      <c r="Z38" s="10"/>
      <c r="AA38" s="25">
        <f t="shared" si="1"/>
        <v>73034</v>
      </c>
      <c r="AB38" s="11"/>
      <c r="AC38" s="11"/>
      <c r="AD38" s="11"/>
      <c r="AE38" s="11"/>
      <c r="AF38" s="11">
        <v>215</v>
      </c>
      <c r="AG38" s="11"/>
      <c r="AH38" s="11"/>
      <c r="AI38" s="11"/>
      <c r="AJ38" s="11">
        <v>24735</v>
      </c>
      <c r="AK38" s="25">
        <f t="shared" si="2"/>
        <v>24950</v>
      </c>
      <c r="AL38" s="25">
        <f t="shared" si="3"/>
        <v>106812</v>
      </c>
    </row>
    <row r="39" spans="1:38" x14ac:dyDescent="0.25">
      <c r="A39" s="41">
        <v>31</v>
      </c>
      <c r="B39" s="26" t="s">
        <v>65</v>
      </c>
      <c r="C39" s="10"/>
      <c r="D39" s="10"/>
      <c r="E39" s="10"/>
      <c r="F39" s="10"/>
      <c r="G39" s="10">
        <v>14513</v>
      </c>
      <c r="H39" s="10">
        <v>27900</v>
      </c>
      <c r="I39" s="10"/>
      <c r="J39" s="25">
        <f t="shared" si="0"/>
        <v>42413</v>
      </c>
      <c r="K39" s="10">
        <v>244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5">
        <f t="shared" si="1"/>
        <v>244</v>
      </c>
      <c r="AB39" s="11">
        <v>39546</v>
      </c>
      <c r="AC39" s="11">
        <v>5292</v>
      </c>
      <c r="AD39" s="11"/>
      <c r="AE39" s="11"/>
      <c r="AF39" s="11"/>
      <c r="AG39" s="11"/>
      <c r="AH39" s="11"/>
      <c r="AI39" s="11">
        <v>11031</v>
      </c>
      <c r="AJ39" s="11">
        <v>1288</v>
      </c>
      <c r="AK39" s="25">
        <f t="shared" si="2"/>
        <v>57157</v>
      </c>
      <c r="AL39" s="25">
        <f t="shared" si="3"/>
        <v>99814</v>
      </c>
    </row>
    <row r="40" spans="1:38" x14ac:dyDescent="0.25">
      <c r="A40" s="41">
        <v>32</v>
      </c>
      <c r="B40" s="26" t="s">
        <v>80</v>
      </c>
      <c r="C40" s="10">
        <v>48625</v>
      </c>
      <c r="D40" s="10">
        <v>14683</v>
      </c>
      <c r="E40" s="10"/>
      <c r="F40" s="10"/>
      <c r="G40" s="10">
        <v>5510</v>
      </c>
      <c r="H40" s="10">
        <v>13846</v>
      </c>
      <c r="I40" s="10"/>
      <c r="J40" s="25">
        <f t="shared" si="0"/>
        <v>82664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5">
        <f t="shared" si="1"/>
        <v>0</v>
      </c>
      <c r="AB40" s="11"/>
      <c r="AC40" s="11"/>
      <c r="AD40" s="11"/>
      <c r="AE40" s="11"/>
      <c r="AF40" s="11"/>
      <c r="AG40" s="11"/>
      <c r="AH40" s="11"/>
      <c r="AI40" s="11"/>
      <c r="AJ40" s="11"/>
      <c r="AK40" s="25">
        <f t="shared" si="2"/>
        <v>0</v>
      </c>
      <c r="AL40" s="25">
        <f t="shared" si="3"/>
        <v>82664</v>
      </c>
    </row>
    <row r="41" spans="1:38" x14ac:dyDescent="0.25">
      <c r="A41" s="41">
        <v>33</v>
      </c>
      <c r="B41" s="26" t="s">
        <v>77</v>
      </c>
      <c r="C41" s="10"/>
      <c r="D41" s="10"/>
      <c r="E41" s="10"/>
      <c r="F41" s="10"/>
      <c r="G41" s="10">
        <v>103</v>
      </c>
      <c r="H41" s="10">
        <v>33729</v>
      </c>
      <c r="I41" s="10"/>
      <c r="J41" s="25">
        <f t="shared" si="0"/>
        <v>33832</v>
      </c>
      <c r="K41" s="10">
        <v>1238</v>
      </c>
      <c r="L41" s="10"/>
      <c r="M41" s="10"/>
      <c r="N41" s="10"/>
      <c r="O41" s="10">
        <v>209</v>
      </c>
      <c r="P41" s="10">
        <v>6934</v>
      </c>
      <c r="Q41" s="10"/>
      <c r="R41" s="10"/>
      <c r="S41" s="10"/>
      <c r="T41" s="10">
        <v>4549</v>
      </c>
      <c r="U41" s="10"/>
      <c r="V41" s="10"/>
      <c r="W41" s="10"/>
      <c r="X41" s="10"/>
      <c r="Y41" s="10"/>
      <c r="Z41" s="10"/>
      <c r="AA41" s="25">
        <f t="shared" si="1"/>
        <v>12930</v>
      </c>
      <c r="AB41" s="11">
        <v>11852</v>
      </c>
      <c r="AC41" s="11">
        <v>374</v>
      </c>
      <c r="AD41" s="11"/>
      <c r="AE41" s="11"/>
      <c r="AF41" s="11">
        <v>4767</v>
      </c>
      <c r="AG41" s="11"/>
      <c r="AH41" s="11"/>
      <c r="AI41" s="11"/>
      <c r="AJ41" s="11">
        <v>746</v>
      </c>
      <c r="AK41" s="25">
        <f t="shared" si="2"/>
        <v>17739</v>
      </c>
      <c r="AL41" s="25">
        <f t="shared" si="3"/>
        <v>64501</v>
      </c>
    </row>
    <row r="42" spans="1:38" x14ac:dyDescent="0.25">
      <c r="A42" s="41">
        <v>34</v>
      </c>
      <c r="B42" s="26" t="s">
        <v>79</v>
      </c>
      <c r="C42" s="10"/>
      <c r="D42" s="10"/>
      <c r="E42" s="10"/>
      <c r="F42" s="10"/>
      <c r="G42" s="10"/>
      <c r="H42" s="10"/>
      <c r="I42" s="10"/>
      <c r="J42" s="25">
        <f t="shared" si="0"/>
        <v>0</v>
      </c>
      <c r="K42" s="10"/>
      <c r="L42" s="10"/>
      <c r="M42" s="10"/>
      <c r="N42" s="10"/>
      <c r="O42" s="10">
        <v>32344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5">
        <f t="shared" si="1"/>
        <v>32344</v>
      </c>
      <c r="AB42" s="11">
        <v>972</v>
      </c>
      <c r="AC42" s="11"/>
      <c r="AD42" s="11"/>
      <c r="AE42" s="11"/>
      <c r="AF42" s="11"/>
      <c r="AG42" s="11"/>
      <c r="AH42" s="11"/>
      <c r="AI42" s="11"/>
      <c r="AJ42" s="11">
        <v>446</v>
      </c>
      <c r="AK42" s="25">
        <f t="shared" si="2"/>
        <v>1418</v>
      </c>
      <c r="AL42" s="25">
        <f t="shared" si="3"/>
        <v>33762</v>
      </c>
    </row>
    <row r="43" spans="1:38" x14ac:dyDescent="0.25">
      <c r="A43" s="41">
        <v>35</v>
      </c>
      <c r="B43" s="26" t="s">
        <v>78</v>
      </c>
      <c r="C43" s="10"/>
      <c r="D43" s="10"/>
      <c r="E43" s="10"/>
      <c r="F43" s="10"/>
      <c r="G43" s="10"/>
      <c r="H43" s="10"/>
      <c r="I43" s="10"/>
      <c r="J43" s="25">
        <f t="shared" si="0"/>
        <v>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5">
        <f t="shared" si="1"/>
        <v>0</v>
      </c>
      <c r="AB43" s="11">
        <v>29349</v>
      </c>
      <c r="AC43" s="11"/>
      <c r="AD43" s="11"/>
      <c r="AE43" s="11"/>
      <c r="AF43" s="11"/>
      <c r="AG43" s="11"/>
      <c r="AH43" s="11"/>
      <c r="AI43" s="11"/>
      <c r="AJ43" s="11"/>
      <c r="AK43" s="25">
        <f t="shared" si="2"/>
        <v>29349</v>
      </c>
      <c r="AL43" s="25">
        <f t="shared" si="3"/>
        <v>29349</v>
      </c>
    </row>
    <row r="44" spans="1:38" x14ac:dyDescent="0.25">
      <c r="A44" s="41">
        <v>36</v>
      </c>
      <c r="B44" s="24" t="s">
        <v>92</v>
      </c>
      <c r="C44" s="10">
        <v>30</v>
      </c>
      <c r="D44" s="10">
        <v>27909</v>
      </c>
      <c r="E44" s="10"/>
      <c r="F44" s="10"/>
      <c r="G44" s="10"/>
      <c r="H44" s="10"/>
      <c r="I44" s="10"/>
      <c r="J44" s="25">
        <f t="shared" si="0"/>
        <v>27939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5">
        <f t="shared" si="1"/>
        <v>0</v>
      </c>
      <c r="AB44" s="11"/>
      <c r="AC44" s="11"/>
      <c r="AD44" s="11"/>
      <c r="AE44" s="11"/>
      <c r="AF44" s="11"/>
      <c r="AG44" s="11"/>
      <c r="AH44" s="11"/>
      <c r="AI44" s="11"/>
      <c r="AJ44" s="11"/>
      <c r="AK44" s="25">
        <f t="shared" si="2"/>
        <v>0</v>
      </c>
      <c r="AL44" s="25">
        <f t="shared" si="3"/>
        <v>27939</v>
      </c>
    </row>
    <row r="45" spans="1:38" x14ac:dyDescent="0.25">
      <c r="A45" s="41">
        <v>37</v>
      </c>
      <c r="B45" s="26" t="s">
        <v>93</v>
      </c>
      <c r="C45" s="10"/>
      <c r="D45" s="10"/>
      <c r="E45" s="10"/>
      <c r="F45" s="10"/>
      <c r="G45" s="10"/>
      <c r="H45" s="10">
        <v>11481</v>
      </c>
      <c r="I45" s="10"/>
      <c r="J45" s="25">
        <f t="shared" si="0"/>
        <v>11481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5">
        <f t="shared" si="1"/>
        <v>0</v>
      </c>
      <c r="AB45" s="11">
        <v>10863</v>
      </c>
      <c r="AC45" s="11"/>
      <c r="AD45" s="11">
        <v>-4293</v>
      </c>
      <c r="AE45" s="11"/>
      <c r="AF45" s="11"/>
      <c r="AG45" s="11"/>
      <c r="AH45" s="11"/>
      <c r="AI45" s="11"/>
      <c r="AJ45" s="11">
        <v>4022</v>
      </c>
      <c r="AK45" s="25">
        <f t="shared" si="2"/>
        <v>10592</v>
      </c>
      <c r="AL45" s="25">
        <f t="shared" si="3"/>
        <v>22073</v>
      </c>
    </row>
    <row r="46" spans="1:38" x14ac:dyDescent="0.25">
      <c r="A46" s="41">
        <v>38</v>
      </c>
      <c r="B46" s="24" t="s">
        <v>145</v>
      </c>
      <c r="C46" s="10">
        <v>12314</v>
      </c>
      <c r="D46" s="10">
        <v>38</v>
      </c>
      <c r="E46" s="10"/>
      <c r="F46" s="10"/>
      <c r="G46" s="10">
        <v>49</v>
      </c>
      <c r="H46" s="10"/>
      <c r="I46" s="10"/>
      <c r="J46" s="25">
        <f t="shared" si="0"/>
        <v>12401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5">
        <f t="shared" si="1"/>
        <v>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25">
        <f t="shared" si="2"/>
        <v>0</v>
      </c>
      <c r="AL46" s="25">
        <f t="shared" si="3"/>
        <v>12401</v>
      </c>
    </row>
    <row r="47" spans="1:38" x14ac:dyDescent="0.25">
      <c r="A47" s="41">
        <v>39</v>
      </c>
      <c r="B47" s="26" t="s">
        <v>67</v>
      </c>
      <c r="C47" s="10"/>
      <c r="D47" s="10"/>
      <c r="E47" s="10"/>
      <c r="F47" s="10"/>
      <c r="G47" s="10">
        <v>263</v>
      </c>
      <c r="H47" s="10"/>
      <c r="I47" s="10"/>
      <c r="J47" s="25">
        <f t="shared" si="0"/>
        <v>263</v>
      </c>
      <c r="K47" s="10">
        <v>107</v>
      </c>
      <c r="L47" s="10"/>
      <c r="M47" s="10"/>
      <c r="N47" s="10"/>
      <c r="O47" s="10">
        <v>0</v>
      </c>
      <c r="P47" s="10">
        <v>0</v>
      </c>
      <c r="Q47" s="10"/>
      <c r="R47" s="10"/>
      <c r="S47" s="10"/>
      <c r="T47" s="10">
        <v>0</v>
      </c>
      <c r="U47" s="10">
        <v>17</v>
      </c>
      <c r="V47" s="10"/>
      <c r="W47" s="10"/>
      <c r="X47" s="10"/>
      <c r="Y47" s="10"/>
      <c r="Z47" s="10">
        <v>0</v>
      </c>
      <c r="AA47" s="25">
        <f t="shared" si="1"/>
        <v>124</v>
      </c>
      <c r="AB47" s="11">
        <v>6123</v>
      </c>
      <c r="AC47" s="11">
        <v>166</v>
      </c>
      <c r="AD47" s="11">
        <v>0</v>
      </c>
      <c r="AE47" s="11">
        <v>16</v>
      </c>
      <c r="AF47" s="11">
        <v>0</v>
      </c>
      <c r="AG47" s="11"/>
      <c r="AH47" s="11">
        <v>0</v>
      </c>
      <c r="AI47" s="11">
        <v>0</v>
      </c>
      <c r="AJ47" s="11">
        <v>197</v>
      </c>
      <c r="AK47" s="25">
        <f t="shared" si="2"/>
        <v>6502</v>
      </c>
      <c r="AL47" s="25">
        <f t="shared" si="3"/>
        <v>6889</v>
      </c>
    </row>
    <row r="48" spans="1:38" x14ac:dyDescent="0.25">
      <c r="A48" s="41">
        <v>40</v>
      </c>
      <c r="B48" s="26" t="s">
        <v>81</v>
      </c>
      <c r="C48" s="10"/>
      <c r="D48" s="10"/>
      <c r="E48" s="10"/>
      <c r="F48" s="10"/>
      <c r="G48" s="10"/>
      <c r="H48" s="10"/>
      <c r="I48" s="10"/>
      <c r="J48" s="25">
        <f t="shared" si="0"/>
        <v>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5">
        <f t="shared" si="1"/>
        <v>0</v>
      </c>
      <c r="AB48" s="11"/>
      <c r="AC48" s="11"/>
      <c r="AD48" s="11"/>
      <c r="AE48" s="11"/>
      <c r="AF48" s="11"/>
      <c r="AG48" s="11"/>
      <c r="AH48" s="11"/>
      <c r="AI48" s="11"/>
      <c r="AJ48" s="11"/>
      <c r="AK48" s="25">
        <f t="shared" si="2"/>
        <v>0</v>
      </c>
      <c r="AL48" s="25">
        <f t="shared" si="3"/>
        <v>0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zoomScale="60" zoomScaleNormal="60" workbookViewId="0">
      <selection activeCell="B6" sqref="B6:B8"/>
    </sheetView>
  </sheetViews>
  <sheetFormatPr defaultRowHeight="15.75" x14ac:dyDescent="0.25"/>
  <cols>
    <col min="1" max="1" width="9.42578125" style="30" bestFit="1" customWidth="1"/>
    <col min="2" max="2" width="53.140625" style="20" customWidth="1"/>
    <col min="3" max="38" width="15.8554687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8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</row>
    <row r="3" spans="1:38" ht="18" x14ac:dyDescent="0.25">
      <c r="A3" s="33" t="s">
        <v>138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36.2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26" t="s">
        <v>83</v>
      </c>
      <c r="C9" s="10"/>
      <c r="D9" s="10"/>
      <c r="E9" s="10"/>
      <c r="F9" s="10"/>
      <c r="G9" s="10">
        <v>21307</v>
      </c>
      <c r="H9" s="10">
        <v>258881</v>
      </c>
      <c r="I9" s="10"/>
      <c r="J9" s="25">
        <f t="shared" ref="J9:J49" si="0">C9+D9+E9+F9+G9+H9+I9</f>
        <v>280188</v>
      </c>
      <c r="K9" s="10">
        <v>378390</v>
      </c>
      <c r="L9" s="10">
        <v>41921</v>
      </c>
      <c r="M9" s="10">
        <v>52985</v>
      </c>
      <c r="N9" s="10">
        <v>143929</v>
      </c>
      <c r="O9" s="10">
        <v>1396690</v>
      </c>
      <c r="P9" s="10">
        <v>2518585</v>
      </c>
      <c r="Q9" s="10">
        <v>304</v>
      </c>
      <c r="R9" s="10">
        <v>19007</v>
      </c>
      <c r="S9" s="10"/>
      <c r="T9" s="10">
        <v>1021160</v>
      </c>
      <c r="U9" s="10">
        <v>23870</v>
      </c>
      <c r="V9" s="10"/>
      <c r="W9" s="10">
        <v>1722</v>
      </c>
      <c r="X9" s="10">
        <v>6542625</v>
      </c>
      <c r="Y9" s="10"/>
      <c r="Z9" s="10"/>
      <c r="AA9" s="25">
        <f t="shared" ref="AA9:AA49" si="1">K9+L9+M9+N9+O9+P9+Q9+R9+S9+T9+U9+V9+W9+X9+Y9+Z9</f>
        <v>12141188</v>
      </c>
      <c r="AB9" s="11">
        <v>26451</v>
      </c>
      <c r="AC9" s="11">
        <v>3358</v>
      </c>
      <c r="AD9" s="11">
        <v>897</v>
      </c>
      <c r="AE9" s="11">
        <v>33</v>
      </c>
      <c r="AF9" s="11">
        <v>8842</v>
      </c>
      <c r="AG9" s="11">
        <v>317</v>
      </c>
      <c r="AH9" s="11">
        <v>2337</v>
      </c>
      <c r="AI9" s="11">
        <v>136693</v>
      </c>
      <c r="AJ9" s="11">
        <v>130396</v>
      </c>
      <c r="AK9" s="25">
        <f t="shared" ref="AK9:AK49" si="2">SUM(AB9:AJ9)</f>
        <v>309324</v>
      </c>
      <c r="AL9" s="25">
        <f t="shared" ref="AL9:AL49" si="3">J9+AA9+AK9</f>
        <v>12730700</v>
      </c>
    </row>
    <row r="10" spans="1:38" x14ac:dyDescent="0.25">
      <c r="A10" s="41">
        <v>2</v>
      </c>
      <c r="B10" s="26" t="s">
        <v>84</v>
      </c>
      <c r="C10" s="10">
        <v>0</v>
      </c>
      <c r="D10" s="10"/>
      <c r="E10" s="10"/>
      <c r="F10" s="10"/>
      <c r="G10" s="10">
        <v>75443</v>
      </c>
      <c r="H10" s="10">
        <v>72893</v>
      </c>
      <c r="I10" s="10"/>
      <c r="J10" s="25">
        <f t="shared" si="0"/>
        <v>148336</v>
      </c>
      <c r="K10" s="10">
        <v>464915</v>
      </c>
      <c r="L10" s="10">
        <v>239</v>
      </c>
      <c r="M10" s="10">
        <v>18565</v>
      </c>
      <c r="N10" s="10">
        <v>185</v>
      </c>
      <c r="O10" s="10">
        <v>28793</v>
      </c>
      <c r="P10" s="10">
        <v>374482</v>
      </c>
      <c r="Q10" s="10">
        <v>2419</v>
      </c>
      <c r="R10" s="10">
        <v>22685</v>
      </c>
      <c r="S10" s="10">
        <v>194</v>
      </c>
      <c r="T10" s="10">
        <v>75545</v>
      </c>
      <c r="U10" s="10">
        <v>2700</v>
      </c>
      <c r="V10" s="10"/>
      <c r="W10" s="10"/>
      <c r="X10" s="10">
        <v>10390754</v>
      </c>
      <c r="Y10" s="10"/>
      <c r="Z10" s="10"/>
      <c r="AA10" s="25">
        <f t="shared" si="1"/>
        <v>11381476</v>
      </c>
      <c r="AB10" s="11">
        <v>81265</v>
      </c>
      <c r="AC10" s="11">
        <v>8052</v>
      </c>
      <c r="AD10" s="11">
        <v>345222</v>
      </c>
      <c r="AE10" s="11">
        <v>158</v>
      </c>
      <c r="AF10" s="11">
        <v>10898</v>
      </c>
      <c r="AG10" s="11"/>
      <c r="AH10" s="11">
        <v>371</v>
      </c>
      <c r="AI10" s="11">
        <v>5600</v>
      </c>
      <c r="AJ10" s="11">
        <v>45818</v>
      </c>
      <c r="AK10" s="25">
        <f t="shared" si="2"/>
        <v>497384</v>
      </c>
      <c r="AL10" s="25">
        <f t="shared" si="3"/>
        <v>12027196</v>
      </c>
    </row>
    <row r="11" spans="1:38" x14ac:dyDescent="0.25">
      <c r="A11" s="41">
        <v>3</v>
      </c>
      <c r="B11" s="26" t="s">
        <v>50</v>
      </c>
      <c r="C11" s="10"/>
      <c r="D11" s="10"/>
      <c r="E11" s="10"/>
      <c r="F11" s="10"/>
      <c r="G11" s="10">
        <v>1699</v>
      </c>
      <c r="H11" s="10">
        <v>542</v>
      </c>
      <c r="I11" s="10"/>
      <c r="J11" s="25">
        <f t="shared" si="0"/>
        <v>2241</v>
      </c>
      <c r="K11" s="10">
        <v>4437</v>
      </c>
      <c r="L11" s="10">
        <v>0</v>
      </c>
      <c r="M11" s="10">
        <v>15</v>
      </c>
      <c r="N11" s="10">
        <v>0</v>
      </c>
      <c r="O11" s="10">
        <v>3739</v>
      </c>
      <c r="P11" s="10">
        <v>4574913</v>
      </c>
      <c r="Q11" s="10">
        <v>576</v>
      </c>
      <c r="R11" s="10">
        <v>20</v>
      </c>
      <c r="S11" s="10"/>
      <c r="T11" s="10">
        <v>2628679</v>
      </c>
      <c r="U11" s="10"/>
      <c r="V11" s="10"/>
      <c r="W11" s="10"/>
      <c r="X11" s="10"/>
      <c r="Y11" s="10"/>
      <c r="Z11" s="10"/>
      <c r="AA11" s="25">
        <f t="shared" si="1"/>
        <v>7212379</v>
      </c>
      <c r="AB11" s="11">
        <v>113604</v>
      </c>
      <c r="AC11" s="11">
        <v>8625</v>
      </c>
      <c r="AD11" s="11"/>
      <c r="AE11" s="11">
        <v>828</v>
      </c>
      <c r="AF11" s="11">
        <v>41632</v>
      </c>
      <c r="AG11" s="11"/>
      <c r="AH11" s="11"/>
      <c r="AI11" s="11">
        <v>2917</v>
      </c>
      <c r="AJ11" s="11">
        <v>22120</v>
      </c>
      <c r="AK11" s="25">
        <f t="shared" si="2"/>
        <v>189726</v>
      </c>
      <c r="AL11" s="25">
        <f t="shared" si="3"/>
        <v>7404346</v>
      </c>
    </row>
    <row r="12" spans="1:38" x14ac:dyDescent="0.25">
      <c r="A12" s="41">
        <v>4</v>
      </c>
      <c r="B12" s="26" t="s">
        <v>45</v>
      </c>
      <c r="C12" s="10"/>
      <c r="D12" s="10"/>
      <c r="E12" s="10"/>
      <c r="F12" s="10"/>
      <c r="G12" s="10">
        <v>373271</v>
      </c>
      <c r="H12" s="10">
        <v>309240</v>
      </c>
      <c r="I12" s="10"/>
      <c r="J12" s="25">
        <f t="shared" si="0"/>
        <v>682511</v>
      </c>
      <c r="K12" s="10">
        <v>233461</v>
      </c>
      <c r="L12" s="10">
        <v>2890</v>
      </c>
      <c r="M12" s="10">
        <v>207386</v>
      </c>
      <c r="N12" s="10">
        <v>33185</v>
      </c>
      <c r="O12" s="10">
        <v>59280</v>
      </c>
      <c r="P12" s="10">
        <v>1635664</v>
      </c>
      <c r="Q12" s="10">
        <v>13680</v>
      </c>
      <c r="R12" s="10">
        <v>312883</v>
      </c>
      <c r="S12" s="10">
        <v>28926</v>
      </c>
      <c r="T12" s="10">
        <v>278245</v>
      </c>
      <c r="U12" s="10"/>
      <c r="V12" s="10"/>
      <c r="W12" s="10"/>
      <c r="X12" s="10">
        <v>1088188</v>
      </c>
      <c r="Y12" s="10"/>
      <c r="Z12" s="10"/>
      <c r="AA12" s="25">
        <f t="shared" si="1"/>
        <v>3893788</v>
      </c>
      <c r="AB12" s="11">
        <v>445378</v>
      </c>
      <c r="AC12" s="11">
        <v>75513</v>
      </c>
      <c r="AD12" s="11"/>
      <c r="AE12" s="11">
        <v>3957</v>
      </c>
      <c r="AF12" s="11">
        <v>25602</v>
      </c>
      <c r="AG12" s="11">
        <v>479</v>
      </c>
      <c r="AH12" s="11">
        <v>1553</v>
      </c>
      <c r="AI12" s="11">
        <v>55176</v>
      </c>
      <c r="AJ12" s="11">
        <v>274367</v>
      </c>
      <c r="AK12" s="25">
        <f t="shared" si="2"/>
        <v>882025</v>
      </c>
      <c r="AL12" s="25">
        <f t="shared" si="3"/>
        <v>5458324</v>
      </c>
    </row>
    <row r="13" spans="1:38" x14ac:dyDescent="0.25">
      <c r="A13" s="41">
        <v>5</v>
      </c>
      <c r="B13" s="26" t="s">
        <v>52</v>
      </c>
      <c r="C13" s="10"/>
      <c r="D13" s="10"/>
      <c r="E13" s="10"/>
      <c r="F13" s="10"/>
      <c r="G13" s="10">
        <v>98662</v>
      </c>
      <c r="H13" s="10">
        <v>165105</v>
      </c>
      <c r="I13" s="10">
        <v>0</v>
      </c>
      <c r="J13" s="25">
        <f t="shared" si="0"/>
        <v>263767</v>
      </c>
      <c r="K13" s="10">
        <v>112265</v>
      </c>
      <c r="L13" s="10"/>
      <c r="M13" s="10">
        <v>19722</v>
      </c>
      <c r="N13" s="10"/>
      <c r="O13" s="10">
        <v>13411</v>
      </c>
      <c r="P13" s="10">
        <v>221129</v>
      </c>
      <c r="Q13" s="10">
        <v>7049</v>
      </c>
      <c r="R13" s="10">
        <v>23023</v>
      </c>
      <c r="S13" s="10">
        <v>-395</v>
      </c>
      <c r="T13" s="10">
        <v>3894799</v>
      </c>
      <c r="U13" s="10">
        <v>104155</v>
      </c>
      <c r="V13" s="10"/>
      <c r="W13" s="10"/>
      <c r="X13" s="10">
        <v>2447</v>
      </c>
      <c r="Y13" s="10"/>
      <c r="Z13" s="10">
        <v>0</v>
      </c>
      <c r="AA13" s="25">
        <f t="shared" si="1"/>
        <v>4397605</v>
      </c>
      <c r="AB13" s="11">
        <v>20416</v>
      </c>
      <c r="AC13" s="11">
        <v>8988</v>
      </c>
      <c r="AD13" s="11"/>
      <c r="AE13" s="11">
        <v>3122</v>
      </c>
      <c r="AF13" s="11">
        <v>2949</v>
      </c>
      <c r="AG13" s="11"/>
      <c r="AH13" s="11"/>
      <c r="AI13" s="11">
        <v>13882</v>
      </c>
      <c r="AJ13" s="11">
        <v>51132</v>
      </c>
      <c r="AK13" s="25">
        <f t="shared" si="2"/>
        <v>100489</v>
      </c>
      <c r="AL13" s="25">
        <f t="shared" si="3"/>
        <v>4761861</v>
      </c>
    </row>
    <row r="14" spans="1:38" x14ac:dyDescent="0.25">
      <c r="A14" s="41">
        <v>6</v>
      </c>
      <c r="B14" s="26" t="s">
        <v>86</v>
      </c>
      <c r="C14" s="10"/>
      <c r="D14" s="10"/>
      <c r="E14" s="10"/>
      <c r="F14" s="10"/>
      <c r="G14" s="10">
        <v>48688</v>
      </c>
      <c r="H14" s="10">
        <v>28240</v>
      </c>
      <c r="I14" s="10"/>
      <c r="J14" s="25">
        <f t="shared" si="0"/>
        <v>76928</v>
      </c>
      <c r="K14" s="10"/>
      <c r="L14" s="10"/>
      <c r="M14" s="10"/>
      <c r="N14" s="10"/>
      <c r="O14" s="10"/>
      <c r="P14" s="10">
        <v>3930550</v>
      </c>
      <c r="Q14" s="10"/>
      <c r="R14" s="10"/>
      <c r="S14" s="10"/>
      <c r="T14" s="10">
        <v>180838</v>
      </c>
      <c r="U14" s="10"/>
      <c r="V14" s="10"/>
      <c r="W14" s="10"/>
      <c r="X14" s="10">
        <v>356793</v>
      </c>
      <c r="Y14" s="10">
        <v>2348</v>
      </c>
      <c r="Z14" s="10"/>
      <c r="AA14" s="25">
        <f t="shared" si="1"/>
        <v>4470529</v>
      </c>
      <c r="AB14" s="11"/>
      <c r="AC14" s="11"/>
      <c r="AD14" s="11"/>
      <c r="AE14" s="11"/>
      <c r="AF14" s="11"/>
      <c r="AG14" s="11"/>
      <c r="AH14" s="11"/>
      <c r="AI14" s="11"/>
      <c r="AJ14" s="11"/>
      <c r="AK14" s="25">
        <f t="shared" si="2"/>
        <v>0</v>
      </c>
      <c r="AL14" s="25">
        <f t="shared" si="3"/>
        <v>4547457</v>
      </c>
    </row>
    <row r="15" spans="1:38" x14ac:dyDescent="0.25">
      <c r="A15" s="41">
        <v>7</v>
      </c>
      <c r="B15" s="26" t="s">
        <v>51</v>
      </c>
      <c r="C15" s="10"/>
      <c r="D15" s="10"/>
      <c r="E15" s="10"/>
      <c r="F15" s="10"/>
      <c r="G15" s="10">
        <v>456561</v>
      </c>
      <c r="H15" s="10">
        <v>160485</v>
      </c>
      <c r="I15" s="10"/>
      <c r="J15" s="25">
        <f t="shared" si="0"/>
        <v>617046</v>
      </c>
      <c r="K15" s="10">
        <v>612324</v>
      </c>
      <c r="L15" s="10">
        <v>73368</v>
      </c>
      <c r="M15" s="10">
        <v>31325</v>
      </c>
      <c r="N15" s="10">
        <v>893</v>
      </c>
      <c r="O15" s="10">
        <v>125942</v>
      </c>
      <c r="P15" s="10">
        <v>1779638</v>
      </c>
      <c r="Q15" s="10">
        <v>22568</v>
      </c>
      <c r="R15" s="10">
        <v>18075</v>
      </c>
      <c r="S15" s="10">
        <v>1396</v>
      </c>
      <c r="T15" s="10">
        <v>539741</v>
      </c>
      <c r="U15" s="10">
        <v>5550</v>
      </c>
      <c r="V15" s="10"/>
      <c r="W15" s="10"/>
      <c r="X15" s="10"/>
      <c r="Y15" s="10"/>
      <c r="Z15" s="10"/>
      <c r="AA15" s="25">
        <f t="shared" si="1"/>
        <v>3210820</v>
      </c>
      <c r="AB15" s="11">
        <v>243131</v>
      </c>
      <c r="AC15" s="11">
        <v>10233</v>
      </c>
      <c r="AD15" s="11">
        <v>0</v>
      </c>
      <c r="AE15" s="11">
        <v>3654</v>
      </c>
      <c r="AF15" s="11">
        <v>12260</v>
      </c>
      <c r="AG15" s="11">
        <v>771</v>
      </c>
      <c r="AH15" s="11">
        <v>3171</v>
      </c>
      <c r="AI15" s="11">
        <v>17920</v>
      </c>
      <c r="AJ15" s="11">
        <v>222654</v>
      </c>
      <c r="AK15" s="25">
        <f t="shared" si="2"/>
        <v>513794</v>
      </c>
      <c r="AL15" s="25">
        <f t="shared" si="3"/>
        <v>4341660</v>
      </c>
    </row>
    <row r="16" spans="1:38" x14ac:dyDescent="0.25">
      <c r="A16" s="41">
        <v>8</v>
      </c>
      <c r="B16" s="24" t="s">
        <v>44</v>
      </c>
      <c r="C16" s="10"/>
      <c r="D16" s="10"/>
      <c r="E16" s="10"/>
      <c r="F16" s="10"/>
      <c r="G16" s="10">
        <v>1366922</v>
      </c>
      <c r="H16" s="10">
        <v>7839</v>
      </c>
      <c r="I16" s="10"/>
      <c r="J16" s="25">
        <f t="shared" si="0"/>
        <v>1374761</v>
      </c>
      <c r="K16" s="10">
        <v>107172</v>
      </c>
      <c r="L16" s="10">
        <v>0</v>
      </c>
      <c r="M16" s="10">
        <v>3775</v>
      </c>
      <c r="N16" s="10"/>
      <c r="O16" s="10">
        <v>19069</v>
      </c>
      <c r="P16" s="10">
        <v>658917</v>
      </c>
      <c r="Q16" s="10">
        <v>4923</v>
      </c>
      <c r="R16" s="10">
        <v>228</v>
      </c>
      <c r="S16" s="10"/>
      <c r="T16" s="10">
        <v>180829</v>
      </c>
      <c r="U16" s="10"/>
      <c r="V16" s="10"/>
      <c r="W16" s="10"/>
      <c r="X16" s="10">
        <v>1892808</v>
      </c>
      <c r="Y16" s="10"/>
      <c r="Z16" s="10"/>
      <c r="AA16" s="25">
        <f t="shared" si="1"/>
        <v>2867721</v>
      </c>
      <c r="AB16" s="11">
        <v>6167</v>
      </c>
      <c r="AC16" s="11">
        <v>861</v>
      </c>
      <c r="AD16" s="11"/>
      <c r="AE16" s="11"/>
      <c r="AF16" s="11">
        <v>3645</v>
      </c>
      <c r="AG16" s="11"/>
      <c r="AH16" s="11"/>
      <c r="AI16" s="11">
        <v>2390</v>
      </c>
      <c r="AJ16" s="11">
        <v>20116</v>
      </c>
      <c r="AK16" s="25">
        <f t="shared" si="2"/>
        <v>33179</v>
      </c>
      <c r="AL16" s="25">
        <f t="shared" si="3"/>
        <v>4275661</v>
      </c>
    </row>
    <row r="17" spans="1:38" x14ac:dyDescent="0.25">
      <c r="A17" s="41">
        <v>9</v>
      </c>
      <c r="B17" s="26" t="s">
        <v>85</v>
      </c>
      <c r="C17" s="10"/>
      <c r="D17" s="10"/>
      <c r="E17" s="10"/>
      <c r="F17" s="10"/>
      <c r="G17" s="10">
        <v>82187</v>
      </c>
      <c r="H17" s="10">
        <v>43259</v>
      </c>
      <c r="I17" s="10"/>
      <c r="J17" s="25">
        <f t="shared" si="0"/>
        <v>125446</v>
      </c>
      <c r="K17" s="10">
        <v>127922</v>
      </c>
      <c r="L17" s="10">
        <v>0</v>
      </c>
      <c r="M17" s="10">
        <v>68464</v>
      </c>
      <c r="N17" s="10"/>
      <c r="O17" s="10">
        <v>642024</v>
      </c>
      <c r="P17" s="10">
        <v>664893</v>
      </c>
      <c r="Q17" s="10">
        <v>412</v>
      </c>
      <c r="R17" s="10">
        <v>1489</v>
      </c>
      <c r="S17" s="10">
        <v>0</v>
      </c>
      <c r="T17" s="10">
        <v>465667</v>
      </c>
      <c r="U17" s="10">
        <v>201</v>
      </c>
      <c r="V17" s="10">
        <v>0</v>
      </c>
      <c r="W17" s="10"/>
      <c r="X17" s="10">
        <v>618941</v>
      </c>
      <c r="Y17" s="10"/>
      <c r="Z17" s="10"/>
      <c r="AA17" s="25">
        <f t="shared" si="1"/>
        <v>2590013</v>
      </c>
      <c r="AB17" s="11">
        <v>62209</v>
      </c>
      <c r="AC17" s="11">
        <v>30759</v>
      </c>
      <c r="AD17" s="11"/>
      <c r="AE17" s="11">
        <v>213</v>
      </c>
      <c r="AF17" s="11">
        <v>117970</v>
      </c>
      <c r="AG17" s="11">
        <v>284</v>
      </c>
      <c r="AH17" s="11">
        <v>868</v>
      </c>
      <c r="AI17" s="11">
        <v>136746</v>
      </c>
      <c r="AJ17" s="11">
        <v>239129</v>
      </c>
      <c r="AK17" s="25">
        <f t="shared" si="2"/>
        <v>588178</v>
      </c>
      <c r="AL17" s="25">
        <f t="shared" si="3"/>
        <v>3303637</v>
      </c>
    </row>
    <row r="18" spans="1:38" x14ac:dyDescent="0.25">
      <c r="A18" s="41">
        <v>10</v>
      </c>
      <c r="B18" s="26" t="s">
        <v>53</v>
      </c>
      <c r="C18" s="10"/>
      <c r="D18" s="10"/>
      <c r="E18" s="10"/>
      <c r="F18" s="10"/>
      <c r="G18" s="10">
        <v>316830</v>
      </c>
      <c r="H18" s="10">
        <v>125551</v>
      </c>
      <c r="I18" s="10"/>
      <c r="J18" s="25">
        <f t="shared" si="0"/>
        <v>442381</v>
      </c>
      <c r="K18" s="10">
        <v>378798</v>
      </c>
      <c r="L18" s="10">
        <v>12490</v>
      </c>
      <c r="M18" s="10">
        <v>10915</v>
      </c>
      <c r="N18" s="10">
        <v>3434</v>
      </c>
      <c r="O18" s="10">
        <v>134057</v>
      </c>
      <c r="P18" s="10">
        <v>590321</v>
      </c>
      <c r="Q18" s="10">
        <v>34845</v>
      </c>
      <c r="R18" s="10">
        <v>1887</v>
      </c>
      <c r="S18" s="10"/>
      <c r="T18" s="10">
        <v>96810</v>
      </c>
      <c r="U18" s="10">
        <v>32784</v>
      </c>
      <c r="V18" s="10"/>
      <c r="W18" s="10">
        <v>29</v>
      </c>
      <c r="X18" s="10">
        <v>14444</v>
      </c>
      <c r="Y18" s="10"/>
      <c r="Z18" s="10"/>
      <c r="AA18" s="25">
        <f t="shared" si="1"/>
        <v>1310814</v>
      </c>
      <c r="AB18" s="11">
        <v>320851</v>
      </c>
      <c r="AC18" s="11">
        <v>24913</v>
      </c>
      <c r="AD18" s="11"/>
      <c r="AE18" s="11">
        <v>2741</v>
      </c>
      <c r="AF18" s="11">
        <v>33137</v>
      </c>
      <c r="AG18" s="11">
        <v>4737</v>
      </c>
      <c r="AH18" s="11">
        <v>4531</v>
      </c>
      <c r="AI18" s="11">
        <v>24545</v>
      </c>
      <c r="AJ18" s="11">
        <v>208094</v>
      </c>
      <c r="AK18" s="25">
        <f t="shared" si="2"/>
        <v>623549</v>
      </c>
      <c r="AL18" s="25">
        <f t="shared" si="3"/>
        <v>2376744</v>
      </c>
    </row>
    <row r="19" spans="1:38" x14ac:dyDescent="0.25">
      <c r="A19" s="41">
        <v>11</v>
      </c>
      <c r="B19" s="26" t="s">
        <v>60</v>
      </c>
      <c r="C19" s="10"/>
      <c r="D19" s="10"/>
      <c r="E19" s="10"/>
      <c r="F19" s="10"/>
      <c r="G19" s="10">
        <v>21964</v>
      </c>
      <c r="H19" s="10">
        <v>17237</v>
      </c>
      <c r="I19" s="10">
        <v>0</v>
      </c>
      <c r="J19" s="25">
        <f t="shared" si="0"/>
        <v>39201</v>
      </c>
      <c r="K19" s="10">
        <v>62689</v>
      </c>
      <c r="L19" s="10">
        <v>34691</v>
      </c>
      <c r="M19" s="10">
        <v>5002</v>
      </c>
      <c r="N19" s="10"/>
      <c r="O19" s="10">
        <v>59896</v>
      </c>
      <c r="P19" s="10">
        <v>311392</v>
      </c>
      <c r="Q19" s="10">
        <v>4388</v>
      </c>
      <c r="R19" s="10">
        <v>48</v>
      </c>
      <c r="S19" s="10">
        <v>0</v>
      </c>
      <c r="T19" s="10">
        <v>801283</v>
      </c>
      <c r="U19" s="10">
        <v>21118</v>
      </c>
      <c r="V19" s="10"/>
      <c r="W19" s="10">
        <v>4824</v>
      </c>
      <c r="X19" s="10">
        <v>812892</v>
      </c>
      <c r="Y19" s="10"/>
      <c r="Z19" s="10">
        <v>0</v>
      </c>
      <c r="AA19" s="25">
        <f t="shared" si="1"/>
        <v>2118223</v>
      </c>
      <c r="AB19" s="11">
        <v>58773</v>
      </c>
      <c r="AC19" s="11">
        <v>6850</v>
      </c>
      <c r="AD19" s="11"/>
      <c r="AE19" s="11"/>
      <c r="AF19" s="11">
        <v>9145</v>
      </c>
      <c r="AG19" s="11"/>
      <c r="AH19" s="11"/>
      <c r="AI19" s="11">
        <v>28069</v>
      </c>
      <c r="AJ19" s="11">
        <v>81044</v>
      </c>
      <c r="AK19" s="25">
        <f t="shared" si="2"/>
        <v>183881</v>
      </c>
      <c r="AL19" s="25">
        <f t="shared" si="3"/>
        <v>2341305</v>
      </c>
    </row>
    <row r="20" spans="1:38" ht="31.5" x14ac:dyDescent="0.25">
      <c r="A20" s="41">
        <v>12</v>
      </c>
      <c r="B20" s="26" t="s">
        <v>57</v>
      </c>
      <c r="C20" s="10">
        <v>1456103</v>
      </c>
      <c r="D20" s="10">
        <v>305678</v>
      </c>
      <c r="E20" s="10"/>
      <c r="F20" s="10"/>
      <c r="G20" s="10">
        <v>245215</v>
      </c>
      <c r="H20" s="10"/>
      <c r="I20" s="10"/>
      <c r="J20" s="25">
        <f t="shared" si="0"/>
        <v>2006996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25">
        <f t="shared" si="1"/>
        <v>0</v>
      </c>
      <c r="AB20" s="11"/>
      <c r="AC20" s="11"/>
      <c r="AD20" s="11"/>
      <c r="AE20" s="11"/>
      <c r="AF20" s="11"/>
      <c r="AG20" s="11"/>
      <c r="AH20" s="11"/>
      <c r="AI20" s="11"/>
      <c r="AJ20" s="11"/>
      <c r="AK20" s="25">
        <f t="shared" si="2"/>
        <v>0</v>
      </c>
      <c r="AL20" s="25">
        <f t="shared" si="3"/>
        <v>2006996</v>
      </c>
    </row>
    <row r="21" spans="1:38" x14ac:dyDescent="0.25">
      <c r="A21" s="41">
        <v>13</v>
      </c>
      <c r="B21" s="26" t="s">
        <v>49</v>
      </c>
      <c r="C21" s="10"/>
      <c r="D21" s="10"/>
      <c r="E21" s="10"/>
      <c r="F21" s="10"/>
      <c r="G21" s="10">
        <v>8591</v>
      </c>
      <c r="H21" s="10"/>
      <c r="I21" s="10">
        <v>0</v>
      </c>
      <c r="J21" s="25">
        <f t="shared" si="0"/>
        <v>8591</v>
      </c>
      <c r="K21" s="10">
        <v>172513</v>
      </c>
      <c r="L21" s="10">
        <v>1282</v>
      </c>
      <c r="M21" s="10">
        <v>3583</v>
      </c>
      <c r="N21" s="10">
        <v>280</v>
      </c>
      <c r="O21" s="10">
        <v>27921</v>
      </c>
      <c r="P21" s="10">
        <v>833794</v>
      </c>
      <c r="Q21" s="10">
        <v>9687</v>
      </c>
      <c r="R21" s="10">
        <v>8838</v>
      </c>
      <c r="S21" s="10"/>
      <c r="T21" s="10">
        <v>139916</v>
      </c>
      <c r="U21" s="10">
        <v>399</v>
      </c>
      <c r="V21" s="10"/>
      <c r="W21" s="10"/>
      <c r="X21" s="10">
        <v>721749</v>
      </c>
      <c r="Y21" s="10"/>
      <c r="Z21" s="10"/>
      <c r="AA21" s="25">
        <f t="shared" si="1"/>
        <v>1919962</v>
      </c>
      <c r="AB21" s="11">
        <v>11138</v>
      </c>
      <c r="AC21" s="11">
        <v>500</v>
      </c>
      <c r="AD21" s="11"/>
      <c r="AE21" s="11"/>
      <c r="AF21" s="11">
        <v>3820</v>
      </c>
      <c r="AG21" s="11"/>
      <c r="AH21" s="11"/>
      <c r="AI21" s="11">
        <v>3052</v>
      </c>
      <c r="AJ21" s="11">
        <v>31284</v>
      </c>
      <c r="AK21" s="25">
        <f t="shared" si="2"/>
        <v>49794</v>
      </c>
      <c r="AL21" s="25">
        <f t="shared" si="3"/>
        <v>1978347</v>
      </c>
    </row>
    <row r="22" spans="1:38" x14ac:dyDescent="0.25">
      <c r="A22" s="41">
        <v>14</v>
      </c>
      <c r="B22" s="26" t="s">
        <v>46</v>
      </c>
      <c r="C22" s="10"/>
      <c r="D22" s="10"/>
      <c r="E22" s="10"/>
      <c r="F22" s="10"/>
      <c r="G22" s="10">
        <v>29</v>
      </c>
      <c r="H22" s="10">
        <v>-490</v>
      </c>
      <c r="I22" s="10">
        <v>6</v>
      </c>
      <c r="J22" s="25">
        <f t="shared" si="0"/>
        <v>-455</v>
      </c>
      <c r="K22" s="10">
        <v>541633</v>
      </c>
      <c r="L22" s="10"/>
      <c r="M22" s="10">
        <v>14456</v>
      </c>
      <c r="N22" s="10">
        <v>0</v>
      </c>
      <c r="O22" s="10">
        <v>6474</v>
      </c>
      <c r="P22" s="10">
        <v>642696</v>
      </c>
      <c r="Q22" s="10">
        <v>5447</v>
      </c>
      <c r="R22" s="10">
        <v>11120</v>
      </c>
      <c r="S22" s="10"/>
      <c r="T22" s="10">
        <v>115060</v>
      </c>
      <c r="U22" s="10">
        <v>3743</v>
      </c>
      <c r="V22" s="10"/>
      <c r="W22" s="10"/>
      <c r="X22" s="10">
        <v>17862</v>
      </c>
      <c r="Y22" s="10"/>
      <c r="Z22" s="10"/>
      <c r="AA22" s="25">
        <f t="shared" si="1"/>
        <v>1358491</v>
      </c>
      <c r="AB22" s="11">
        <v>100086</v>
      </c>
      <c r="AC22" s="11">
        <v>1822</v>
      </c>
      <c r="AD22" s="11"/>
      <c r="AE22" s="11">
        <v>0</v>
      </c>
      <c r="AF22" s="11">
        <v>7486</v>
      </c>
      <c r="AG22" s="11">
        <v>99</v>
      </c>
      <c r="AH22" s="11">
        <v>1915</v>
      </c>
      <c r="AI22" s="11">
        <v>13898</v>
      </c>
      <c r="AJ22" s="11">
        <v>97976</v>
      </c>
      <c r="AK22" s="25">
        <f t="shared" si="2"/>
        <v>223282</v>
      </c>
      <c r="AL22" s="25">
        <f t="shared" si="3"/>
        <v>1581318</v>
      </c>
    </row>
    <row r="23" spans="1:38" x14ac:dyDescent="0.25">
      <c r="A23" s="41">
        <v>15</v>
      </c>
      <c r="B23" s="26" t="s">
        <v>88</v>
      </c>
      <c r="C23" s="10"/>
      <c r="D23" s="10"/>
      <c r="E23" s="10"/>
      <c r="F23" s="10"/>
      <c r="G23" s="10">
        <v>34049</v>
      </c>
      <c r="H23" s="10"/>
      <c r="I23" s="10"/>
      <c r="J23" s="25">
        <f t="shared" si="0"/>
        <v>34049</v>
      </c>
      <c r="K23" s="10">
        <v>130401</v>
      </c>
      <c r="L23" s="10"/>
      <c r="M23" s="10"/>
      <c r="N23" s="10"/>
      <c r="O23" s="10">
        <v>18302</v>
      </c>
      <c r="P23" s="10">
        <v>69888</v>
      </c>
      <c r="Q23" s="10"/>
      <c r="R23" s="10"/>
      <c r="S23" s="10"/>
      <c r="T23" s="10">
        <v>183750</v>
      </c>
      <c r="U23" s="10"/>
      <c r="V23" s="10"/>
      <c r="W23" s="10"/>
      <c r="X23" s="10">
        <v>90330</v>
      </c>
      <c r="Y23" s="10"/>
      <c r="Z23" s="10">
        <v>40179</v>
      </c>
      <c r="AA23" s="25">
        <f t="shared" si="1"/>
        <v>532850</v>
      </c>
      <c r="AB23" s="11">
        <v>373972</v>
      </c>
      <c r="AC23" s="11">
        <v>13175</v>
      </c>
      <c r="AD23" s="11"/>
      <c r="AE23" s="11"/>
      <c r="AF23" s="11"/>
      <c r="AG23" s="11"/>
      <c r="AH23" s="11"/>
      <c r="AI23" s="11">
        <v>2509</v>
      </c>
      <c r="AJ23" s="11">
        <v>193562</v>
      </c>
      <c r="AK23" s="25">
        <f t="shared" si="2"/>
        <v>583218</v>
      </c>
      <c r="AL23" s="25">
        <f t="shared" si="3"/>
        <v>1150117</v>
      </c>
    </row>
    <row r="24" spans="1:38" x14ac:dyDescent="0.25">
      <c r="A24" s="41">
        <v>16</v>
      </c>
      <c r="B24" s="26" t="s">
        <v>87</v>
      </c>
      <c r="C24" s="10"/>
      <c r="D24" s="10"/>
      <c r="E24" s="10"/>
      <c r="F24" s="10"/>
      <c r="G24" s="10">
        <v>4259</v>
      </c>
      <c r="H24" s="10">
        <v>28518</v>
      </c>
      <c r="I24" s="10"/>
      <c r="J24" s="25">
        <f t="shared" si="0"/>
        <v>32777</v>
      </c>
      <c r="K24" s="10">
        <v>57272</v>
      </c>
      <c r="L24" s="10"/>
      <c r="M24" s="10"/>
      <c r="N24" s="10"/>
      <c r="O24" s="10">
        <v>9561</v>
      </c>
      <c r="P24" s="10">
        <v>-29733</v>
      </c>
      <c r="Q24" s="10"/>
      <c r="R24" s="10"/>
      <c r="S24" s="10"/>
      <c r="T24" s="10">
        <v>235901</v>
      </c>
      <c r="U24" s="10">
        <v>-349966</v>
      </c>
      <c r="V24" s="10"/>
      <c r="W24" s="10"/>
      <c r="X24" s="10"/>
      <c r="Y24" s="10"/>
      <c r="Z24" s="10"/>
      <c r="AA24" s="25">
        <f t="shared" si="1"/>
        <v>-76965</v>
      </c>
      <c r="AB24" s="11">
        <v>873430</v>
      </c>
      <c r="AC24" s="11">
        <v>42688</v>
      </c>
      <c r="AD24" s="11"/>
      <c r="AE24" s="11">
        <v>2189</v>
      </c>
      <c r="AF24" s="11">
        <v>13160</v>
      </c>
      <c r="AG24" s="11"/>
      <c r="AH24" s="11">
        <v>799</v>
      </c>
      <c r="AI24" s="11">
        <v>12832</v>
      </c>
      <c r="AJ24" s="11">
        <v>66959</v>
      </c>
      <c r="AK24" s="25">
        <f t="shared" si="2"/>
        <v>1012057</v>
      </c>
      <c r="AL24" s="25">
        <f t="shared" si="3"/>
        <v>967869</v>
      </c>
    </row>
    <row r="25" spans="1:38" x14ac:dyDescent="0.25">
      <c r="A25" s="41">
        <v>17</v>
      </c>
      <c r="B25" s="26" t="s">
        <v>63</v>
      </c>
      <c r="C25" s="10"/>
      <c r="D25" s="10"/>
      <c r="E25" s="10"/>
      <c r="F25" s="10"/>
      <c r="G25" s="10">
        <v>20271</v>
      </c>
      <c r="H25" s="10">
        <v>24401</v>
      </c>
      <c r="I25" s="10"/>
      <c r="J25" s="25">
        <f t="shared" si="0"/>
        <v>44672</v>
      </c>
      <c r="K25" s="10">
        <v>90243</v>
      </c>
      <c r="L25" s="10">
        <v>89</v>
      </c>
      <c r="M25" s="10">
        <v>57675</v>
      </c>
      <c r="N25" s="10">
        <v>1329</v>
      </c>
      <c r="O25" s="10">
        <v>34245</v>
      </c>
      <c r="P25" s="10">
        <v>122892</v>
      </c>
      <c r="Q25" s="10">
        <v>9889</v>
      </c>
      <c r="R25" s="10">
        <v>74479</v>
      </c>
      <c r="S25" s="10">
        <v>1506</v>
      </c>
      <c r="T25" s="10">
        <v>277015</v>
      </c>
      <c r="U25" s="10"/>
      <c r="V25" s="10"/>
      <c r="W25" s="10"/>
      <c r="X25" s="10"/>
      <c r="Y25" s="10"/>
      <c r="Z25" s="10"/>
      <c r="AA25" s="25">
        <f t="shared" si="1"/>
        <v>669362</v>
      </c>
      <c r="AB25" s="11">
        <v>63430</v>
      </c>
      <c r="AC25" s="11">
        <v>2922</v>
      </c>
      <c r="AD25" s="11"/>
      <c r="AE25" s="11"/>
      <c r="AF25" s="11">
        <v>5375</v>
      </c>
      <c r="AG25" s="11"/>
      <c r="AH25" s="11">
        <v>470</v>
      </c>
      <c r="AI25" s="11">
        <v>4382</v>
      </c>
      <c r="AJ25" s="11">
        <v>24872</v>
      </c>
      <c r="AK25" s="25">
        <f t="shared" si="2"/>
        <v>101451</v>
      </c>
      <c r="AL25" s="25">
        <f t="shared" si="3"/>
        <v>815485</v>
      </c>
    </row>
    <row r="26" spans="1:38" x14ac:dyDescent="0.25">
      <c r="A26" s="41">
        <v>18</v>
      </c>
      <c r="B26" s="26" t="s">
        <v>89</v>
      </c>
      <c r="C26" s="10"/>
      <c r="D26" s="10"/>
      <c r="E26" s="10"/>
      <c r="F26" s="10"/>
      <c r="G26" s="10">
        <v>12732</v>
      </c>
      <c r="H26" s="10">
        <v>157147</v>
      </c>
      <c r="I26" s="10"/>
      <c r="J26" s="25">
        <f t="shared" si="0"/>
        <v>169879</v>
      </c>
      <c r="K26" s="10">
        <v>79604</v>
      </c>
      <c r="L26" s="10"/>
      <c r="M26" s="10">
        <v>1095</v>
      </c>
      <c r="N26" s="10">
        <v>185</v>
      </c>
      <c r="O26" s="10">
        <v>16665</v>
      </c>
      <c r="P26" s="10">
        <v>53500</v>
      </c>
      <c r="Q26" s="10">
        <v>317</v>
      </c>
      <c r="R26" s="10">
        <v>249</v>
      </c>
      <c r="S26" s="10">
        <v>233</v>
      </c>
      <c r="T26" s="10">
        <v>40235</v>
      </c>
      <c r="U26" s="10"/>
      <c r="V26" s="10"/>
      <c r="W26" s="10"/>
      <c r="X26" s="10">
        <v>0</v>
      </c>
      <c r="Y26" s="10"/>
      <c r="Z26" s="10"/>
      <c r="AA26" s="25">
        <f t="shared" si="1"/>
        <v>192083</v>
      </c>
      <c r="AB26" s="11">
        <v>226965</v>
      </c>
      <c r="AC26" s="11">
        <v>17944</v>
      </c>
      <c r="AD26" s="11"/>
      <c r="AE26" s="11"/>
      <c r="AF26" s="11">
        <v>7046</v>
      </c>
      <c r="AG26" s="11"/>
      <c r="AH26" s="11"/>
      <c r="AI26" s="11">
        <v>6511</v>
      </c>
      <c r="AJ26" s="11">
        <v>31525</v>
      </c>
      <c r="AK26" s="25">
        <f t="shared" si="2"/>
        <v>289991</v>
      </c>
      <c r="AL26" s="25">
        <f t="shared" si="3"/>
        <v>651953</v>
      </c>
    </row>
    <row r="27" spans="1:38" x14ac:dyDescent="0.25">
      <c r="A27" s="41">
        <v>19</v>
      </c>
      <c r="B27" s="26" t="s">
        <v>74</v>
      </c>
      <c r="C27" s="10"/>
      <c r="D27" s="10"/>
      <c r="E27" s="10"/>
      <c r="F27" s="10"/>
      <c r="G27" s="10"/>
      <c r="H27" s="10"/>
      <c r="I27" s="10"/>
      <c r="J27" s="25">
        <f t="shared" si="0"/>
        <v>0</v>
      </c>
      <c r="K27" s="10"/>
      <c r="L27" s="10"/>
      <c r="M27" s="10"/>
      <c r="N27" s="10"/>
      <c r="O27" s="10">
        <v>74955</v>
      </c>
      <c r="P27" s="10">
        <v>308763</v>
      </c>
      <c r="Q27" s="10"/>
      <c r="R27" s="10"/>
      <c r="S27" s="10"/>
      <c r="T27" s="10">
        <v>133034</v>
      </c>
      <c r="U27" s="10"/>
      <c r="V27" s="10"/>
      <c r="W27" s="10"/>
      <c r="X27" s="10"/>
      <c r="Y27" s="10"/>
      <c r="Z27" s="10"/>
      <c r="AA27" s="25">
        <f t="shared" si="1"/>
        <v>516752</v>
      </c>
      <c r="AB27" s="11">
        <v>14738</v>
      </c>
      <c r="AC27" s="11">
        <v>174</v>
      </c>
      <c r="AD27" s="11">
        <v>42349</v>
      </c>
      <c r="AE27" s="11"/>
      <c r="AF27" s="11"/>
      <c r="AG27" s="11"/>
      <c r="AH27" s="11"/>
      <c r="AI27" s="11"/>
      <c r="AJ27" s="11">
        <v>1671</v>
      </c>
      <c r="AK27" s="25">
        <f t="shared" si="2"/>
        <v>58932</v>
      </c>
      <c r="AL27" s="25">
        <f t="shared" si="3"/>
        <v>575684</v>
      </c>
    </row>
    <row r="28" spans="1:38" x14ac:dyDescent="0.25">
      <c r="A28" s="41">
        <v>20</v>
      </c>
      <c r="B28" s="26" t="s">
        <v>64</v>
      </c>
      <c r="C28" s="10"/>
      <c r="D28" s="10"/>
      <c r="E28" s="10"/>
      <c r="F28" s="10"/>
      <c r="G28" s="10">
        <v>1375</v>
      </c>
      <c r="H28" s="10">
        <v>470028</v>
      </c>
      <c r="I28" s="10"/>
      <c r="J28" s="25">
        <f t="shared" si="0"/>
        <v>471403</v>
      </c>
      <c r="K28" s="10"/>
      <c r="L28" s="10"/>
      <c r="M28" s="10"/>
      <c r="N28" s="10"/>
      <c r="O28" s="10"/>
      <c r="P28" s="10">
        <v>785</v>
      </c>
      <c r="Q28" s="10"/>
      <c r="R28" s="10"/>
      <c r="S28" s="10"/>
      <c r="T28" s="10">
        <v>1947</v>
      </c>
      <c r="U28" s="10"/>
      <c r="V28" s="10"/>
      <c r="W28" s="10"/>
      <c r="X28" s="10"/>
      <c r="Y28" s="10"/>
      <c r="Z28" s="10"/>
      <c r="AA28" s="25">
        <f t="shared" si="1"/>
        <v>2732</v>
      </c>
      <c r="AB28" s="11">
        <v>45968</v>
      </c>
      <c r="AC28" s="11">
        <v>1643</v>
      </c>
      <c r="AD28" s="11"/>
      <c r="AE28" s="11"/>
      <c r="AF28" s="11"/>
      <c r="AG28" s="11"/>
      <c r="AH28" s="11"/>
      <c r="AI28" s="11"/>
      <c r="AJ28" s="11">
        <v>3342</v>
      </c>
      <c r="AK28" s="25">
        <f t="shared" si="2"/>
        <v>50953</v>
      </c>
      <c r="AL28" s="25">
        <f t="shared" si="3"/>
        <v>525088</v>
      </c>
    </row>
    <row r="29" spans="1:38" x14ac:dyDescent="0.25">
      <c r="A29" s="41">
        <v>21</v>
      </c>
      <c r="B29" s="26" t="s">
        <v>72</v>
      </c>
      <c r="C29" s="10"/>
      <c r="D29" s="10"/>
      <c r="E29" s="10"/>
      <c r="F29" s="10"/>
      <c r="G29" s="10">
        <v>12402</v>
      </c>
      <c r="H29" s="10"/>
      <c r="I29" s="10"/>
      <c r="J29" s="25">
        <f t="shared" si="0"/>
        <v>12402</v>
      </c>
      <c r="K29" s="10">
        <v>31718</v>
      </c>
      <c r="L29" s="10"/>
      <c r="M29" s="10"/>
      <c r="N29" s="10"/>
      <c r="O29" s="10">
        <v>2200</v>
      </c>
      <c r="P29" s="10">
        <v>13208</v>
      </c>
      <c r="Q29" s="10">
        <v>308</v>
      </c>
      <c r="R29" s="10">
        <v>1097</v>
      </c>
      <c r="S29" s="10"/>
      <c r="T29" s="10">
        <v>2134</v>
      </c>
      <c r="U29" s="10"/>
      <c r="V29" s="10"/>
      <c r="W29" s="10"/>
      <c r="X29" s="10"/>
      <c r="Y29" s="10"/>
      <c r="Z29" s="10"/>
      <c r="AA29" s="25">
        <f t="shared" si="1"/>
        <v>50665</v>
      </c>
      <c r="AB29" s="11">
        <v>374920</v>
      </c>
      <c r="AC29" s="11">
        <v>14239</v>
      </c>
      <c r="AD29" s="11"/>
      <c r="AE29" s="11">
        <v>280</v>
      </c>
      <c r="AF29" s="11">
        <v>282</v>
      </c>
      <c r="AG29" s="11"/>
      <c r="AH29" s="11">
        <v>306</v>
      </c>
      <c r="AI29" s="11">
        <v>1321</v>
      </c>
      <c r="AJ29" s="11">
        <v>22854</v>
      </c>
      <c r="AK29" s="25">
        <f t="shared" si="2"/>
        <v>414202</v>
      </c>
      <c r="AL29" s="25">
        <f t="shared" si="3"/>
        <v>477269</v>
      </c>
    </row>
    <row r="30" spans="1:38" x14ac:dyDescent="0.25">
      <c r="A30" s="41">
        <v>22</v>
      </c>
      <c r="B30" s="26" t="s">
        <v>59</v>
      </c>
      <c r="C30" s="10"/>
      <c r="D30" s="10"/>
      <c r="E30" s="10"/>
      <c r="F30" s="10"/>
      <c r="G30" s="10"/>
      <c r="H30" s="10">
        <v>653</v>
      </c>
      <c r="I30" s="10"/>
      <c r="J30" s="25">
        <f t="shared" si="0"/>
        <v>653</v>
      </c>
      <c r="K30" s="10">
        <v>1233</v>
      </c>
      <c r="L30" s="10"/>
      <c r="M30" s="10">
        <v>32532</v>
      </c>
      <c r="N30" s="10"/>
      <c r="O30" s="10">
        <v>5985</v>
      </c>
      <c r="P30" s="10">
        <v>4787</v>
      </c>
      <c r="Q30" s="10">
        <v>653</v>
      </c>
      <c r="R30" s="10">
        <v>41129</v>
      </c>
      <c r="S30" s="10"/>
      <c r="T30" s="10">
        <v>320199</v>
      </c>
      <c r="U30" s="10"/>
      <c r="V30" s="10"/>
      <c r="W30" s="10"/>
      <c r="X30" s="10">
        <v>29356</v>
      </c>
      <c r="Y30" s="10"/>
      <c r="Z30" s="10"/>
      <c r="AA30" s="25">
        <f t="shared" si="1"/>
        <v>435874</v>
      </c>
      <c r="AB30" s="11">
        <v>3647</v>
      </c>
      <c r="AC30" s="11">
        <v>770</v>
      </c>
      <c r="AD30" s="11"/>
      <c r="AE30" s="11"/>
      <c r="AF30" s="11"/>
      <c r="AG30" s="11"/>
      <c r="AH30" s="11"/>
      <c r="AI30" s="11">
        <v>613</v>
      </c>
      <c r="AJ30" s="11">
        <v>12362</v>
      </c>
      <c r="AK30" s="25">
        <f t="shared" si="2"/>
        <v>17392</v>
      </c>
      <c r="AL30" s="25">
        <f t="shared" si="3"/>
        <v>453919</v>
      </c>
    </row>
    <row r="31" spans="1:38" x14ac:dyDescent="0.25">
      <c r="A31" s="41">
        <v>23</v>
      </c>
      <c r="B31" s="26" t="s">
        <v>66</v>
      </c>
      <c r="C31" s="10"/>
      <c r="D31" s="10"/>
      <c r="E31" s="10"/>
      <c r="F31" s="10"/>
      <c r="G31" s="10">
        <v>8826</v>
      </c>
      <c r="H31" s="10"/>
      <c r="I31" s="10"/>
      <c r="J31" s="25">
        <f t="shared" si="0"/>
        <v>8826</v>
      </c>
      <c r="K31" s="10">
        <v>16901</v>
      </c>
      <c r="L31" s="10"/>
      <c r="M31" s="10"/>
      <c r="N31" s="10"/>
      <c r="O31" s="10">
        <v>11200</v>
      </c>
      <c r="P31" s="10">
        <v>15991</v>
      </c>
      <c r="Q31" s="10">
        <v>3717</v>
      </c>
      <c r="R31" s="10"/>
      <c r="S31" s="10"/>
      <c r="T31" s="10">
        <v>6605</v>
      </c>
      <c r="U31" s="10"/>
      <c r="V31" s="10"/>
      <c r="W31" s="10"/>
      <c r="X31" s="10"/>
      <c r="Y31" s="10"/>
      <c r="Z31" s="10"/>
      <c r="AA31" s="25">
        <f t="shared" si="1"/>
        <v>54414</v>
      </c>
      <c r="AB31" s="11">
        <v>328005</v>
      </c>
      <c r="AC31" s="11">
        <v>26860</v>
      </c>
      <c r="AD31" s="11"/>
      <c r="AE31" s="11"/>
      <c r="AF31" s="11"/>
      <c r="AG31" s="11"/>
      <c r="AH31" s="11"/>
      <c r="AI31" s="11"/>
      <c r="AJ31" s="11">
        <v>31871</v>
      </c>
      <c r="AK31" s="25">
        <f t="shared" si="2"/>
        <v>386736</v>
      </c>
      <c r="AL31" s="25">
        <f t="shared" si="3"/>
        <v>449976</v>
      </c>
    </row>
    <row r="32" spans="1:38" ht="31.5" x14ac:dyDescent="0.25">
      <c r="A32" s="41">
        <v>24</v>
      </c>
      <c r="B32" s="26" t="s">
        <v>68</v>
      </c>
      <c r="C32" s="10">
        <v>68746</v>
      </c>
      <c r="D32" s="10">
        <v>337571</v>
      </c>
      <c r="E32" s="10"/>
      <c r="F32" s="10"/>
      <c r="G32" s="10">
        <v>11260</v>
      </c>
      <c r="H32" s="10"/>
      <c r="I32" s="10"/>
      <c r="J32" s="25">
        <f t="shared" si="0"/>
        <v>417577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5">
        <f t="shared" si="1"/>
        <v>0</v>
      </c>
      <c r="AB32" s="11"/>
      <c r="AC32" s="11"/>
      <c r="AD32" s="11"/>
      <c r="AE32" s="11"/>
      <c r="AF32" s="11"/>
      <c r="AG32" s="11"/>
      <c r="AH32" s="11"/>
      <c r="AI32" s="11"/>
      <c r="AJ32" s="11"/>
      <c r="AK32" s="25">
        <f t="shared" si="2"/>
        <v>0</v>
      </c>
      <c r="AL32" s="25">
        <f t="shared" si="3"/>
        <v>417577</v>
      </c>
    </row>
    <row r="33" spans="1:38" x14ac:dyDescent="0.25">
      <c r="A33" s="41">
        <v>25</v>
      </c>
      <c r="B33" s="26" t="s">
        <v>90</v>
      </c>
      <c r="C33" s="10"/>
      <c r="D33" s="10"/>
      <c r="E33" s="10"/>
      <c r="F33" s="10"/>
      <c r="G33" s="10">
        <v>8542</v>
      </c>
      <c r="H33" s="10">
        <v>0</v>
      </c>
      <c r="I33" s="10"/>
      <c r="J33" s="25">
        <f t="shared" si="0"/>
        <v>8542</v>
      </c>
      <c r="K33" s="10">
        <v>7048</v>
      </c>
      <c r="L33" s="10"/>
      <c r="M33" s="10"/>
      <c r="N33" s="10"/>
      <c r="O33" s="10">
        <v>50881</v>
      </c>
      <c r="P33" s="10">
        <v>129951</v>
      </c>
      <c r="Q33" s="10">
        <v>963</v>
      </c>
      <c r="R33" s="10"/>
      <c r="S33" s="10"/>
      <c r="T33" s="10">
        <v>204959</v>
      </c>
      <c r="U33" s="10"/>
      <c r="V33" s="10"/>
      <c r="W33" s="10"/>
      <c r="X33" s="10"/>
      <c r="Y33" s="10"/>
      <c r="Z33" s="10"/>
      <c r="AA33" s="25">
        <f t="shared" si="1"/>
        <v>393802</v>
      </c>
      <c r="AB33" s="11">
        <v>6457</v>
      </c>
      <c r="AC33" s="11"/>
      <c r="AD33" s="11"/>
      <c r="AE33" s="11"/>
      <c r="AF33" s="11"/>
      <c r="AG33" s="11"/>
      <c r="AH33" s="11"/>
      <c r="AI33" s="11"/>
      <c r="AJ33" s="11"/>
      <c r="AK33" s="25">
        <f t="shared" si="2"/>
        <v>6457</v>
      </c>
      <c r="AL33" s="25">
        <f t="shared" si="3"/>
        <v>408801</v>
      </c>
    </row>
    <row r="34" spans="1:38" x14ac:dyDescent="0.25">
      <c r="A34" s="41">
        <v>26</v>
      </c>
      <c r="B34" s="26" t="s">
        <v>69</v>
      </c>
      <c r="C34" s="10"/>
      <c r="D34" s="10"/>
      <c r="E34" s="10"/>
      <c r="F34" s="10"/>
      <c r="G34" s="10">
        <v>27384</v>
      </c>
      <c r="H34" s="10"/>
      <c r="I34" s="10"/>
      <c r="J34" s="25">
        <f t="shared" si="0"/>
        <v>27384</v>
      </c>
      <c r="K34" s="10">
        <v>26824</v>
      </c>
      <c r="L34" s="10"/>
      <c r="M34" s="10"/>
      <c r="N34" s="10"/>
      <c r="O34" s="10">
        <v>8296</v>
      </c>
      <c r="P34" s="10">
        <v>40577</v>
      </c>
      <c r="Q34" s="10"/>
      <c r="R34" s="10"/>
      <c r="S34" s="10"/>
      <c r="T34" s="10">
        <v>4778</v>
      </c>
      <c r="U34" s="10"/>
      <c r="V34" s="10"/>
      <c r="W34" s="10"/>
      <c r="X34" s="10"/>
      <c r="Y34" s="10"/>
      <c r="Z34" s="10"/>
      <c r="AA34" s="25">
        <f t="shared" si="1"/>
        <v>80475</v>
      </c>
      <c r="AB34" s="11">
        <v>95485</v>
      </c>
      <c r="AC34" s="11">
        <v>2584</v>
      </c>
      <c r="AD34" s="11"/>
      <c r="AE34" s="11"/>
      <c r="AF34" s="11">
        <v>3471</v>
      </c>
      <c r="AG34" s="11"/>
      <c r="AH34" s="11"/>
      <c r="AI34" s="11"/>
      <c r="AJ34" s="11">
        <v>168847</v>
      </c>
      <c r="AK34" s="25">
        <f t="shared" si="2"/>
        <v>270387</v>
      </c>
      <c r="AL34" s="25">
        <f t="shared" si="3"/>
        <v>378246</v>
      </c>
    </row>
    <row r="35" spans="1:38" ht="31.5" x14ac:dyDescent="0.25">
      <c r="A35" s="41">
        <v>27</v>
      </c>
      <c r="B35" s="26" t="s">
        <v>58</v>
      </c>
      <c r="C35" s="10"/>
      <c r="D35" s="10"/>
      <c r="E35" s="10"/>
      <c r="F35" s="10"/>
      <c r="G35" s="10">
        <v>5562</v>
      </c>
      <c r="H35" s="10">
        <v>287704</v>
      </c>
      <c r="I35" s="10">
        <v>0</v>
      </c>
      <c r="J35" s="25">
        <f t="shared" si="0"/>
        <v>293266</v>
      </c>
      <c r="K35" s="10">
        <v>0</v>
      </c>
      <c r="L35" s="10"/>
      <c r="M35" s="10"/>
      <c r="N35" s="10"/>
      <c r="O35" s="10">
        <v>0</v>
      </c>
      <c r="P35" s="10">
        <v>0</v>
      </c>
      <c r="Q35" s="10"/>
      <c r="R35" s="10"/>
      <c r="S35" s="10"/>
      <c r="T35" s="10">
        <v>3424</v>
      </c>
      <c r="U35" s="10"/>
      <c r="V35" s="10"/>
      <c r="W35" s="10"/>
      <c r="X35" s="10"/>
      <c r="Y35" s="10"/>
      <c r="Z35" s="10">
        <v>1198</v>
      </c>
      <c r="AA35" s="25">
        <f t="shared" si="1"/>
        <v>4622</v>
      </c>
      <c r="AB35" s="11"/>
      <c r="AC35" s="11"/>
      <c r="AD35" s="11"/>
      <c r="AE35" s="11"/>
      <c r="AF35" s="11"/>
      <c r="AG35" s="11"/>
      <c r="AH35" s="11"/>
      <c r="AI35" s="11"/>
      <c r="AJ35" s="11">
        <v>38752</v>
      </c>
      <c r="AK35" s="25">
        <f t="shared" si="2"/>
        <v>38752</v>
      </c>
      <c r="AL35" s="25">
        <f t="shared" si="3"/>
        <v>336640</v>
      </c>
    </row>
    <row r="36" spans="1:38" x14ac:dyDescent="0.25">
      <c r="A36" s="41">
        <v>28</v>
      </c>
      <c r="B36" s="26" t="s">
        <v>91</v>
      </c>
      <c r="C36" s="10"/>
      <c r="D36" s="10"/>
      <c r="E36" s="10"/>
      <c r="F36" s="10"/>
      <c r="G36" s="10">
        <v>-72</v>
      </c>
      <c r="H36" s="10">
        <v>0</v>
      </c>
      <c r="I36" s="10"/>
      <c r="J36" s="25">
        <f t="shared" si="0"/>
        <v>-72</v>
      </c>
      <c r="K36" s="10">
        <v>52153</v>
      </c>
      <c r="L36" s="10"/>
      <c r="M36" s="10"/>
      <c r="N36" s="10"/>
      <c r="O36" s="10">
        <v>903</v>
      </c>
      <c r="P36" s="10">
        <v>271365</v>
      </c>
      <c r="Q36" s="10"/>
      <c r="R36" s="10"/>
      <c r="S36" s="10"/>
      <c r="T36" s="10"/>
      <c r="U36" s="10">
        <v>2730</v>
      </c>
      <c r="V36" s="10"/>
      <c r="W36" s="10"/>
      <c r="X36" s="10"/>
      <c r="Y36" s="10"/>
      <c r="Z36" s="10"/>
      <c r="AA36" s="25">
        <f t="shared" si="1"/>
        <v>327151</v>
      </c>
      <c r="AB36" s="11"/>
      <c r="AC36" s="11">
        <v>0</v>
      </c>
      <c r="AD36" s="11"/>
      <c r="AE36" s="11">
        <v>22</v>
      </c>
      <c r="AF36" s="11"/>
      <c r="AG36" s="11"/>
      <c r="AH36" s="11"/>
      <c r="AI36" s="11"/>
      <c r="AJ36" s="11">
        <v>0</v>
      </c>
      <c r="AK36" s="25">
        <f t="shared" si="2"/>
        <v>22</v>
      </c>
      <c r="AL36" s="25">
        <f t="shared" si="3"/>
        <v>327101</v>
      </c>
    </row>
    <row r="37" spans="1:38" x14ac:dyDescent="0.25">
      <c r="A37" s="41">
        <v>29</v>
      </c>
      <c r="B37" s="26" t="s">
        <v>70</v>
      </c>
      <c r="C37" s="10"/>
      <c r="D37" s="10"/>
      <c r="E37" s="10"/>
      <c r="F37" s="10"/>
      <c r="G37" s="10">
        <v>59147</v>
      </c>
      <c r="H37" s="10">
        <v>18118</v>
      </c>
      <c r="I37" s="10"/>
      <c r="J37" s="25">
        <f t="shared" si="0"/>
        <v>77265</v>
      </c>
      <c r="K37" s="10">
        <v>31736</v>
      </c>
      <c r="L37" s="10"/>
      <c r="M37" s="10">
        <v>7283</v>
      </c>
      <c r="N37" s="10"/>
      <c r="O37" s="10">
        <v>2767</v>
      </c>
      <c r="P37" s="10">
        <v>23120</v>
      </c>
      <c r="Q37" s="10"/>
      <c r="R37" s="10">
        <v>22588</v>
      </c>
      <c r="S37" s="10"/>
      <c r="T37" s="10">
        <v>662</v>
      </c>
      <c r="U37" s="10">
        <v>2274</v>
      </c>
      <c r="V37" s="10"/>
      <c r="W37" s="10"/>
      <c r="X37" s="10">
        <v>41592</v>
      </c>
      <c r="Y37" s="10"/>
      <c r="Z37" s="10"/>
      <c r="AA37" s="25">
        <f t="shared" si="1"/>
        <v>132022</v>
      </c>
      <c r="AB37" s="11">
        <v>4566</v>
      </c>
      <c r="AC37" s="11">
        <v>2982</v>
      </c>
      <c r="AD37" s="11"/>
      <c r="AE37" s="11"/>
      <c r="AF37" s="11">
        <v>256</v>
      </c>
      <c r="AG37" s="11"/>
      <c r="AH37" s="11">
        <v>435</v>
      </c>
      <c r="AI37" s="11">
        <v>220</v>
      </c>
      <c r="AJ37" s="11">
        <v>4502</v>
      </c>
      <c r="AK37" s="25">
        <f t="shared" si="2"/>
        <v>12961</v>
      </c>
      <c r="AL37" s="25">
        <f t="shared" si="3"/>
        <v>222248</v>
      </c>
    </row>
    <row r="38" spans="1:38" x14ac:dyDescent="0.25">
      <c r="A38" s="41">
        <v>30</v>
      </c>
      <c r="B38" s="26" t="s">
        <v>75</v>
      </c>
      <c r="C38" s="10"/>
      <c r="D38" s="10"/>
      <c r="E38" s="10"/>
      <c r="F38" s="10"/>
      <c r="G38" s="10">
        <v>12651</v>
      </c>
      <c r="H38" s="10"/>
      <c r="I38" s="10"/>
      <c r="J38" s="25">
        <f t="shared" si="0"/>
        <v>12651</v>
      </c>
      <c r="K38" s="10"/>
      <c r="L38" s="10"/>
      <c r="M38" s="10">
        <v>653</v>
      </c>
      <c r="N38" s="10">
        <v>5961</v>
      </c>
      <c r="O38" s="10">
        <v>3286</v>
      </c>
      <c r="P38" s="10">
        <v>28027</v>
      </c>
      <c r="Q38" s="10">
        <v>301</v>
      </c>
      <c r="R38" s="10">
        <v>11110</v>
      </c>
      <c r="S38" s="10">
        <v>7395</v>
      </c>
      <c r="T38" s="10">
        <v>8846</v>
      </c>
      <c r="U38" s="10"/>
      <c r="V38" s="10"/>
      <c r="W38" s="10"/>
      <c r="X38" s="10">
        <v>17691</v>
      </c>
      <c r="Y38" s="10"/>
      <c r="Z38" s="10"/>
      <c r="AA38" s="25">
        <f t="shared" si="1"/>
        <v>83270</v>
      </c>
      <c r="AB38" s="11"/>
      <c r="AC38" s="11"/>
      <c r="AD38" s="11"/>
      <c r="AE38" s="11"/>
      <c r="AF38" s="11">
        <v>215</v>
      </c>
      <c r="AG38" s="11"/>
      <c r="AH38" s="11"/>
      <c r="AI38" s="11"/>
      <c r="AJ38" s="11">
        <v>24721</v>
      </c>
      <c r="AK38" s="25">
        <f t="shared" si="2"/>
        <v>24936</v>
      </c>
      <c r="AL38" s="25">
        <f t="shared" si="3"/>
        <v>120857</v>
      </c>
    </row>
    <row r="39" spans="1:38" x14ac:dyDescent="0.25">
      <c r="A39" s="41">
        <v>31</v>
      </c>
      <c r="B39" s="26" t="s">
        <v>65</v>
      </c>
      <c r="C39" s="10"/>
      <c r="D39" s="10"/>
      <c r="E39" s="10"/>
      <c r="F39" s="10"/>
      <c r="G39" s="10">
        <v>15898</v>
      </c>
      <c r="H39" s="10">
        <v>27900</v>
      </c>
      <c r="I39" s="10"/>
      <c r="J39" s="25">
        <f t="shared" si="0"/>
        <v>43798</v>
      </c>
      <c r="K39" s="10">
        <v>247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5">
        <f t="shared" si="1"/>
        <v>247</v>
      </c>
      <c r="AB39" s="11">
        <v>41667</v>
      </c>
      <c r="AC39" s="11">
        <v>5963</v>
      </c>
      <c r="AD39" s="11"/>
      <c r="AE39" s="11"/>
      <c r="AF39" s="11">
        <v>1197</v>
      </c>
      <c r="AG39" s="11"/>
      <c r="AH39" s="11"/>
      <c r="AI39" s="11">
        <v>11031</v>
      </c>
      <c r="AJ39" s="11">
        <v>1288</v>
      </c>
      <c r="AK39" s="25">
        <f t="shared" si="2"/>
        <v>61146</v>
      </c>
      <c r="AL39" s="25">
        <f t="shared" si="3"/>
        <v>105191</v>
      </c>
    </row>
    <row r="40" spans="1:38" x14ac:dyDescent="0.25">
      <c r="A40" s="41">
        <v>32</v>
      </c>
      <c r="B40" s="26" t="s">
        <v>80</v>
      </c>
      <c r="C40" s="10"/>
      <c r="D40" s="10">
        <v>33746</v>
      </c>
      <c r="E40" s="10"/>
      <c r="F40" s="10"/>
      <c r="G40" s="10">
        <v>69360</v>
      </c>
      <c r="H40" s="10"/>
      <c r="I40" s="10"/>
      <c r="J40" s="25">
        <f t="shared" si="0"/>
        <v>103106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5">
        <f t="shared" si="1"/>
        <v>0</v>
      </c>
      <c r="AB40" s="11"/>
      <c r="AC40" s="11"/>
      <c r="AD40" s="11"/>
      <c r="AE40" s="11"/>
      <c r="AF40" s="11"/>
      <c r="AG40" s="11"/>
      <c r="AH40" s="11"/>
      <c r="AI40" s="11"/>
      <c r="AJ40" s="11"/>
      <c r="AK40" s="25">
        <f t="shared" si="2"/>
        <v>0</v>
      </c>
      <c r="AL40" s="25">
        <f t="shared" si="3"/>
        <v>103106</v>
      </c>
    </row>
    <row r="41" spans="1:38" x14ac:dyDescent="0.25">
      <c r="A41" s="41">
        <v>33</v>
      </c>
      <c r="B41" s="24" t="s">
        <v>92</v>
      </c>
      <c r="C41" s="10">
        <v>1895</v>
      </c>
      <c r="D41" s="10">
        <v>87304</v>
      </c>
      <c r="E41" s="10"/>
      <c r="F41" s="10"/>
      <c r="G41" s="10">
        <v>172</v>
      </c>
      <c r="H41" s="10"/>
      <c r="I41" s="10"/>
      <c r="J41" s="25">
        <f t="shared" si="0"/>
        <v>89371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5">
        <f t="shared" si="1"/>
        <v>0</v>
      </c>
      <c r="AB41" s="11"/>
      <c r="AC41" s="11"/>
      <c r="AD41" s="11"/>
      <c r="AE41" s="11"/>
      <c r="AF41" s="11"/>
      <c r="AG41" s="11"/>
      <c r="AH41" s="11"/>
      <c r="AI41" s="11"/>
      <c r="AJ41" s="11"/>
      <c r="AK41" s="25">
        <f t="shared" si="2"/>
        <v>0</v>
      </c>
      <c r="AL41" s="25">
        <f t="shared" si="3"/>
        <v>89371</v>
      </c>
    </row>
    <row r="42" spans="1:38" x14ac:dyDescent="0.25">
      <c r="A42" s="41">
        <v>34</v>
      </c>
      <c r="B42" s="26" t="s">
        <v>77</v>
      </c>
      <c r="C42" s="10"/>
      <c r="D42" s="10"/>
      <c r="E42" s="10"/>
      <c r="F42" s="10"/>
      <c r="G42" s="10">
        <v>142</v>
      </c>
      <c r="H42" s="10">
        <v>38109</v>
      </c>
      <c r="I42" s="10"/>
      <c r="J42" s="25">
        <f t="shared" si="0"/>
        <v>38251</v>
      </c>
      <c r="K42" s="10">
        <v>1264</v>
      </c>
      <c r="L42" s="10"/>
      <c r="M42" s="10"/>
      <c r="N42" s="10"/>
      <c r="O42" s="10">
        <v>478</v>
      </c>
      <c r="P42" s="10">
        <v>6934</v>
      </c>
      <c r="Q42" s="10"/>
      <c r="R42" s="10"/>
      <c r="S42" s="10"/>
      <c r="T42" s="10">
        <v>4550</v>
      </c>
      <c r="U42" s="10"/>
      <c r="V42" s="10"/>
      <c r="W42" s="10"/>
      <c r="X42" s="10"/>
      <c r="Y42" s="10"/>
      <c r="Z42" s="10"/>
      <c r="AA42" s="25">
        <f t="shared" si="1"/>
        <v>13226</v>
      </c>
      <c r="AB42" s="11">
        <v>14807</v>
      </c>
      <c r="AC42" s="11">
        <v>529</v>
      </c>
      <c r="AD42" s="11"/>
      <c r="AE42" s="11"/>
      <c r="AF42" s="11">
        <v>4777</v>
      </c>
      <c r="AG42" s="11"/>
      <c r="AH42" s="11"/>
      <c r="AI42" s="11">
        <v>1146</v>
      </c>
      <c r="AJ42" s="11">
        <v>997</v>
      </c>
      <c r="AK42" s="25">
        <f t="shared" si="2"/>
        <v>22256</v>
      </c>
      <c r="AL42" s="25">
        <f t="shared" si="3"/>
        <v>73733</v>
      </c>
    </row>
    <row r="43" spans="1:38" x14ac:dyDescent="0.25">
      <c r="A43" s="41">
        <v>35</v>
      </c>
      <c r="B43" s="26" t="s">
        <v>79</v>
      </c>
      <c r="C43" s="10"/>
      <c r="D43" s="10"/>
      <c r="E43" s="10"/>
      <c r="F43" s="10"/>
      <c r="G43" s="10"/>
      <c r="H43" s="10"/>
      <c r="I43" s="10"/>
      <c r="J43" s="25">
        <f t="shared" si="0"/>
        <v>0</v>
      </c>
      <c r="K43" s="10"/>
      <c r="L43" s="10"/>
      <c r="M43" s="10"/>
      <c r="N43" s="10"/>
      <c r="O43" s="10">
        <v>37170</v>
      </c>
      <c r="P43" s="10">
        <v>62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5">
        <f t="shared" si="1"/>
        <v>37232</v>
      </c>
      <c r="AB43" s="11">
        <v>1497</v>
      </c>
      <c r="AC43" s="11"/>
      <c r="AD43" s="11"/>
      <c r="AE43" s="11"/>
      <c r="AF43" s="11"/>
      <c r="AG43" s="11"/>
      <c r="AH43" s="11"/>
      <c r="AI43" s="11"/>
      <c r="AJ43" s="11">
        <v>446</v>
      </c>
      <c r="AK43" s="25">
        <f t="shared" si="2"/>
        <v>1943</v>
      </c>
      <c r="AL43" s="25">
        <f t="shared" si="3"/>
        <v>39175</v>
      </c>
    </row>
    <row r="44" spans="1:38" x14ac:dyDescent="0.25">
      <c r="A44" s="41">
        <v>36</v>
      </c>
      <c r="B44" s="26" t="s">
        <v>78</v>
      </c>
      <c r="C44" s="10"/>
      <c r="D44" s="10"/>
      <c r="E44" s="10"/>
      <c r="F44" s="10"/>
      <c r="G44" s="10"/>
      <c r="H44" s="10"/>
      <c r="I44" s="10"/>
      <c r="J44" s="25">
        <f t="shared" si="0"/>
        <v>0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5">
        <f t="shared" si="1"/>
        <v>0</v>
      </c>
      <c r="AB44" s="11">
        <v>37879</v>
      </c>
      <c r="AC44" s="11"/>
      <c r="AD44" s="11"/>
      <c r="AE44" s="11"/>
      <c r="AF44" s="11"/>
      <c r="AG44" s="11"/>
      <c r="AH44" s="11"/>
      <c r="AI44" s="11"/>
      <c r="AJ44" s="11"/>
      <c r="AK44" s="25">
        <f t="shared" si="2"/>
        <v>37879</v>
      </c>
      <c r="AL44" s="25">
        <f t="shared" si="3"/>
        <v>37879</v>
      </c>
    </row>
    <row r="45" spans="1:38" x14ac:dyDescent="0.25">
      <c r="A45" s="41">
        <v>37</v>
      </c>
      <c r="B45" s="26" t="s">
        <v>93</v>
      </c>
      <c r="C45" s="10"/>
      <c r="D45" s="10"/>
      <c r="E45" s="10"/>
      <c r="F45" s="10"/>
      <c r="G45" s="10"/>
      <c r="H45" s="10">
        <v>13800</v>
      </c>
      <c r="I45" s="10"/>
      <c r="J45" s="25">
        <f t="shared" si="0"/>
        <v>13800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5">
        <f t="shared" si="1"/>
        <v>0</v>
      </c>
      <c r="AB45" s="11">
        <v>13717</v>
      </c>
      <c r="AC45" s="11"/>
      <c r="AD45" s="11">
        <v>-6757</v>
      </c>
      <c r="AE45" s="11"/>
      <c r="AF45" s="11"/>
      <c r="AG45" s="11"/>
      <c r="AH45" s="11"/>
      <c r="AI45" s="11"/>
      <c r="AJ45" s="11">
        <v>5199</v>
      </c>
      <c r="AK45" s="25">
        <f t="shared" si="2"/>
        <v>12159</v>
      </c>
      <c r="AL45" s="25">
        <f t="shared" si="3"/>
        <v>25959</v>
      </c>
    </row>
    <row r="46" spans="1:38" x14ac:dyDescent="0.25">
      <c r="A46" s="41">
        <v>38</v>
      </c>
      <c r="B46" s="26" t="s">
        <v>73</v>
      </c>
      <c r="C46" s="10">
        <v>12854</v>
      </c>
      <c r="D46" s="10">
        <v>45</v>
      </c>
      <c r="E46" s="10"/>
      <c r="F46" s="10"/>
      <c r="G46" s="10">
        <v>49</v>
      </c>
      <c r="H46" s="10"/>
      <c r="I46" s="10"/>
      <c r="J46" s="25">
        <f t="shared" si="0"/>
        <v>12948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5">
        <f t="shared" si="1"/>
        <v>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25">
        <f t="shared" si="2"/>
        <v>0</v>
      </c>
      <c r="AL46" s="25">
        <f t="shared" si="3"/>
        <v>12948</v>
      </c>
    </row>
    <row r="47" spans="1:38" x14ac:dyDescent="0.25">
      <c r="A47" s="41">
        <v>39</v>
      </c>
      <c r="B47" s="26" t="s">
        <v>67</v>
      </c>
      <c r="C47" s="10"/>
      <c r="D47" s="10"/>
      <c r="E47" s="10"/>
      <c r="F47" s="10"/>
      <c r="G47" s="10">
        <v>263</v>
      </c>
      <c r="H47" s="10"/>
      <c r="I47" s="10"/>
      <c r="J47" s="25">
        <f t="shared" si="0"/>
        <v>263</v>
      </c>
      <c r="K47" s="10">
        <v>107</v>
      </c>
      <c r="L47" s="10"/>
      <c r="M47" s="10"/>
      <c r="N47" s="10"/>
      <c r="O47" s="10">
        <v>0</v>
      </c>
      <c r="P47" s="10">
        <v>-1</v>
      </c>
      <c r="Q47" s="10"/>
      <c r="R47" s="10"/>
      <c r="S47" s="10"/>
      <c r="T47" s="10">
        <v>0</v>
      </c>
      <c r="U47" s="10">
        <v>17</v>
      </c>
      <c r="V47" s="10"/>
      <c r="W47" s="10"/>
      <c r="X47" s="10"/>
      <c r="Y47" s="10"/>
      <c r="Z47" s="10">
        <v>0</v>
      </c>
      <c r="AA47" s="25">
        <f t="shared" si="1"/>
        <v>123</v>
      </c>
      <c r="AB47" s="11">
        <v>6127</v>
      </c>
      <c r="AC47" s="11">
        <v>166</v>
      </c>
      <c r="AD47" s="11">
        <v>0</v>
      </c>
      <c r="AE47" s="11">
        <v>16</v>
      </c>
      <c r="AF47" s="11">
        <v>0</v>
      </c>
      <c r="AG47" s="11"/>
      <c r="AH47" s="11">
        <v>0</v>
      </c>
      <c r="AI47" s="11">
        <v>0</v>
      </c>
      <c r="AJ47" s="11">
        <v>197</v>
      </c>
      <c r="AK47" s="25">
        <f t="shared" si="2"/>
        <v>6506</v>
      </c>
      <c r="AL47" s="25">
        <f t="shared" si="3"/>
        <v>6892</v>
      </c>
    </row>
    <row r="48" spans="1:38" x14ac:dyDescent="0.25">
      <c r="A48" s="41">
        <v>40</v>
      </c>
      <c r="B48" s="26" t="s">
        <v>81</v>
      </c>
      <c r="C48" s="10"/>
      <c r="D48" s="10"/>
      <c r="E48" s="10"/>
      <c r="F48" s="10"/>
      <c r="G48" s="10"/>
      <c r="H48" s="10"/>
      <c r="I48" s="10"/>
      <c r="J48" s="25">
        <f t="shared" si="0"/>
        <v>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5">
        <f t="shared" si="1"/>
        <v>0</v>
      </c>
      <c r="AB48" s="11"/>
      <c r="AC48" s="11"/>
      <c r="AD48" s="11"/>
      <c r="AE48" s="11"/>
      <c r="AF48" s="11"/>
      <c r="AG48" s="11"/>
      <c r="AH48" s="11"/>
      <c r="AI48" s="11"/>
      <c r="AJ48" s="11"/>
      <c r="AK48" s="25">
        <f t="shared" si="2"/>
        <v>0</v>
      </c>
      <c r="AL48" s="25">
        <f t="shared" si="3"/>
        <v>0</v>
      </c>
    </row>
    <row r="49" spans="1:38" ht="31.5" x14ac:dyDescent="0.25">
      <c r="A49" s="41">
        <v>41</v>
      </c>
      <c r="B49" s="42" t="s">
        <v>94</v>
      </c>
      <c r="C49" s="10"/>
      <c r="D49" s="10"/>
      <c r="E49" s="10"/>
      <c r="F49" s="10"/>
      <c r="G49" s="10"/>
      <c r="H49" s="10"/>
      <c r="I49" s="10"/>
      <c r="J49" s="25">
        <f t="shared" si="0"/>
        <v>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25">
        <f t="shared" si="1"/>
        <v>0</v>
      </c>
      <c r="AB49" s="11"/>
      <c r="AC49" s="11"/>
      <c r="AD49" s="11"/>
      <c r="AE49" s="11"/>
      <c r="AF49" s="11"/>
      <c r="AG49" s="11"/>
      <c r="AH49" s="11"/>
      <c r="AI49" s="11"/>
      <c r="AJ49" s="11"/>
      <c r="AK49" s="25">
        <f t="shared" si="2"/>
        <v>0</v>
      </c>
      <c r="AL49" s="25">
        <f t="shared" si="3"/>
        <v>0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zoomScale="60" zoomScaleNormal="60" workbookViewId="0">
      <selection activeCell="A2" sqref="A2:AL2"/>
    </sheetView>
  </sheetViews>
  <sheetFormatPr defaultRowHeight="15.75" x14ac:dyDescent="0.25"/>
  <cols>
    <col min="1" max="1" width="9.42578125" style="30" bestFit="1" customWidth="1"/>
    <col min="2" max="2" width="49.140625" style="20" customWidth="1"/>
    <col min="3" max="38" width="17.2851562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5.7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15.75" customHeight="1" x14ac:dyDescent="0.25">
      <c r="A3" s="39" t="s">
        <v>142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36.2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26" t="s">
        <v>83</v>
      </c>
      <c r="C9" s="10"/>
      <c r="D9" s="10"/>
      <c r="E9" s="10"/>
      <c r="F9" s="10"/>
      <c r="G9" s="10">
        <v>25188</v>
      </c>
      <c r="H9" s="10">
        <v>295628</v>
      </c>
      <c r="I9" s="10"/>
      <c r="J9" s="25">
        <f t="shared" ref="J9:J49" si="0">C9+D9+E9+F9+G9+H9+I9</f>
        <v>320816</v>
      </c>
      <c r="K9" s="10">
        <v>392152</v>
      </c>
      <c r="L9" s="10">
        <v>41921</v>
      </c>
      <c r="M9" s="10">
        <v>58103</v>
      </c>
      <c r="N9" s="10">
        <v>148022</v>
      </c>
      <c r="O9" s="10">
        <v>1626445</v>
      </c>
      <c r="P9" s="10">
        <v>2566756</v>
      </c>
      <c r="Q9" s="10">
        <v>339</v>
      </c>
      <c r="R9" s="10">
        <v>19625</v>
      </c>
      <c r="S9" s="10"/>
      <c r="T9" s="10">
        <v>1080484</v>
      </c>
      <c r="U9" s="10">
        <v>23870</v>
      </c>
      <c r="V9" s="10"/>
      <c r="W9" s="10">
        <v>1722</v>
      </c>
      <c r="X9" s="10">
        <v>7265716</v>
      </c>
      <c r="Y9" s="10"/>
      <c r="Z9" s="10"/>
      <c r="AA9" s="25">
        <f t="shared" ref="AA9:AA49" si="1">K9+L9+M9+N9+O9+P9+Q9+R9+S9+T9+U9+V9+W9+X9+Y9+Z9</f>
        <v>13225155</v>
      </c>
      <c r="AB9" s="11">
        <v>28534</v>
      </c>
      <c r="AC9" s="11">
        <v>3558</v>
      </c>
      <c r="AD9" s="11">
        <v>897</v>
      </c>
      <c r="AE9" s="11">
        <v>33</v>
      </c>
      <c r="AF9" s="11">
        <v>9389</v>
      </c>
      <c r="AG9" s="11">
        <v>317</v>
      </c>
      <c r="AH9" s="11">
        <v>2719</v>
      </c>
      <c r="AI9" s="11">
        <v>441973</v>
      </c>
      <c r="AJ9" s="11">
        <v>1299025</v>
      </c>
      <c r="AK9" s="25">
        <f t="shared" ref="AK9:AK49" si="2">SUM(AB9:AJ9)</f>
        <v>1786445</v>
      </c>
      <c r="AL9" s="25">
        <f t="shared" ref="AL9:AL49" si="3">J9+AA9+AK9</f>
        <v>15332416</v>
      </c>
    </row>
    <row r="10" spans="1:38" x14ac:dyDescent="0.25">
      <c r="A10" s="41">
        <v>2</v>
      </c>
      <c r="B10" s="26" t="s">
        <v>84</v>
      </c>
      <c r="C10" s="10"/>
      <c r="D10" s="10"/>
      <c r="E10" s="10"/>
      <c r="F10" s="10"/>
      <c r="G10" s="10">
        <v>93253</v>
      </c>
      <c r="H10" s="10">
        <v>95941</v>
      </c>
      <c r="I10" s="10"/>
      <c r="J10" s="25">
        <f t="shared" si="0"/>
        <v>189194</v>
      </c>
      <c r="K10" s="10">
        <v>546240</v>
      </c>
      <c r="L10" s="10">
        <v>239</v>
      </c>
      <c r="M10" s="10">
        <v>26486</v>
      </c>
      <c r="N10" s="10">
        <v>185</v>
      </c>
      <c r="O10" s="10">
        <v>32097</v>
      </c>
      <c r="P10" s="10">
        <v>434056</v>
      </c>
      <c r="Q10" s="10">
        <v>4195</v>
      </c>
      <c r="R10" s="10">
        <v>22755</v>
      </c>
      <c r="S10" s="10">
        <v>194</v>
      </c>
      <c r="T10" s="10">
        <v>82363</v>
      </c>
      <c r="U10" s="10">
        <v>2700</v>
      </c>
      <c r="V10" s="10"/>
      <c r="W10" s="10"/>
      <c r="X10" s="10">
        <v>12148211</v>
      </c>
      <c r="Y10" s="10"/>
      <c r="Z10" s="10"/>
      <c r="AA10" s="25">
        <f t="shared" si="1"/>
        <v>13299721</v>
      </c>
      <c r="AB10" s="11">
        <v>91326</v>
      </c>
      <c r="AC10" s="11">
        <v>8781</v>
      </c>
      <c r="AD10" s="11">
        <v>600173</v>
      </c>
      <c r="AE10" s="11">
        <v>158</v>
      </c>
      <c r="AF10" s="11">
        <v>11838</v>
      </c>
      <c r="AG10" s="11"/>
      <c r="AH10" s="11">
        <v>371</v>
      </c>
      <c r="AI10" s="11">
        <v>7230</v>
      </c>
      <c r="AJ10" s="11">
        <v>79797</v>
      </c>
      <c r="AK10" s="25">
        <f t="shared" si="2"/>
        <v>799674</v>
      </c>
      <c r="AL10" s="25">
        <f t="shared" si="3"/>
        <v>14288589</v>
      </c>
    </row>
    <row r="11" spans="1:38" x14ac:dyDescent="0.25">
      <c r="A11" s="41">
        <v>3</v>
      </c>
      <c r="B11" s="26" t="s">
        <v>46</v>
      </c>
      <c r="C11" s="10"/>
      <c r="D11" s="10"/>
      <c r="E11" s="10"/>
      <c r="F11" s="10"/>
      <c r="G11" s="10">
        <v>929</v>
      </c>
      <c r="H11" s="10">
        <v>-491</v>
      </c>
      <c r="I11" s="10">
        <v>6</v>
      </c>
      <c r="J11" s="25">
        <f t="shared" si="0"/>
        <v>444</v>
      </c>
      <c r="K11" s="10">
        <v>634325</v>
      </c>
      <c r="L11" s="10"/>
      <c r="M11" s="10">
        <v>11935</v>
      </c>
      <c r="N11" s="10">
        <v>0</v>
      </c>
      <c r="O11" s="10">
        <v>6851</v>
      </c>
      <c r="P11" s="10">
        <v>782036</v>
      </c>
      <c r="Q11" s="10">
        <v>5009</v>
      </c>
      <c r="R11" s="10">
        <v>11120</v>
      </c>
      <c r="S11" s="10"/>
      <c r="T11" s="10">
        <v>124123</v>
      </c>
      <c r="U11" s="10">
        <v>8875</v>
      </c>
      <c r="V11" s="10"/>
      <c r="W11" s="10"/>
      <c r="X11" s="10">
        <v>8870919</v>
      </c>
      <c r="Y11" s="10"/>
      <c r="Z11" s="10"/>
      <c r="AA11" s="25">
        <f t="shared" si="1"/>
        <v>10455193</v>
      </c>
      <c r="AB11" s="11">
        <v>120529</v>
      </c>
      <c r="AC11" s="11">
        <v>2156</v>
      </c>
      <c r="AD11" s="11"/>
      <c r="AE11" s="11">
        <v>0</v>
      </c>
      <c r="AF11" s="11">
        <v>9347</v>
      </c>
      <c r="AG11" s="11">
        <v>99</v>
      </c>
      <c r="AH11" s="11">
        <v>2144</v>
      </c>
      <c r="AI11" s="11">
        <v>15088</v>
      </c>
      <c r="AJ11" s="11">
        <v>118845</v>
      </c>
      <c r="AK11" s="25">
        <f t="shared" si="2"/>
        <v>268208</v>
      </c>
      <c r="AL11" s="25">
        <f t="shared" si="3"/>
        <v>10723845</v>
      </c>
    </row>
    <row r="12" spans="1:38" x14ac:dyDescent="0.25">
      <c r="A12" s="41">
        <v>4</v>
      </c>
      <c r="B12" s="26" t="s">
        <v>50</v>
      </c>
      <c r="C12" s="10"/>
      <c r="D12" s="10"/>
      <c r="E12" s="10"/>
      <c r="F12" s="10"/>
      <c r="G12" s="10">
        <v>2573</v>
      </c>
      <c r="H12" s="10">
        <v>412</v>
      </c>
      <c r="I12" s="10"/>
      <c r="J12" s="25">
        <f t="shared" si="0"/>
        <v>2985</v>
      </c>
      <c r="K12" s="10">
        <v>5854</v>
      </c>
      <c r="L12" s="10">
        <v>0</v>
      </c>
      <c r="M12" s="10">
        <v>15</v>
      </c>
      <c r="N12" s="10">
        <v>0</v>
      </c>
      <c r="O12" s="10">
        <v>4424</v>
      </c>
      <c r="P12" s="10">
        <v>4583688</v>
      </c>
      <c r="Q12" s="10">
        <v>599</v>
      </c>
      <c r="R12" s="10">
        <v>20</v>
      </c>
      <c r="S12" s="10"/>
      <c r="T12" s="10">
        <v>3110804</v>
      </c>
      <c r="U12" s="10"/>
      <c r="V12" s="10"/>
      <c r="W12" s="10"/>
      <c r="X12" s="10"/>
      <c r="Y12" s="10"/>
      <c r="Z12" s="10"/>
      <c r="AA12" s="25">
        <f t="shared" si="1"/>
        <v>7705404</v>
      </c>
      <c r="AB12" s="11">
        <v>130719</v>
      </c>
      <c r="AC12" s="11">
        <v>9118</v>
      </c>
      <c r="AD12" s="11"/>
      <c r="AE12" s="11">
        <v>864</v>
      </c>
      <c r="AF12" s="11">
        <v>42109</v>
      </c>
      <c r="AG12" s="11"/>
      <c r="AH12" s="11"/>
      <c r="AI12" s="11">
        <v>13186</v>
      </c>
      <c r="AJ12" s="11">
        <v>28297</v>
      </c>
      <c r="AK12" s="25">
        <f t="shared" si="2"/>
        <v>224293</v>
      </c>
      <c r="AL12" s="25">
        <f t="shared" si="3"/>
        <v>7932682</v>
      </c>
    </row>
    <row r="13" spans="1:38" x14ac:dyDescent="0.25">
      <c r="A13" s="41">
        <v>5</v>
      </c>
      <c r="B13" s="26" t="s">
        <v>45</v>
      </c>
      <c r="C13" s="10"/>
      <c r="D13" s="10"/>
      <c r="E13" s="10"/>
      <c r="F13" s="10"/>
      <c r="G13" s="10">
        <v>450521</v>
      </c>
      <c r="H13" s="10">
        <v>337004</v>
      </c>
      <c r="I13" s="10"/>
      <c r="J13" s="25">
        <f t="shared" si="0"/>
        <v>787525</v>
      </c>
      <c r="K13" s="10">
        <v>285389</v>
      </c>
      <c r="L13" s="10">
        <v>4719</v>
      </c>
      <c r="M13" s="10">
        <v>210353</v>
      </c>
      <c r="N13" s="10">
        <v>33190</v>
      </c>
      <c r="O13" s="10">
        <v>85886</v>
      </c>
      <c r="P13" s="10">
        <v>2144444</v>
      </c>
      <c r="Q13" s="10">
        <v>14437</v>
      </c>
      <c r="R13" s="10">
        <v>312993</v>
      </c>
      <c r="S13" s="10">
        <v>30348</v>
      </c>
      <c r="T13" s="10">
        <v>341945</v>
      </c>
      <c r="U13" s="10"/>
      <c r="V13" s="10"/>
      <c r="W13" s="10"/>
      <c r="X13" s="10">
        <v>1527190</v>
      </c>
      <c r="Y13" s="10"/>
      <c r="Z13" s="10"/>
      <c r="AA13" s="25">
        <f t="shared" si="1"/>
        <v>4990894</v>
      </c>
      <c r="AB13" s="11">
        <v>501526</v>
      </c>
      <c r="AC13" s="11">
        <v>80659</v>
      </c>
      <c r="AD13" s="11"/>
      <c r="AE13" s="11">
        <v>4360</v>
      </c>
      <c r="AF13" s="11">
        <v>28827</v>
      </c>
      <c r="AG13" s="11">
        <v>479</v>
      </c>
      <c r="AH13" s="11">
        <v>1970</v>
      </c>
      <c r="AI13" s="11">
        <v>66051</v>
      </c>
      <c r="AJ13" s="11">
        <v>331489</v>
      </c>
      <c r="AK13" s="25">
        <f t="shared" si="2"/>
        <v>1015361</v>
      </c>
      <c r="AL13" s="25">
        <f t="shared" si="3"/>
        <v>6793780</v>
      </c>
    </row>
    <row r="14" spans="1:38" x14ac:dyDescent="0.25">
      <c r="A14" s="41">
        <v>6</v>
      </c>
      <c r="B14" s="24" t="s">
        <v>44</v>
      </c>
      <c r="C14" s="10"/>
      <c r="D14" s="10"/>
      <c r="E14" s="10"/>
      <c r="F14" s="10"/>
      <c r="G14" s="10">
        <v>1671845</v>
      </c>
      <c r="H14" s="10">
        <v>8327</v>
      </c>
      <c r="I14" s="10"/>
      <c r="J14" s="25">
        <f t="shared" si="0"/>
        <v>1680172</v>
      </c>
      <c r="K14" s="10">
        <v>130185</v>
      </c>
      <c r="L14" s="10">
        <v>0</v>
      </c>
      <c r="M14" s="10">
        <v>3775</v>
      </c>
      <c r="N14" s="10"/>
      <c r="O14" s="10">
        <v>19568</v>
      </c>
      <c r="P14" s="10">
        <v>741728</v>
      </c>
      <c r="Q14" s="10">
        <v>5418</v>
      </c>
      <c r="R14" s="10">
        <v>241</v>
      </c>
      <c r="S14" s="10"/>
      <c r="T14" s="10">
        <v>182092</v>
      </c>
      <c r="U14" s="10"/>
      <c r="V14" s="10"/>
      <c r="W14" s="10"/>
      <c r="X14" s="10">
        <v>2263050</v>
      </c>
      <c r="Y14" s="10"/>
      <c r="Z14" s="10"/>
      <c r="AA14" s="25">
        <f t="shared" si="1"/>
        <v>3346057</v>
      </c>
      <c r="AB14" s="11">
        <v>7034</v>
      </c>
      <c r="AC14" s="11">
        <v>1322</v>
      </c>
      <c r="AD14" s="11"/>
      <c r="AE14" s="11"/>
      <c r="AF14" s="11">
        <v>4185</v>
      </c>
      <c r="AG14" s="11"/>
      <c r="AH14" s="11"/>
      <c r="AI14" s="11">
        <v>2390</v>
      </c>
      <c r="AJ14" s="11">
        <v>28536</v>
      </c>
      <c r="AK14" s="25">
        <f t="shared" si="2"/>
        <v>43467</v>
      </c>
      <c r="AL14" s="25">
        <f t="shared" si="3"/>
        <v>5069696</v>
      </c>
    </row>
    <row r="15" spans="1:38" x14ac:dyDescent="0.25">
      <c r="A15" s="41">
        <v>7</v>
      </c>
      <c r="B15" s="26" t="s">
        <v>52</v>
      </c>
      <c r="C15" s="10"/>
      <c r="D15" s="10"/>
      <c r="E15" s="10"/>
      <c r="F15" s="10"/>
      <c r="G15" s="10">
        <v>104680</v>
      </c>
      <c r="H15" s="10">
        <v>174339</v>
      </c>
      <c r="I15" s="10">
        <v>0</v>
      </c>
      <c r="J15" s="25">
        <f t="shared" si="0"/>
        <v>279019</v>
      </c>
      <c r="K15" s="10">
        <v>127523</v>
      </c>
      <c r="L15" s="10"/>
      <c r="M15" s="10">
        <v>20551</v>
      </c>
      <c r="N15" s="10"/>
      <c r="O15" s="10">
        <v>15376</v>
      </c>
      <c r="P15" s="10">
        <v>250358</v>
      </c>
      <c r="Q15" s="10">
        <v>7160</v>
      </c>
      <c r="R15" s="10">
        <v>43158</v>
      </c>
      <c r="S15" s="10">
        <v>0</v>
      </c>
      <c r="T15" s="10">
        <v>3963915</v>
      </c>
      <c r="U15" s="10">
        <v>133598</v>
      </c>
      <c r="V15" s="10"/>
      <c r="W15" s="10"/>
      <c r="X15" s="10">
        <v>2447</v>
      </c>
      <c r="Y15" s="10"/>
      <c r="Z15" s="10">
        <v>0</v>
      </c>
      <c r="AA15" s="25">
        <f t="shared" si="1"/>
        <v>4564086</v>
      </c>
      <c r="AB15" s="11">
        <v>22878</v>
      </c>
      <c r="AC15" s="11">
        <v>9767</v>
      </c>
      <c r="AD15" s="11"/>
      <c r="AE15" s="11">
        <v>3547</v>
      </c>
      <c r="AF15" s="11">
        <v>4512</v>
      </c>
      <c r="AG15" s="11"/>
      <c r="AH15" s="11"/>
      <c r="AI15" s="11">
        <v>15637</v>
      </c>
      <c r="AJ15" s="11">
        <v>75108</v>
      </c>
      <c r="AK15" s="25">
        <f t="shared" si="2"/>
        <v>131449</v>
      </c>
      <c r="AL15" s="25">
        <f t="shared" si="3"/>
        <v>4974554</v>
      </c>
    </row>
    <row r="16" spans="1:38" x14ac:dyDescent="0.25">
      <c r="A16" s="41">
        <v>8</v>
      </c>
      <c r="B16" s="26" t="s">
        <v>51</v>
      </c>
      <c r="C16" s="10"/>
      <c r="D16" s="10"/>
      <c r="E16" s="10"/>
      <c r="F16" s="10"/>
      <c r="G16" s="10">
        <v>488552</v>
      </c>
      <c r="H16" s="10">
        <v>169936</v>
      </c>
      <c r="I16" s="10"/>
      <c r="J16" s="25">
        <f t="shared" si="0"/>
        <v>658488</v>
      </c>
      <c r="K16" s="10">
        <v>705444</v>
      </c>
      <c r="L16" s="10">
        <v>73371</v>
      </c>
      <c r="M16" s="10">
        <v>47672</v>
      </c>
      <c r="N16" s="10">
        <v>13321</v>
      </c>
      <c r="O16" s="10">
        <v>141643</v>
      </c>
      <c r="P16" s="10">
        <v>1978947</v>
      </c>
      <c r="Q16" s="10">
        <v>54409</v>
      </c>
      <c r="R16" s="10">
        <v>18075</v>
      </c>
      <c r="S16" s="10">
        <v>10316</v>
      </c>
      <c r="T16" s="10">
        <v>597983</v>
      </c>
      <c r="U16" s="10">
        <v>5550</v>
      </c>
      <c r="V16" s="10"/>
      <c r="W16" s="10"/>
      <c r="X16" s="10"/>
      <c r="Y16" s="10"/>
      <c r="Z16" s="10"/>
      <c r="AA16" s="25">
        <f t="shared" si="1"/>
        <v>3646731</v>
      </c>
      <c r="AB16" s="11">
        <v>272316</v>
      </c>
      <c r="AC16" s="11">
        <v>11123</v>
      </c>
      <c r="AD16" s="11">
        <v>0</v>
      </c>
      <c r="AE16" s="11">
        <v>4054</v>
      </c>
      <c r="AF16" s="11">
        <v>13933</v>
      </c>
      <c r="AG16" s="11">
        <v>869</v>
      </c>
      <c r="AH16" s="11">
        <v>3782</v>
      </c>
      <c r="AI16" s="11">
        <v>25504</v>
      </c>
      <c r="AJ16" s="11">
        <v>299871</v>
      </c>
      <c r="AK16" s="25">
        <f t="shared" si="2"/>
        <v>631452</v>
      </c>
      <c r="AL16" s="25">
        <f t="shared" si="3"/>
        <v>4936671</v>
      </c>
    </row>
    <row r="17" spans="1:38" x14ac:dyDescent="0.25">
      <c r="A17" s="41">
        <v>9</v>
      </c>
      <c r="B17" s="26" t="s">
        <v>86</v>
      </c>
      <c r="C17" s="10"/>
      <c r="D17" s="10"/>
      <c r="E17" s="10"/>
      <c r="F17" s="10"/>
      <c r="G17" s="10">
        <v>156646</v>
      </c>
      <c r="H17" s="10">
        <v>32909</v>
      </c>
      <c r="I17" s="10"/>
      <c r="J17" s="25">
        <f t="shared" si="0"/>
        <v>189555</v>
      </c>
      <c r="K17" s="10"/>
      <c r="L17" s="10"/>
      <c r="M17" s="10"/>
      <c r="N17" s="10"/>
      <c r="O17" s="10"/>
      <c r="P17" s="10">
        <v>3970639</v>
      </c>
      <c r="Q17" s="10"/>
      <c r="R17" s="10"/>
      <c r="S17" s="10"/>
      <c r="T17" s="10">
        <v>181282</v>
      </c>
      <c r="U17" s="10"/>
      <c r="V17" s="10"/>
      <c r="W17" s="10"/>
      <c r="X17" s="10">
        <v>373227</v>
      </c>
      <c r="Y17" s="10">
        <v>2394</v>
      </c>
      <c r="Z17" s="10"/>
      <c r="AA17" s="25">
        <f t="shared" si="1"/>
        <v>4527542</v>
      </c>
      <c r="AB17" s="11"/>
      <c r="AC17" s="11"/>
      <c r="AD17" s="11"/>
      <c r="AE17" s="11"/>
      <c r="AF17" s="11"/>
      <c r="AG17" s="11"/>
      <c r="AH17" s="11"/>
      <c r="AI17" s="11"/>
      <c r="AJ17" s="11"/>
      <c r="AK17" s="25">
        <f t="shared" si="2"/>
        <v>0</v>
      </c>
      <c r="AL17" s="25">
        <f t="shared" si="3"/>
        <v>4717097</v>
      </c>
    </row>
    <row r="18" spans="1:38" x14ac:dyDescent="0.25">
      <c r="A18" s="41">
        <v>10</v>
      </c>
      <c r="B18" s="26" t="s">
        <v>85</v>
      </c>
      <c r="C18" s="10"/>
      <c r="D18" s="10"/>
      <c r="E18" s="10"/>
      <c r="F18" s="10"/>
      <c r="G18" s="10">
        <v>99898</v>
      </c>
      <c r="H18" s="10">
        <v>72259</v>
      </c>
      <c r="I18" s="10"/>
      <c r="J18" s="25">
        <f t="shared" si="0"/>
        <v>172157</v>
      </c>
      <c r="K18" s="10">
        <v>155026</v>
      </c>
      <c r="L18" s="10">
        <v>0</v>
      </c>
      <c r="M18" s="10">
        <v>70121</v>
      </c>
      <c r="N18" s="10"/>
      <c r="O18" s="10">
        <v>1011074</v>
      </c>
      <c r="P18" s="10">
        <v>973570</v>
      </c>
      <c r="Q18" s="10">
        <v>468</v>
      </c>
      <c r="R18" s="10">
        <v>1617</v>
      </c>
      <c r="S18" s="10">
        <v>0</v>
      </c>
      <c r="T18" s="10">
        <v>491903</v>
      </c>
      <c r="U18" s="10">
        <v>361</v>
      </c>
      <c r="V18" s="10">
        <v>0</v>
      </c>
      <c r="W18" s="10"/>
      <c r="X18" s="10">
        <v>719903</v>
      </c>
      <c r="Y18" s="10"/>
      <c r="Z18" s="10"/>
      <c r="AA18" s="25">
        <f t="shared" si="1"/>
        <v>3424043</v>
      </c>
      <c r="AB18" s="11">
        <v>72597</v>
      </c>
      <c r="AC18" s="11">
        <v>32873</v>
      </c>
      <c r="AD18" s="11"/>
      <c r="AE18" s="11">
        <v>257</v>
      </c>
      <c r="AF18" s="11">
        <v>185944</v>
      </c>
      <c r="AG18" s="11">
        <v>284</v>
      </c>
      <c r="AH18" s="11">
        <v>954</v>
      </c>
      <c r="AI18" s="11">
        <v>172510</v>
      </c>
      <c r="AJ18" s="11">
        <v>259692</v>
      </c>
      <c r="AK18" s="25">
        <f t="shared" si="2"/>
        <v>725111</v>
      </c>
      <c r="AL18" s="25">
        <f t="shared" si="3"/>
        <v>4321311</v>
      </c>
    </row>
    <row r="19" spans="1:38" x14ac:dyDescent="0.25">
      <c r="A19" s="41">
        <v>11</v>
      </c>
      <c r="B19" s="26" t="s">
        <v>60</v>
      </c>
      <c r="C19" s="10"/>
      <c r="D19" s="10"/>
      <c r="E19" s="10"/>
      <c r="F19" s="10"/>
      <c r="G19" s="10">
        <v>22617</v>
      </c>
      <c r="H19" s="10">
        <v>17928</v>
      </c>
      <c r="I19" s="10">
        <v>0</v>
      </c>
      <c r="J19" s="25">
        <f t="shared" si="0"/>
        <v>40545</v>
      </c>
      <c r="K19" s="10">
        <v>71521</v>
      </c>
      <c r="L19" s="10">
        <v>34691</v>
      </c>
      <c r="M19" s="10">
        <v>5002</v>
      </c>
      <c r="N19" s="10"/>
      <c r="O19" s="10">
        <v>66624</v>
      </c>
      <c r="P19" s="10">
        <v>337667</v>
      </c>
      <c r="Q19" s="10">
        <v>4854</v>
      </c>
      <c r="R19" s="10">
        <v>48</v>
      </c>
      <c r="S19" s="10">
        <v>0</v>
      </c>
      <c r="T19" s="10">
        <v>816024</v>
      </c>
      <c r="U19" s="10">
        <v>24386</v>
      </c>
      <c r="V19" s="10"/>
      <c r="W19" s="10">
        <v>5419</v>
      </c>
      <c r="X19" s="10">
        <v>1704607</v>
      </c>
      <c r="Y19" s="10"/>
      <c r="Z19" s="10">
        <v>0</v>
      </c>
      <c r="AA19" s="25">
        <f t="shared" si="1"/>
        <v>3070843</v>
      </c>
      <c r="AB19" s="11">
        <v>67095</v>
      </c>
      <c r="AC19" s="11">
        <v>7629</v>
      </c>
      <c r="AD19" s="11"/>
      <c r="AE19" s="11"/>
      <c r="AF19" s="11">
        <v>9822</v>
      </c>
      <c r="AG19" s="11"/>
      <c r="AH19" s="11"/>
      <c r="AI19" s="11">
        <v>29363</v>
      </c>
      <c r="AJ19" s="11">
        <v>103693</v>
      </c>
      <c r="AK19" s="25">
        <f t="shared" si="2"/>
        <v>217602</v>
      </c>
      <c r="AL19" s="25">
        <f t="shared" si="3"/>
        <v>3328990</v>
      </c>
    </row>
    <row r="20" spans="1:38" x14ac:dyDescent="0.25">
      <c r="A20" s="41">
        <v>12</v>
      </c>
      <c r="B20" s="26" t="s">
        <v>53</v>
      </c>
      <c r="C20" s="10"/>
      <c r="D20" s="10"/>
      <c r="E20" s="10"/>
      <c r="F20" s="10"/>
      <c r="G20" s="10">
        <v>388046</v>
      </c>
      <c r="H20" s="10">
        <v>201142</v>
      </c>
      <c r="I20" s="10"/>
      <c r="J20" s="25">
        <f t="shared" si="0"/>
        <v>589188</v>
      </c>
      <c r="K20" s="10">
        <v>447801</v>
      </c>
      <c r="L20" s="10">
        <v>12490</v>
      </c>
      <c r="M20" s="10">
        <v>10915</v>
      </c>
      <c r="N20" s="10">
        <v>5148</v>
      </c>
      <c r="O20" s="10">
        <v>150207</v>
      </c>
      <c r="P20" s="10">
        <v>699726</v>
      </c>
      <c r="Q20" s="10">
        <v>38838</v>
      </c>
      <c r="R20" s="10">
        <v>2327</v>
      </c>
      <c r="S20" s="10"/>
      <c r="T20" s="10">
        <v>121484</v>
      </c>
      <c r="U20" s="10">
        <v>45459</v>
      </c>
      <c r="V20" s="10"/>
      <c r="W20" s="10">
        <v>29</v>
      </c>
      <c r="X20" s="10">
        <v>21809</v>
      </c>
      <c r="Y20" s="10"/>
      <c r="Z20" s="10"/>
      <c r="AA20" s="25">
        <f t="shared" si="1"/>
        <v>1556233</v>
      </c>
      <c r="AB20" s="11">
        <v>366400</v>
      </c>
      <c r="AC20" s="11">
        <v>29921</v>
      </c>
      <c r="AD20" s="11"/>
      <c r="AE20" s="11">
        <v>3000</v>
      </c>
      <c r="AF20" s="11">
        <v>39223</v>
      </c>
      <c r="AG20" s="11">
        <v>4877</v>
      </c>
      <c r="AH20" s="11">
        <v>5619</v>
      </c>
      <c r="AI20" s="11">
        <v>26483</v>
      </c>
      <c r="AJ20" s="11">
        <v>310737</v>
      </c>
      <c r="AK20" s="25">
        <f t="shared" si="2"/>
        <v>786260</v>
      </c>
      <c r="AL20" s="25">
        <f t="shared" si="3"/>
        <v>2931681</v>
      </c>
    </row>
    <row r="21" spans="1:38" ht="31.5" x14ac:dyDescent="0.25">
      <c r="A21" s="41">
        <v>13</v>
      </c>
      <c r="B21" s="26" t="s">
        <v>57</v>
      </c>
      <c r="C21" s="10">
        <v>1625419</v>
      </c>
      <c r="D21" s="10">
        <v>456018</v>
      </c>
      <c r="E21" s="10"/>
      <c r="F21" s="10"/>
      <c r="G21" s="10">
        <v>377008</v>
      </c>
      <c r="H21" s="10"/>
      <c r="I21" s="10"/>
      <c r="J21" s="25">
        <f t="shared" si="0"/>
        <v>2458445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25">
        <f t="shared" si="1"/>
        <v>0</v>
      </c>
      <c r="AB21" s="11"/>
      <c r="AC21" s="11"/>
      <c r="AD21" s="11"/>
      <c r="AE21" s="11"/>
      <c r="AF21" s="11"/>
      <c r="AG21" s="11"/>
      <c r="AH21" s="11"/>
      <c r="AI21" s="11"/>
      <c r="AJ21" s="11"/>
      <c r="AK21" s="25">
        <f t="shared" si="2"/>
        <v>0</v>
      </c>
      <c r="AL21" s="25">
        <f t="shared" si="3"/>
        <v>2458445</v>
      </c>
    </row>
    <row r="22" spans="1:38" x14ac:dyDescent="0.25">
      <c r="A22" s="41">
        <v>14</v>
      </c>
      <c r="B22" s="26" t="s">
        <v>49</v>
      </c>
      <c r="C22" s="10"/>
      <c r="D22" s="10"/>
      <c r="E22" s="10"/>
      <c r="F22" s="10"/>
      <c r="G22" s="10">
        <v>11009</v>
      </c>
      <c r="H22" s="10"/>
      <c r="I22" s="10">
        <v>5</v>
      </c>
      <c r="J22" s="25">
        <f t="shared" si="0"/>
        <v>11014</v>
      </c>
      <c r="K22" s="10">
        <v>212827</v>
      </c>
      <c r="L22" s="10">
        <v>2235</v>
      </c>
      <c r="M22" s="10">
        <v>3951</v>
      </c>
      <c r="N22" s="10">
        <v>280</v>
      </c>
      <c r="O22" s="10">
        <v>31659</v>
      </c>
      <c r="P22" s="10">
        <v>881956</v>
      </c>
      <c r="Q22" s="10">
        <v>9886</v>
      </c>
      <c r="R22" s="10">
        <v>10828</v>
      </c>
      <c r="S22" s="10"/>
      <c r="T22" s="10">
        <v>145488</v>
      </c>
      <c r="U22" s="10">
        <v>399</v>
      </c>
      <c r="V22" s="10"/>
      <c r="W22" s="10"/>
      <c r="X22" s="10">
        <v>723577</v>
      </c>
      <c r="Y22" s="10"/>
      <c r="Z22" s="10"/>
      <c r="AA22" s="25">
        <f t="shared" si="1"/>
        <v>2023086</v>
      </c>
      <c r="AB22" s="11">
        <v>12596</v>
      </c>
      <c r="AC22" s="11">
        <v>870</v>
      </c>
      <c r="AD22" s="11"/>
      <c r="AE22" s="11"/>
      <c r="AF22" s="11">
        <v>4897</v>
      </c>
      <c r="AG22" s="11"/>
      <c r="AH22" s="11"/>
      <c r="AI22" s="11">
        <v>5068</v>
      </c>
      <c r="AJ22" s="11">
        <v>58786</v>
      </c>
      <c r="AK22" s="25">
        <f t="shared" si="2"/>
        <v>82217</v>
      </c>
      <c r="AL22" s="25">
        <f t="shared" si="3"/>
        <v>2116317</v>
      </c>
    </row>
    <row r="23" spans="1:38" x14ac:dyDescent="0.25">
      <c r="A23" s="41">
        <v>15</v>
      </c>
      <c r="B23" s="26" t="s">
        <v>88</v>
      </c>
      <c r="C23" s="10"/>
      <c r="D23" s="10"/>
      <c r="E23" s="10"/>
      <c r="F23" s="10"/>
      <c r="G23" s="10">
        <v>48250</v>
      </c>
      <c r="H23" s="10"/>
      <c r="I23" s="10"/>
      <c r="J23" s="25">
        <f t="shared" si="0"/>
        <v>48250</v>
      </c>
      <c r="K23" s="10">
        <v>164554</v>
      </c>
      <c r="L23" s="10">
        <v>3658</v>
      </c>
      <c r="M23" s="10"/>
      <c r="N23" s="10"/>
      <c r="O23" s="10">
        <v>21336</v>
      </c>
      <c r="P23" s="10">
        <v>81698</v>
      </c>
      <c r="Q23" s="10"/>
      <c r="R23" s="10"/>
      <c r="S23" s="10"/>
      <c r="T23" s="10">
        <v>203048</v>
      </c>
      <c r="U23" s="10"/>
      <c r="V23" s="10"/>
      <c r="W23" s="10"/>
      <c r="X23" s="10">
        <v>98107</v>
      </c>
      <c r="Y23" s="10"/>
      <c r="Z23" s="10">
        <v>94297</v>
      </c>
      <c r="AA23" s="25">
        <f t="shared" si="1"/>
        <v>666698</v>
      </c>
      <c r="AB23" s="11">
        <v>398876</v>
      </c>
      <c r="AC23" s="11">
        <v>31611</v>
      </c>
      <c r="AD23" s="11"/>
      <c r="AE23" s="11"/>
      <c r="AF23" s="11"/>
      <c r="AG23" s="11"/>
      <c r="AH23" s="11"/>
      <c r="AI23" s="11">
        <v>3865</v>
      </c>
      <c r="AJ23" s="11">
        <v>221251</v>
      </c>
      <c r="AK23" s="25">
        <f t="shared" si="2"/>
        <v>655603</v>
      </c>
      <c r="AL23" s="25">
        <f t="shared" si="3"/>
        <v>1370551</v>
      </c>
    </row>
    <row r="24" spans="1:38" x14ac:dyDescent="0.25">
      <c r="A24" s="41">
        <v>16</v>
      </c>
      <c r="B24" s="26" t="s">
        <v>87</v>
      </c>
      <c r="C24" s="10"/>
      <c r="D24" s="10"/>
      <c r="E24" s="10"/>
      <c r="F24" s="10"/>
      <c r="G24" s="10">
        <v>5202</v>
      </c>
      <c r="H24" s="10">
        <v>34563</v>
      </c>
      <c r="I24" s="10"/>
      <c r="J24" s="25">
        <f t="shared" si="0"/>
        <v>39765</v>
      </c>
      <c r="K24" s="10">
        <v>71775</v>
      </c>
      <c r="L24" s="10"/>
      <c r="M24" s="10"/>
      <c r="N24" s="10"/>
      <c r="O24" s="10">
        <v>189976</v>
      </c>
      <c r="P24" s="10">
        <v>-23941</v>
      </c>
      <c r="Q24" s="10">
        <v>55</v>
      </c>
      <c r="R24" s="10"/>
      <c r="S24" s="10"/>
      <c r="T24" s="10">
        <v>55364</v>
      </c>
      <c r="U24" s="10">
        <v>-349966</v>
      </c>
      <c r="V24" s="10"/>
      <c r="W24" s="10"/>
      <c r="X24" s="10"/>
      <c r="Y24" s="10"/>
      <c r="Z24" s="10"/>
      <c r="AA24" s="25">
        <f t="shared" si="1"/>
        <v>-56737</v>
      </c>
      <c r="AB24" s="11">
        <v>1119367</v>
      </c>
      <c r="AC24" s="11">
        <v>56055</v>
      </c>
      <c r="AD24" s="11"/>
      <c r="AE24" s="11">
        <v>2432</v>
      </c>
      <c r="AF24" s="11">
        <v>26281</v>
      </c>
      <c r="AG24" s="11"/>
      <c r="AH24" s="11">
        <v>834</v>
      </c>
      <c r="AI24" s="11">
        <v>8429</v>
      </c>
      <c r="AJ24" s="11">
        <v>113714</v>
      </c>
      <c r="AK24" s="25">
        <f t="shared" si="2"/>
        <v>1327112</v>
      </c>
      <c r="AL24" s="25">
        <f t="shared" si="3"/>
        <v>1310140</v>
      </c>
    </row>
    <row r="25" spans="1:38" x14ac:dyDescent="0.25">
      <c r="A25" s="41">
        <v>17</v>
      </c>
      <c r="B25" s="26" t="s">
        <v>63</v>
      </c>
      <c r="C25" s="10"/>
      <c r="D25" s="10"/>
      <c r="E25" s="10"/>
      <c r="F25" s="10"/>
      <c r="G25" s="10">
        <v>27155</v>
      </c>
      <c r="H25" s="10">
        <v>27244</v>
      </c>
      <c r="I25" s="10"/>
      <c r="J25" s="25">
        <f t="shared" si="0"/>
        <v>54399</v>
      </c>
      <c r="K25" s="10">
        <v>104790</v>
      </c>
      <c r="L25" s="10">
        <v>89</v>
      </c>
      <c r="M25" s="10">
        <v>58090</v>
      </c>
      <c r="N25" s="10">
        <v>1329</v>
      </c>
      <c r="O25" s="10">
        <v>38676</v>
      </c>
      <c r="P25" s="10">
        <v>130932</v>
      </c>
      <c r="Q25" s="10">
        <v>11795</v>
      </c>
      <c r="R25" s="10">
        <v>74479</v>
      </c>
      <c r="S25" s="10">
        <v>1506</v>
      </c>
      <c r="T25" s="10">
        <v>294689</v>
      </c>
      <c r="U25" s="10"/>
      <c r="V25" s="10"/>
      <c r="W25" s="10"/>
      <c r="X25" s="10"/>
      <c r="Y25" s="10"/>
      <c r="Z25" s="10"/>
      <c r="AA25" s="25">
        <f t="shared" si="1"/>
        <v>716375</v>
      </c>
      <c r="AB25" s="11">
        <v>75527</v>
      </c>
      <c r="AC25" s="11">
        <v>3405</v>
      </c>
      <c r="AD25" s="11"/>
      <c r="AE25" s="11"/>
      <c r="AF25" s="11">
        <v>6510</v>
      </c>
      <c r="AG25" s="11"/>
      <c r="AH25" s="11">
        <v>535</v>
      </c>
      <c r="AI25" s="11">
        <v>6312</v>
      </c>
      <c r="AJ25" s="11">
        <v>40302</v>
      </c>
      <c r="AK25" s="25">
        <f t="shared" si="2"/>
        <v>132591</v>
      </c>
      <c r="AL25" s="25">
        <f t="shared" si="3"/>
        <v>903365</v>
      </c>
    </row>
    <row r="26" spans="1:38" x14ac:dyDescent="0.25">
      <c r="A26" s="41">
        <v>18</v>
      </c>
      <c r="B26" s="26" t="s">
        <v>89</v>
      </c>
      <c r="C26" s="10"/>
      <c r="D26" s="10"/>
      <c r="E26" s="10"/>
      <c r="F26" s="10"/>
      <c r="G26" s="10">
        <v>17602</v>
      </c>
      <c r="H26" s="10">
        <v>191558</v>
      </c>
      <c r="I26" s="10"/>
      <c r="J26" s="25">
        <f t="shared" si="0"/>
        <v>209160</v>
      </c>
      <c r="K26" s="10">
        <v>119726</v>
      </c>
      <c r="L26" s="10"/>
      <c r="M26" s="10">
        <v>1095</v>
      </c>
      <c r="N26" s="10">
        <v>185</v>
      </c>
      <c r="O26" s="10">
        <v>19395</v>
      </c>
      <c r="P26" s="10">
        <v>67560</v>
      </c>
      <c r="Q26" s="10">
        <v>351</v>
      </c>
      <c r="R26" s="10">
        <v>249</v>
      </c>
      <c r="S26" s="10">
        <v>233</v>
      </c>
      <c r="T26" s="10">
        <v>47739</v>
      </c>
      <c r="U26" s="10"/>
      <c r="V26" s="10"/>
      <c r="W26" s="10"/>
      <c r="X26" s="10">
        <v>0</v>
      </c>
      <c r="Y26" s="10"/>
      <c r="Z26" s="10"/>
      <c r="AA26" s="25">
        <f t="shared" si="1"/>
        <v>256533</v>
      </c>
      <c r="AB26" s="11">
        <v>251055</v>
      </c>
      <c r="AC26" s="11">
        <v>21416</v>
      </c>
      <c r="AD26" s="11"/>
      <c r="AE26" s="11"/>
      <c r="AF26" s="11">
        <v>7628</v>
      </c>
      <c r="AG26" s="11"/>
      <c r="AH26" s="11"/>
      <c r="AI26" s="11">
        <v>7818</v>
      </c>
      <c r="AJ26" s="11">
        <v>76953</v>
      </c>
      <c r="AK26" s="25">
        <f t="shared" si="2"/>
        <v>364870</v>
      </c>
      <c r="AL26" s="25">
        <f t="shared" si="3"/>
        <v>830563</v>
      </c>
    </row>
    <row r="27" spans="1:38" x14ac:dyDescent="0.25">
      <c r="A27" s="41">
        <v>19</v>
      </c>
      <c r="B27" s="26" t="s">
        <v>74</v>
      </c>
      <c r="C27" s="10"/>
      <c r="D27" s="10"/>
      <c r="E27" s="10"/>
      <c r="F27" s="10"/>
      <c r="G27" s="10"/>
      <c r="H27" s="10"/>
      <c r="I27" s="10"/>
      <c r="J27" s="25">
        <f t="shared" si="0"/>
        <v>0</v>
      </c>
      <c r="K27" s="10"/>
      <c r="L27" s="10"/>
      <c r="M27" s="10"/>
      <c r="N27" s="10"/>
      <c r="O27" s="10">
        <v>74954</v>
      </c>
      <c r="P27" s="10">
        <v>313642</v>
      </c>
      <c r="Q27" s="10"/>
      <c r="R27" s="10"/>
      <c r="S27" s="10"/>
      <c r="T27" s="10">
        <v>123338</v>
      </c>
      <c r="U27" s="10">
        <v>12976</v>
      </c>
      <c r="V27" s="10"/>
      <c r="W27" s="10"/>
      <c r="X27" s="10"/>
      <c r="Y27" s="10"/>
      <c r="Z27" s="10"/>
      <c r="AA27" s="25">
        <f t="shared" si="1"/>
        <v>524910</v>
      </c>
      <c r="AB27" s="11">
        <v>15596</v>
      </c>
      <c r="AC27" s="11">
        <v>192</v>
      </c>
      <c r="AD27" s="11">
        <v>154247</v>
      </c>
      <c r="AE27" s="11"/>
      <c r="AF27" s="11"/>
      <c r="AG27" s="11"/>
      <c r="AH27" s="11"/>
      <c r="AI27" s="11">
        <v>0</v>
      </c>
      <c r="AJ27" s="11">
        <v>2475</v>
      </c>
      <c r="AK27" s="25">
        <f t="shared" si="2"/>
        <v>172510</v>
      </c>
      <c r="AL27" s="25">
        <f t="shared" si="3"/>
        <v>697420</v>
      </c>
    </row>
    <row r="28" spans="1:38" x14ac:dyDescent="0.25">
      <c r="A28" s="41">
        <v>20</v>
      </c>
      <c r="B28" s="26" t="s">
        <v>72</v>
      </c>
      <c r="C28" s="10"/>
      <c r="D28" s="10"/>
      <c r="E28" s="10"/>
      <c r="F28" s="10"/>
      <c r="G28" s="10">
        <v>15447</v>
      </c>
      <c r="H28" s="10"/>
      <c r="I28" s="10"/>
      <c r="J28" s="25">
        <f t="shared" si="0"/>
        <v>15447</v>
      </c>
      <c r="K28" s="10">
        <v>35985</v>
      </c>
      <c r="L28" s="10"/>
      <c r="M28" s="10"/>
      <c r="N28" s="10"/>
      <c r="O28" s="10">
        <v>5546</v>
      </c>
      <c r="P28" s="10">
        <v>15933</v>
      </c>
      <c r="Q28" s="10">
        <v>625</v>
      </c>
      <c r="R28" s="10">
        <v>7512</v>
      </c>
      <c r="S28" s="10"/>
      <c r="T28" s="10">
        <v>2209</v>
      </c>
      <c r="U28" s="10">
        <v>1800</v>
      </c>
      <c r="V28" s="10"/>
      <c r="W28" s="10"/>
      <c r="X28" s="10"/>
      <c r="Y28" s="10"/>
      <c r="Z28" s="10"/>
      <c r="AA28" s="25">
        <f t="shared" si="1"/>
        <v>69610</v>
      </c>
      <c r="AB28" s="11">
        <v>464316</v>
      </c>
      <c r="AC28" s="11">
        <v>17080</v>
      </c>
      <c r="AD28" s="11"/>
      <c r="AE28" s="11">
        <v>342</v>
      </c>
      <c r="AF28" s="11">
        <v>707</v>
      </c>
      <c r="AG28" s="11"/>
      <c r="AH28" s="11">
        <v>306</v>
      </c>
      <c r="AI28" s="11">
        <v>1421</v>
      </c>
      <c r="AJ28" s="11">
        <v>34091</v>
      </c>
      <c r="AK28" s="25">
        <f t="shared" si="2"/>
        <v>518263</v>
      </c>
      <c r="AL28" s="25">
        <f t="shared" si="3"/>
        <v>603320</v>
      </c>
    </row>
    <row r="29" spans="1:38" x14ac:dyDescent="0.25">
      <c r="A29" s="41">
        <v>21</v>
      </c>
      <c r="B29" s="26" t="s">
        <v>64</v>
      </c>
      <c r="C29" s="10"/>
      <c r="D29" s="10"/>
      <c r="E29" s="10"/>
      <c r="F29" s="10"/>
      <c r="G29" s="10">
        <v>1380</v>
      </c>
      <c r="H29" s="10">
        <v>507694</v>
      </c>
      <c r="I29" s="10"/>
      <c r="J29" s="25">
        <f t="shared" si="0"/>
        <v>509074</v>
      </c>
      <c r="K29" s="10"/>
      <c r="L29" s="10"/>
      <c r="M29" s="10"/>
      <c r="N29" s="10"/>
      <c r="O29" s="10"/>
      <c r="P29" s="10">
        <v>1139</v>
      </c>
      <c r="Q29" s="10"/>
      <c r="R29" s="10"/>
      <c r="S29" s="10"/>
      <c r="T29" s="10">
        <v>1947</v>
      </c>
      <c r="U29" s="10"/>
      <c r="V29" s="10"/>
      <c r="W29" s="10"/>
      <c r="X29" s="10"/>
      <c r="Y29" s="10"/>
      <c r="Z29" s="10"/>
      <c r="AA29" s="25">
        <f t="shared" si="1"/>
        <v>3086</v>
      </c>
      <c r="AB29" s="11">
        <v>70395</v>
      </c>
      <c r="AC29" s="11">
        <v>2175</v>
      </c>
      <c r="AD29" s="11"/>
      <c r="AE29" s="11"/>
      <c r="AF29" s="11"/>
      <c r="AG29" s="11"/>
      <c r="AH29" s="11"/>
      <c r="AI29" s="11"/>
      <c r="AJ29" s="11">
        <v>12378</v>
      </c>
      <c r="AK29" s="25">
        <f t="shared" si="2"/>
        <v>84948</v>
      </c>
      <c r="AL29" s="25">
        <f t="shared" si="3"/>
        <v>597108</v>
      </c>
    </row>
    <row r="30" spans="1:38" x14ac:dyDescent="0.25">
      <c r="A30" s="41">
        <v>22</v>
      </c>
      <c r="B30" s="26" t="s">
        <v>59</v>
      </c>
      <c r="C30" s="10"/>
      <c r="D30" s="10"/>
      <c r="E30" s="10"/>
      <c r="F30" s="10"/>
      <c r="G30" s="10">
        <v>1933</v>
      </c>
      <c r="H30" s="10"/>
      <c r="I30" s="10"/>
      <c r="J30" s="25">
        <f t="shared" si="0"/>
        <v>1933</v>
      </c>
      <c r="K30" s="10">
        <v>8662</v>
      </c>
      <c r="L30" s="10"/>
      <c r="M30" s="10">
        <v>32532</v>
      </c>
      <c r="N30" s="10"/>
      <c r="O30" s="10">
        <v>6177</v>
      </c>
      <c r="P30" s="10">
        <v>3849</v>
      </c>
      <c r="Q30" s="10">
        <v>1494</v>
      </c>
      <c r="R30" s="10">
        <v>41129</v>
      </c>
      <c r="S30" s="10"/>
      <c r="T30" s="10">
        <v>324104</v>
      </c>
      <c r="U30" s="10"/>
      <c r="V30" s="10"/>
      <c r="W30" s="10"/>
      <c r="X30" s="10">
        <v>150240</v>
      </c>
      <c r="Y30" s="10"/>
      <c r="Z30" s="10"/>
      <c r="AA30" s="25">
        <f t="shared" si="1"/>
        <v>568187</v>
      </c>
      <c r="AB30" s="11">
        <v>6070</v>
      </c>
      <c r="AC30" s="11">
        <v>1208</v>
      </c>
      <c r="AD30" s="11"/>
      <c r="AE30" s="11"/>
      <c r="AF30" s="11">
        <v>481</v>
      </c>
      <c r="AG30" s="11"/>
      <c r="AH30" s="11"/>
      <c r="AI30" s="11">
        <v>723</v>
      </c>
      <c r="AJ30" s="11">
        <v>15374</v>
      </c>
      <c r="AK30" s="25">
        <f t="shared" si="2"/>
        <v>23856</v>
      </c>
      <c r="AL30" s="25">
        <f t="shared" si="3"/>
        <v>593976</v>
      </c>
    </row>
    <row r="31" spans="1:38" x14ac:dyDescent="0.25">
      <c r="A31" s="41">
        <v>23</v>
      </c>
      <c r="B31" s="26" t="s">
        <v>66</v>
      </c>
      <c r="C31" s="10"/>
      <c r="D31" s="10"/>
      <c r="E31" s="10"/>
      <c r="F31" s="10"/>
      <c r="G31" s="10">
        <v>10311</v>
      </c>
      <c r="H31" s="10"/>
      <c r="I31" s="10"/>
      <c r="J31" s="25">
        <f t="shared" si="0"/>
        <v>10311</v>
      </c>
      <c r="K31" s="10">
        <v>20140</v>
      </c>
      <c r="L31" s="10"/>
      <c r="M31" s="10"/>
      <c r="N31" s="10"/>
      <c r="O31" s="10">
        <v>13456</v>
      </c>
      <c r="P31" s="10">
        <v>16418</v>
      </c>
      <c r="Q31" s="10">
        <v>4526</v>
      </c>
      <c r="R31" s="10">
        <v>0</v>
      </c>
      <c r="S31" s="10"/>
      <c r="T31" s="10">
        <v>6942</v>
      </c>
      <c r="U31" s="10"/>
      <c r="V31" s="10"/>
      <c r="W31" s="10"/>
      <c r="X31" s="10"/>
      <c r="Y31" s="10"/>
      <c r="Z31" s="10"/>
      <c r="AA31" s="25">
        <f t="shared" si="1"/>
        <v>61482</v>
      </c>
      <c r="AB31" s="11">
        <v>381865</v>
      </c>
      <c r="AC31" s="11">
        <v>53972</v>
      </c>
      <c r="AD31" s="11"/>
      <c r="AE31" s="11"/>
      <c r="AF31" s="11"/>
      <c r="AG31" s="11"/>
      <c r="AH31" s="11">
        <v>0</v>
      </c>
      <c r="AI31" s="11"/>
      <c r="AJ31" s="11">
        <v>41430</v>
      </c>
      <c r="AK31" s="25">
        <f t="shared" si="2"/>
        <v>477267</v>
      </c>
      <c r="AL31" s="25">
        <f t="shared" si="3"/>
        <v>549060</v>
      </c>
    </row>
    <row r="32" spans="1:38" x14ac:dyDescent="0.25">
      <c r="A32" s="41">
        <v>24</v>
      </c>
      <c r="B32" s="26" t="s">
        <v>90</v>
      </c>
      <c r="C32" s="10"/>
      <c r="D32" s="10"/>
      <c r="E32" s="10"/>
      <c r="F32" s="10"/>
      <c r="G32" s="10">
        <v>17097</v>
      </c>
      <c r="H32" s="10">
        <v>0</v>
      </c>
      <c r="I32" s="10"/>
      <c r="J32" s="25">
        <f t="shared" si="0"/>
        <v>17097</v>
      </c>
      <c r="K32" s="10">
        <v>7910</v>
      </c>
      <c r="L32" s="10"/>
      <c r="M32" s="10"/>
      <c r="N32" s="10"/>
      <c r="O32" s="10">
        <v>60793</v>
      </c>
      <c r="P32" s="10">
        <v>154210</v>
      </c>
      <c r="Q32" s="10">
        <v>963</v>
      </c>
      <c r="R32" s="10"/>
      <c r="S32" s="10"/>
      <c r="T32" s="10">
        <v>256930</v>
      </c>
      <c r="U32" s="10"/>
      <c r="V32" s="10"/>
      <c r="W32" s="10"/>
      <c r="X32" s="10"/>
      <c r="Y32" s="10"/>
      <c r="Z32" s="10"/>
      <c r="AA32" s="25">
        <f t="shared" si="1"/>
        <v>480806</v>
      </c>
      <c r="AB32" s="11">
        <v>7143</v>
      </c>
      <c r="AC32" s="11"/>
      <c r="AD32" s="11"/>
      <c r="AE32" s="11"/>
      <c r="AF32" s="11"/>
      <c r="AG32" s="11"/>
      <c r="AH32" s="11"/>
      <c r="AI32" s="11"/>
      <c r="AJ32" s="11"/>
      <c r="AK32" s="25">
        <f t="shared" si="2"/>
        <v>7143</v>
      </c>
      <c r="AL32" s="25">
        <f t="shared" si="3"/>
        <v>505046</v>
      </c>
    </row>
    <row r="33" spans="1:38" ht="31.5" x14ac:dyDescent="0.25">
      <c r="A33" s="41">
        <v>25</v>
      </c>
      <c r="B33" s="26" t="s">
        <v>68</v>
      </c>
      <c r="C33" s="10">
        <v>75797</v>
      </c>
      <c r="D33" s="10">
        <v>404221</v>
      </c>
      <c r="E33" s="10"/>
      <c r="F33" s="10"/>
      <c r="G33" s="10">
        <v>13627</v>
      </c>
      <c r="H33" s="10"/>
      <c r="I33" s="10"/>
      <c r="J33" s="25">
        <f t="shared" si="0"/>
        <v>493645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25">
        <f t="shared" si="1"/>
        <v>0</v>
      </c>
      <c r="AB33" s="11"/>
      <c r="AC33" s="11"/>
      <c r="AD33" s="11"/>
      <c r="AE33" s="11"/>
      <c r="AF33" s="11"/>
      <c r="AG33" s="11"/>
      <c r="AH33" s="11"/>
      <c r="AI33" s="11"/>
      <c r="AJ33" s="11"/>
      <c r="AK33" s="25">
        <f t="shared" si="2"/>
        <v>0</v>
      </c>
      <c r="AL33" s="25">
        <f t="shared" si="3"/>
        <v>493645</v>
      </c>
    </row>
    <row r="34" spans="1:38" x14ac:dyDescent="0.25">
      <c r="A34" s="41">
        <v>26</v>
      </c>
      <c r="B34" s="26" t="s">
        <v>69</v>
      </c>
      <c r="C34" s="10"/>
      <c r="D34" s="10"/>
      <c r="E34" s="10"/>
      <c r="F34" s="10"/>
      <c r="G34" s="10">
        <v>30953</v>
      </c>
      <c r="H34" s="10"/>
      <c r="I34" s="10"/>
      <c r="J34" s="25">
        <f t="shared" si="0"/>
        <v>30953</v>
      </c>
      <c r="K34" s="10">
        <v>33217</v>
      </c>
      <c r="L34" s="10"/>
      <c r="M34" s="10"/>
      <c r="N34" s="10"/>
      <c r="O34" s="10">
        <v>9070</v>
      </c>
      <c r="P34" s="10">
        <v>51191</v>
      </c>
      <c r="Q34" s="10"/>
      <c r="R34" s="10"/>
      <c r="S34" s="10"/>
      <c r="T34" s="10">
        <v>5350</v>
      </c>
      <c r="U34" s="10"/>
      <c r="V34" s="10"/>
      <c r="W34" s="10"/>
      <c r="X34" s="10"/>
      <c r="Y34" s="10"/>
      <c r="Z34" s="10"/>
      <c r="AA34" s="25">
        <f t="shared" si="1"/>
        <v>98828</v>
      </c>
      <c r="AB34" s="11">
        <v>108973</v>
      </c>
      <c r="AC34" s="11">
        <v>4023</v>
      </c>
      <c r="AD34" s="11"/>
      <c r="AE34" s="11"/>
      <c r="AF34" s="11">
        <v>3875</v>
      </c>
      <c r="AG34" s="11"/>
      <c r="AH34" s="11"/>
      <c r="AI34" s="11"/>
      <c r="AJ34" s="11">
        <v>193544</v>
      </c>
      <c r="AK34" s="25">
        <f t="shared" si="2"/>
        <v>310415</v>
      </c>
      <c r="AL34" s="25">
        <f t="shared" si="3"/>
        <v>440196</v>
      </c>
    </row>
    <row r="35" spans="1:38" ht="31.5" x14ac:dyDescent="0.25">
      <c r="A35" s="41">
        <v>27</v>
      </c>
      <c r="B35" s="26" t="s">
        <v>58</v>
      </c>
      <c r="C35" s="10"/>
      <c r="D35" s="10"/>
      <c r="E35" s="10"/>
      <c r="F35" s="10"/>
      <c r="G35" s="10">
        <v>6434</v>
      </c>
      <c r="H35" s="10">
        <v>338503</v>
      </c>
      <c r="I35" s="10">
        <v>0</v>
      </c>
      <c r="J35" s="25">
        <f t="shared" si="0"/>
        <v>344937</v>
      </c>
      <c r="K35" s="10">
        <v>0</v>
      </c>
      <c r="L35" s="10"/>
      <c r="M35" s="10"/>
      <c r="N35" s="10"/>
      <c r="O35" s="10">
        <v>0</v>
      </c>
      <c r="P35" s="10">
        <v>0</v>
      </c>
      <c r="Q35" s="10"/>
      <c r="R35" s="10"/>
      <c r="S35" s="10"/>
      <c r="T35" s="10">
        <v>6164</v>
      </c>
      <c r="U35" s="10"/>
      <c r="V35" s="10"/>
      <c r="W35" s="10"/>
      <c r="X35" s="10"/>
      <c r="Y35" s="10"/>
      <c r="Z35" s="10">
        <v>1198</v>
      </c>
      <c r="AA35" s="25">
        <f t="shared" si="1"/>
        <v>7362</v>
      </c>
      <c r="AB35" s="11"/>
      <c r="AC35" s="11"/>
      <c r="AD35" s="11"/>
      <c r="AE35" s="11"/>
      <c r="AF35" s="11"/>
      <c r="AG35" s="11"/>
      <c r="AH35" s="11"/>
      <c r="AI35" s="11"/>
      <c r="AJ35" s="11">
        <v>52686</v>
      </c>
      <c r="AK35" s="25">
        <f t="shared" si="2"/>
        <v>52686</v>
      </c>
      <c r="AL35" s="25">
        <f t="shared" si="3"/>
        <v>404985</v>
      </c>
    </row>
    <row r="36" spans="1:38" x14ac:dyDescent="0.25">
      <c r="A36" s="41">
        <v>28</v>
      </c>
      <c r="B36" s="26" t="s">
        <v>91</v>
      </c>
      <c r="C36" s="10"/>
      <c r="D36" s="10"/>
      <c r="E36" s="10"/>
      <c r="F36" s="10"/>
      <c r="G36" s="10">
        <v>-69</v>
      </c>
      <c r="H36" s="10">
        <v>0</v>
      </c>
      <c r="I36" s="10"/>
      <c r="J36" s="25">
        <f t="shared" si="0"/>
        <v>-69</v>
      </c>
      <c r="K36" s="10">
        <v>52349</v>
      </c>
      <c r="L36" s="10"/>
      <c r="M36" s="10"/>
      <c r="N36" s="10"/>
      <c r="O36" s="10">
        <v>903</v>
      </c>
      <c r="P36" s="10">
        <v>317336</v>
      </c>
      <c r="Q36" s="10"/>
      <c r="R36" s="10"/>
      <c r="S36" s="10"/>
      <c r="T36" s="10"/>
      <c r="U36" s="10">
        <v>8660</v>
      </c>
      <c r="V36" s="10"/>
      <c r="W36" s="10"/>
      <c r="X36" s="10"/>
      <c r="Y36" s="10"/>
      <c r="Z36" s="10"/>
      <c r="AA36" s="25">
        <f t="shared" si="1"/>
        <v>379248</v>
      </c>
      <c r="AB36" s="11"/>
      <c r="AC36" s="11">
        <v>0</v>
      </c>
      <c r="AD36" s="11"/>
      <c r="AE36" s="11">
        <v>22</v>
      </c>
      <c r="AF36" s="11"/>
      <c r="AG36" s="11"/>
      <c r="AH36" s="11"/>
      <c r="AI36" s="11"/>
      <c r="AJ36" s="11">
        <v>2</v>
      </c>
      <c r="AK36" s="25">
        <f t="shared" si="2"/>
        <v>24</v>
      </c>
      <c r="AL36" s="25">
        <f t="shared" si="3"/>
        <v>379203</v>
      </c>
    </row>
    <row r="37" spans="1:38" x14ac:dyDescent="0.25">
      <c r="A37" s="41">
        <v>29</v>
      </c>
      <c r="B37" s="26" t="s">
        <v>70</v>
      </c>
      <c r="C37" s="10"/>
      <c r="D37" s="10"/>
      <c r="E37" s="10"/>
      <c r="F37" s="10"/>
      <c r="G37" s="10">
        <v>67802</v>
      </c>
      <c r="H37" s="10">
        <v>19934</v>
      </c>
      <c r="I37" s="10"/>
      <c r="J37" s="25">
        <f t="shared" si="0"/>
        <v>87736</v>
      </c>
      <c r="K37" s="10">
        <v>35809</v>
      </c>
      <c r="L37" s="10"/>
      <c r="M37" s="10">
        <v>7678</v>
      </c>
      <c r="N37" s="10"/>
      <c r="O37" s="10">
        <v>3460</v>
      </c>
      <c r="P37" s="10">
        <v>27889</v>
      </c>
      <c r="Q37" s="10"/>
      <c r="R37" s="10">
        <v>22588</v>
      </c>
      <c r="S37" s="10"/>
      <c r="T37" s="10">
        <v>663</v>
      </c>
      <c r="U37" s="10">
        <v>2440</v>
      </c>
      <c r="V37" s="10"/>
      <c r="W37" s="10"/>
      <c r="X37" s="10">
        <v>43932</v>
      </c>
      <c r="Y37" s="10"/>
      <c r="Z37" s="10"/>
      <c r="AA37" s="25">
        <f t="shared" si="1"/>
        <v>144459</v>
      </c>
      <c r="AB37" s="11">
        <v>5022</v>
      </c>
      <c r="AC37" s="11">
        <v>2999</v>
      </c>
      <c r="AD37" s="11"/>
      <c r="AE37" s="11"/>
      <c r="AF37" s="11">
        <v>256</v>
      </c>
      <c r="AG37" s="11"/>
      <c r="AH37" s="11">
        <v>439</v>
      </c>
      <c r="AI37" s="11">
        <v>220</v>
      </c>
      <c r="AJ37" s="11">
        <v>10697</v>
      </c>
      <c r="AK37" s="25">
        <f t="shared" si="2"/>
        <v>19633</v>
      </c>
      <c r="AL37" s="25">
        <f t="shared" si="3"/>
        <v>251828</v>
      </c>
    </row>
    <row r="38" spans="1:38" x14ac:dyDescent="0.25">
      <c r="A38" s="41">
        <v>30</v>
      </c>
      <c r="B38" s="26" t="s">
        <v>65</v>
      </c>
      <c r="C38" s="10"/>
      <c r="D38" s="10"/>
      <c r="E38" s="10"/>
      <c r="F38" s="10"/>
      <c r="G38" s="10">
        <v>18574</v>
      </c>
      <c r="H38" s="10">
        <v>55800</v>
      </c>
      <c r="I38" s="10"/>
      <c r="J38" s="25">
        <f t="shared" si="0"/>
        <v>74374</v>
      </c>
      <c r="K38" s="10">
        <v>338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5">
        <f t="shared" si="1"/>
        <v>338</v>
      </c>
      <c r="AB38" s="11">
        <v>44536</v>
      </c>
      <c r="AC38" s="11">
        <v>7418</v>
      </c>
      <c r="AD38" s="11"/>
      <c r="AE38" s="11"/>
      <c r="AF38" s="11">
        <v>1197</v>
      </c>
      <c r="AG38" s="11"/>
      <c r="AH38" s="11"/>
      <c r="AI38" s="11">
        <v>11031</v>
      </c>
      <c r="AJ38" s="11">
        <v>2270</v>
      </c>
      <c r="AK38" s="25">
        <f t="shared" si="2"/>
        <v>66452</v>
      </c>
      <c r="AL38" s="25">
        <f t="shared" si="3"/>
        <v>141164</v>
      </c>
    </row>
    <row r="39" spans="1:38" ht="31.5" x14ac:dyDescent="0.25">
      <c r="A39" s="41">
        <v>31</v>
      </c>
      <c r="B39" s="26" t="s">
        <v>75</v>
      </c>
      <c r="C39" s="10"/>
      <c r="D39" s="10"/>
      <c r="E39" s="10"/>
      <c r="F39" s="10"/>
      <c r="G39" s="10">
        <v>13193</v>
      </c>
      <c r="H39" s="10"/>
      <c r="I39" s="10"/>
      <c r="J39" s="25">
        <f t="shared" si="0"/>
        <v>13193</v>
      </c>
      <c r="K39" s="10"/>
      <c r="L39" s="10"/>
      <c r="M39" s="10">
        <v>1946</v>
      </c>
      <c r="N39" s="10">
        <v>5961</v>
      </c>
      <c r="O39" s="10">
        <v>3341</v>
      </c>
      <c r="P39" s="10">
        <v>32720</v>
      </c>
      <c r="Q39" s="10">
        <v>301</v>
      </c>
      <c r="R39" s="10">
        <v>11537</v>
      </c>
      <c r="S39" s="10">
        <v>7395</v>
      </c>
      <c r="T39" s="10">
        <v>9243</v>
      </c>
      <c r="U39" s="10"/>
      <c r="V39" s="10"/>
      <c r="W39" s="10"/>
      <c r="X39" s="10">
        <v>17865</v>
      </c>
      <c r="Y39" s="10"/>
      <c r="Z39" s="10"/>
      <c r="AA39" s="25">
        <f t="shared" si="1"/>
        <v>90309</v>
      </c>
      <c r="AB39" s="11"/>
      <c r="AC39" s="11"/>
      <c r="AD39" s="11"/>
      <c r="AE39" s="11"/>
      <c r="AF39" s="11">
        <v>215</v>
      </c>
      <c r="AG39" s="11"/>
      <c r="AH39" s="11"/>
      <c r="AI39" s="11"/>
      <c r="AJ39" s="11">
        <v>31251</v>
      </c>
      <c r="AK39" s="25">
        <f t="shared" si="2"/>
        <v>31466</v>
      </c>
      <c r="AL39" s="25">
        <f t="shared" si="3"/>
        <v>134968</v>
      </c>
    </row>
    <row r="40" spans="1:38" x14ac:dyDescent="0.25">
      <c r="A40" s="41">
        <v>32</v>
      </c>
      <c r="B40" s="24" t="s">
        <v>92</v>
      </c>
      <c r="C40" s="10">
        <v>4167</v>
      </c>
      <c r="D40" s="10">
        <v>100878</v>
      </c>
      <c r="E40" s="10"/>
      <c r="F40" s="10"/>
      <c r="G40" s="10">
        <v>255</v>
      </c>
      <c r="H40" s="10"/>
      <c r="I40" s="10"/>
      <c r="J40" s="25">
        <f t="shared" si="0"/>
        <v>105300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5">
        <f t="shared" si="1"/>
        <v>0</v>
      </c>
      <c r="AB40" s="11"/>
      <c r="AC40" s="11"/>
      <c r="AD40" s="11"/>
      <c r="AE40" s="11"/>
      <c r="AF40" s="11"/>
      <c r="AG40" s="11"/>
      <c r="AH40" s="11"/>
      <c r="AI40" s="11"/>
      <c r="AJ40" s="11"/>
      <c r="AK40" s="25">
        <f t="shared" si="2"/>
        <v>0</v>
      </c>
      <c r="AL40" s="25">
        <f t="shared" si="3"/>
        <v>105300</v>
      </c>
    </row>
    <row r="41" spans="1:38" x14ac:dyDescent="0.25">
      <c r="A41" s="41">
        <v>33</v>
      </c>
      <c r="B41" s="26" t="s">
        <v>80</v>
      </c>
      <c r="C41" s="10"/>
      <c r="D41" s="10">
        <v>33776</v>
      </c>
      <c r="E41" s="10"/>
      <c r="F41" s="10"/>
      <c r="G41" s="10">
        <v>69758</v>
      </c>
      <c r="H41" s="10"/>
      <c r="I41" s="10"/>
      <c r="J41" s="25">
        <f t="shared" si="0"/>
        <v>103534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5">
        <f t="shared" si="1"/>
        <v>0</v>
      </c>
      <c r="AB41" s="11"/>
      <c r="AC41" s="11"/>
      <c r="AD41" s="11"/>
      <c r="AE41" s="11"/>
      <c r="AF41" s="11"/>
      <c r="AG41" s="11"/>
      <c r="AH41" s="11"/>
      <c r="AI41" s="11"/>
      <c r="AJ41" s="11"/>
      <c r="AK41" s="25">
        <f t="shared" si="2"/>
        <v>0</v>
      </c>
      <c r="AL41" s="25">
        <f t="shared" si="3"/>
        <v>103534</v>
      </c>
    </row>
    <row r="42" spans="1:38" x14ac:dyDescent="0.25">
      <c r="A42" s="41">
        <v>34</v>
      </c>
      <c r="B42" s="26" t="s">
        <v>77</v>
      </c>
      <c r="C42" s="10"/>
      <c r="D42" s="10"/>
      <c r="E42" s="10"/>
      <c r="F42" s="10"/>
      <c r="G42" s="10">
        <v>161</v>
      </c>
      <c r="H42" s="10">
        <v>44238</v>
      </c>
      <c r="I42" s="10"/>
      <c r="J42" s="25">
        <f t="shared" si="0"/>
        <v>44399</v>
      </c>
      <c r="K42" s="10">
        <v>1941</v>
      </c>
      <c r="L42" s="10"/>
      <c r="M42" s="10"/>
      <c r="N42" s="10"/>
      <c r="O42" s="10">
        <v>790</v>
      </c>
      <c r="P42" s="10">
        <v>7872</v>
      </c>
      <c r="Q42" s="10"/>
      <c r="R42" s="10"/>
      <c r="S42" s="10"/>
      <c r="T42" s="10">
        <v>4535</v>
      </c>
      <c r="U42" s="10"/>
      <c r="V42" s="10"/>
      <c r="W42" s="10"/>
      <c r="X42" s="10"/>
      <c r="Y42" s="10"/>
      <c r="Z42" s="10"/>
      <c r="AA42" s="25">
        <f t="shared" si="1"/>
        <v>15138</v>
      </c>
      <c r="AB42" s="11">
        <v>17603</v>
      </c>
      <c r="AC42" s="11">
        <v>623</v>
      </c>
      <c r="AD42" s="11"/>
      <c r="AE42" s="11"/>
      <c r="AF42" s="11">
        <v>4887</v>
      </c>
      <c r="AG42" s="11"/>
      <c r="AH42" s="11"/>
      <c r="AI42" s="11">
        <v>1147</v>
      </c>
      <c r="AJ42" s="11">
        <v>2257</v>
      </c>
      <c r="AK42" s="25">
        <f t="shared" si="2"/>
        <v>26517</v>
      </c>
      <c r="AL42" s="25">
        <f t="shared" si="3"/>
        <v>86054</v>
      </c>
    </row>
    <row r="43" spans="1:38" x14ac:dyDescent="0.25">
      <c r="A43" s="41">
        <v>35</v>
      </c>
      <c r="B43" s="26" t="s">
        <v>78</v>
      </c>
      <c r="C43" s="10"/>
      <c r="D43" s="10"/>
      <c r="E43" s="10"/>
      <c r="F43" s="10"/>
      <c r="G43" s="10"/>
      <c r="H43" s="10"/>
      <c r="I43" s="10"/>
      <c r="J43" s="25">
        <f t="shared" si="0"/>
        <v>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5">
        <f t="shared" si="1"/>
        <v>0</v>
      </c>
      <c r="AB43" s="11">
        <v>47111</v>
      </c>
      <c r="AC43" s="11"/>
      <c r="AD43" s="11"/>
      <c r="AE43" s="11"/>
      <c r="AF43" s="11"/>
      <c r="AG43" s="11"/>
      <c r="AH43" s="11"/>
      <c r="AI43" s="11"/>
      <c r="AJ43" s="11"/>
      <c r="AK43" s="25">
        <f t="shared" si="2"/>
        <v>47111</v>
      </c>
      <c r="AL43" s="25">
        <f t="shared" si="3"/>
        <v>47111</v>
      </c>
    </row>
    <row r="44" spans="1:38" x14ac:dyDescent="0.25">
      <c r="A44" s="41">
        <v>36</v>
      </c>
      <c r="B44" s="26" t="s">
        <v>79</v>
      </c>
      <c r="C44" s="10"/>
      <c r="D44" s="10"/>
      <c r="E44" s="10"/>
      <c r="F44" s="10"/>
      <c r="G44" s="10"/>
      <c r="H44" s="10"/>
      <c r="I44" s="10"/>
      <c r="J44" s="25">
        <f t="shared" si="0"/>
        <v>0</v>
      </c>
      <c r="K44" s="10">
        <v>153</v>
      </c>
      <c r="L44" s="10"/>
      <c r="M44" s="10"/>
      <c r="N44" s="10"/>
      <c r="O44" s="10">
        <v>43975</v>
      </c>
      <c r="P44" s="10">
        <v>62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25">
        <f t="shared" si="1"/>
        <v>44190</v>
      </c>
      <c r="AB44" s="11">
        <v>1890</v>
      </c>
      <c r="AC44" s="11"/>
      <c r="AD44" s="11"/>
      <c r="AE44" s="11"/>
      <c r="AF44" s="11"/>
      <c r="AG44" s="11"/>
      <c r="AH44" s="11"/>
      <c r="AI44" s="11"/>
      <c r="AJ44" s="11">
        <v>448</v>
      </c>
      <c r="AK44" s="25">
        <f t="shared" si="2"/>
        <v>2338</v>
      </c>
      <c r="AL44" s="25">
        <f t="shared" si="3"/>
        <v>46528</v>
      </c>
    </row>
    <row r="45" spans="1:38" x14ac:dyDescent="0.25">
      <c r="A45" s="41">
        <v>37</v>
      </c>
      <c r="B45" s="26" t="s">
        <v>93</v>
      </c>
      <c r="C45" s="10"/>
      <c r="D45" s="10"/>
      <c r="E45" s="10"/>
      <c r="F45" s="10"/>
      <c r="G45" s="10"/>
      <c r="H45" s="10">
        <v>15781</v>
      </c>
      <c r="I45" s="10"/>
      <c r="J45" s="25">
        <f t="shared" si="0"/>
        <v>15781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5">
        <f t="shared" si="1"/>
        <v>0</v>
      </c>
      <c r="AB45" s="11">
        <v>16507</v>
      </c>
      <c r="AC45" s="11"/>
      <c r="AD45" s="11">
        <v>-9836</v>
      </c>
      <c r="AE45" s="11"/>
      <c r="AF45" s="11"/>
      <c r="AG45" s="11"/>
      <c r="AH45" s="11"/>
      <c r="AI45" s="11"/>
      <c r="AJ45" s="11">
        <v>5240</v>
      </c>
      <c r="AK45" s="25">
        <f t="shared" si="2"/>
        <v>11911</v>
      </c>
      <c r="AL45" s="25">
        <f t="shared" si="3"/>
        <v>27692</v>
      </c>
    </row>
    <row r="46" spans="1:38" x14ac:dyDescent="0.25">
      <c r="A46" s="41">
        <v>38</v>
      </c>
      <c r="B46" s="26" t="s">
        <v>73</v>
      </c>
      <c r="C46" s="10">
        <v>13470</v>
      </c>
      <c r="D46" s="10">
        <v>53</v>
      </c>
      <c r="E46" s="10"/>
      <c r="F46" s="10"/>
      <c r="G46" s="10">
        <v>49</v>
      </c>
      <c r="H46" s="10"/>
      <c r="I46" s="10"/>
      <c r="J46" s="25">
        <f t="shared" si="0"/>
        <v>13572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5">
        <f t="shared" si="1"/>
        <v>0</v>
      </c>
      <c r="AB46" s="11"/>
      <c r="AC46" s="11"/>
      <c r="AD46" s="11"/>
      <c r="AE46" s="11"/>
      <c r="AF46" s="11"/>
      <c r="AG46" s="11"/>
      <c r="AH46" s="11"/>
      <c r="AI46" s="11"/>
      <c r="AJ46" s="11"/>
      <c r="AK46" s="25">
        <f t="shared" si="2"/>
        <v>0</v>
      </c>
      <c r="AL46" s="25">
        <f t="shared" si="3"/>
        <v>13572</v>
      </c>
    </row>
    <row r="47" spans="1:38" x14ac:dyDescent="0.25">
      <c r="A47" s="41">
        <v>39</v>
      </c>
      <c r="B47" s="26" t="s">
        <v>67</v>
      </c>
      <c r="C47" s="10"/>
      <c r="D47" s="10"/>
      <c r="E47" s="10"/>
      <c r="F47" s="10"/>
      <c r="G47" s="10">
        <v>263</v>
      </c>
      <c r="H47" s="10"/>
      <c r="I47" s="10"/>
      <c r="J47" s="25">
        <f t="shared" si="0"/>
        <v>263</v>
      </c>
      <c r="K47" s="10">
        <v>107</v>
      </c>
      <c r="L47" s="10"/>
      <c r="M47" s="10"/>
      <c r="N47" s="10"/>
      <c r="O47" s="10">
        <v>0</v>
      </c>
      <c r="P47" s="10">
        <v>-174</v>
      </c>
      <c r="Q47" s="10"/>
      <c r="R47" s="10"/>
      <c r="S47" s="10"/>
      <c r="T47" s="10">
        <v>0</v>
      </c>
      <c r="U47" s="10">
        <v>16</v>
      </c>
      <c r="V47" s="10"/>
      <c r="W47" s="10"/>
      <c r="X47" s="10"/>
      <c r="Y47" s="10"/>
      <c r="Z47" s="10">
        <v>0</v>
      </c>
      <c r="AA47" s="25">
        <f t="shared" si="1"/>
        <v>-51</v>
      </c>
      <c r="AB47" s="11">
        <v>6157</v>
      </c>
      <c r="AC47" s="11">
        <v>166</v>
      </c>
      <c r="AD47" s="11">
        <v>0</v>
      </c>
      <c r="AE47" s="11">
        <v>16</v>
      </c>
      <c r="AF47" s="11">
        <v>0</v>
      </c>
      <c r="AG47" s="11"/>
      <c r="AH47" s="11">
        <v>0</v>
      </c>
      <c r="AI47" s="11">
        <v>0</v>
      </c>
      <c r="AJ47" s="11">
        <v>197</v>
      </c>
      <c r="AK47" s="25">
        <f t="shared" si="2"/>
        <v>6536</v>
      </c>
      <c r="AL47" s="25">
        <f t="shared" si="3"/>
        <v>6748</v>
      </c>
    </row>
    <row r="48" spans="1:38" ht="31.5" x14ac:dyDescent="0.25">
      <c r="A48" s="41">
        <v>40</v>
      </c>
      <c r="B48" s="42" t="s">
        <v>94</v>
      </c>
      <c r="C48" s="10"/>
      <c r="D48" s="10"/>
      <c r="E48" s="10"/>
      <c r="F48" s="10"/>
      <c r="G48" s="10">
        <v>3533</v>
      </c>
      <c r="H48" s="10"/>
      <c r="I48" s="10"/>
      <c r="J48" s="25">
        <f t="shared" si="0"/>
        <v>3533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25">
        <f t="shared" si="1"/>
        <v>0</v>
      </c>
      <c r="AB48" s="11"/>
      <c r="AC48" s="11"/>
      <c r="AD48" s="11"/>
      <c r="AE48" s="11"/>
      <c r="AF48" s="11"/>
      <c r="AG48" s="11"/>
      <c r="AH48" s="11"/>
      <c r="AI48" s="11"/>
      <c r="AJ48" s="11"/>
      <c r="AK48" s="25">
        <f t="shared" si="2"/>
        <v>0</v>
      </c>
      <c r="AL48" s="25">
        <f t="shared" si="3"/>
        <v>3533</v>
      </c>
    </row>
    <row r="49" spans="1:38" x14ac:dyDescent="0.25">
      <c r="A49" s="41">
        <v>41</v>
      </c>
      <c r="B49" s="26" t="s">
        <v>81</v>
      </c>
      <c r="C49" s="10"/>
      <c r="D49" s="10"/>
      <c r="E49" s="10"/>
      <c r="F49" s="10"/>
      <c r="G49" s="10"/>
      <c r="H49" s="10"/>
      <c r="I49" s="10"/>
      <c r="J49" s="25">
        <f t="shared" si="0"/>
        <v>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25">
        <f t="shared" si="1"/>
        <v>0</v>
      </c>
      <c r="AB49" s="11"/>
      <c r="AC49" s="11"/>
      <c r="AD49" s="11"/>
      <c r="AE49" s="11"/>
      <c r="AF49" s="11"/>
      <c r="AG49" s="11"/>
      <c r="AH49" s="11"/>
      <c r="AI49" s="11"/>
      <c r="AJ49" s="11"/>
      <c r="AK49" s="25">
        <f t="shared" si="2"/>
        <v>0</v>
      </c>
      <c r="AL49" s="25">
        <f t="shared" si="3"/>
        <v>0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zoomScale="60" zoomScaleNormal="60" workbookViewId="0">
      <selection activeCell="AK5" sqref="AK5:AL5"/>
    </sheetView>
  </sheetViews>
  <sheetFormatPr defaultRowHeight="15.75" x14ac:dyDescent="0.25"/>
  <cols>
    <col min="1" max="1" width="9.42578125" style="30" bestFit="1" customWidth="1"/>
    <col min="2" max="2" width="53.42578125" style="20" customWidth="1"/>
    <col min="3" max="38" width="15.85546875" style="7" customWidth="1"/>
    <col min="39" max="16384" width="9.140625" style="7"/>
  </cols>
  <sheetData>
    <row r="1" spans="1:38" x14ac:dyDescent="0.25">
      <c r="A1" s="27"/>
      <c r="B1" s="17"/>
      <c r="C1" s="3"/>
      <c r="D1" s="3"/>
      <c r="E1" s="3"/>
      <c r="F1" s="3"/>
      <c r="G1" s="3"/>
      <c r="H1" s="2"/>
      <c r="I1" s="2"/>
      <c r="J1" s="2"/>
      <c r="K1" s="4"/>
      <c r="L1" s="4"/>
      <c r="M1" s="4"/>
      <c r="N1" s="2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1"/>
      <c r="AH1" s="31"/>
      <c r="AI1" s="31"/>
      <c r="AJ1" s="31"/>
      <c r="AK1" s="31"/>
      <c r="AL1" s="31"/>
    </row>
    <row r="2" spans="1:38" ht="18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38" ht="18" x14ac:dyDescent="0.25">
      <c r="A3" s="44" t="s">
        <v>143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8" x14ac:dyDescent="0.25">
      <c r="A4" s="27"/>
      <c r="B4" s="17"/>
      <c r="C4" s="3"/>
      <c r="D4" s="3"/>
      <c r="E4" s="3"/>
      <c r="F4" s="3"/>
      <c r="G4" s="3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1"/>
      <c r="AH4" s="31"/>
      <c r="AI4" s="31"/>
      <c r="AJ4" s="31"/>
      <c r="AK4" s="31"/>
      <c r="AL4" s="31"/>
    </row>
    <row r="5" spans="1:38" x14ac:dyDescent="0.25">
      <c r="A5" s="28"/>
      <c r="B5" s="19"/>
      <c r="C5" s="9"/>
      <c r="D5" s="9"/>
      <c r="E5" s="9"/>
      <c r="F5" s="9"/>
      <c r="G5" s="9"/>
      <c r="H5" s="8"/>
      <c r="I5" s="8"/>
      <c r="J5" s="8"/>
      <c r="K5" s="4"/>
      <c r="L5" s="4"/>
      <c r="M5" s="4"/>
      <c r="N5" s="8"/>
      <c r="O5" s="4"/>
      <c r="P5" s="4"/>
      <c r="Q5" s="4"/>
      <c r="R5" s="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31"/>
      <c r="AH5" s="31"/>
      <c r="AI5" s="31"/>
      <c r="AJ5" s="31"/>
      <c r="AK5" s="38" t="s">
        <v>2</v>
      </c>
      <c r="AL5" s="38"/>
    </row>
    <row r="6" spans="1:38" x14ac:dyDescent="0.25">
      <c r="A6" s="36" t="s">
        <v>3</v>
      </c>
      <c r="B6" s="37" t="s">
        <v>4</v>
      </c>
      <c r="C6" s="34" t="s">
        <v>5</v>
      </c>
      <c r="D6" s="34"/>
      <c r="E6" s="34"/>
      <c r="F6" s="34"/>
      <c r="G6" s="34" t="s">
        <v>6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 t="s">
        <v>7</v>
      </c>
    </row>
    <row r="7" spans="1:38" x14ac:dyDescent="0.25">
      <c r="A7" s="36"/>
      <c r="B7" s="37"/>
      <c r="C7" s="34" t="s">
        <v>8</v>
      </c>
      <c r="D7" s="34"/>
      <c r="E7" s="34"/>
      <c r="F7" s="34"/>
      <c r="G7" s="34"/>
      <c r="H7" s="34"/>
      <c r="I7" s="34"/>
      <c r="J7" s="34"/>
      <c r="K7" s="34" t="s">
        <v>9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 t="s">
        <v>10</v>
      </c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236.25" x14ac:dyDescent="0.25">
      <c r="A8" s="36"/>
      <c r="B8" s="37"/>
      <c r="C8" s="32" t="s">
        <v>5</v>
      </c>
      <c r="D8" s="32" t="s">
        <v>11</v>
      </c>
      <c r="E8" s="32" t="s">
        <v>12</v>
      </c>
      <c r="F8" s="32" t="s">
        <v>13</v>
      </c>
      <c r="G8" s="32" t="s">
        <v>14</v>
      </c>
      <c r="H8" s="22" t="s">
        <v>15</v>
      </c>
      <c r="I8" s="22" t="s">
        <v>16</v>
      </c>
      <c r="J8" s="23" t="s">
        <v>17</v>
      </c>
      <c r="K8" s="22" t="s">
        <v>18</v>
      </c>
      <c r="L8" s="22" t="s">
        <v>19</v>
      </c>
      <c r="M8" s="22" t="s">
        <v>20</v>
      </c>
      <c r="N8" s="22" t="s">
        <v>21</v>
      </c>
      <c r="O8" s="22" t="s">
        <v>22</v>
      </c>
      <c r="P8" s="22" t="s">
        <v>23</v>
      </c>
      <c r="Q8" s="22" t="s">
        <v>24</v>
      </c>
      <c r="R8" s="22" t="s">
        <v>25</v>
      </c>
      <c r="S8" s="22" t="s">
        <v>26</v>
      </c>
      <c r="T8" s="22" t="s">
        <v>27</v>
      </c>
      <c r="U8" s="22" t="s">
        <v>28</v>
      </c>
      <c r="V8" s="22" t="s">
        <v>29</v>
      </c>
      <c r="W8" s="22" t="s">
        <v>30</v>
      </c>
      <c r="X8" s="22" t="s">
        <v>31</v>
      </c>
      <c r="Y8" s="22" t="s">
        <v>32</v>
      </c>
      <c r="Z8" s="22" t="s">
        <v>33</v>
      </c>
      <c r="AA8" s="23" t="s">
        <v>17</v>
      </c>
      <c r="AB8" s="22" t="s">
        <v>34</v>
      </c>
      <c r="AC8" s="22" t="s">
        <v>35</v>
      </c>
      <c r="AD8" s="22" t="s">
        <v>36</v>
      </c>
      <c r="AE8" s="22" t="s">
        <v>37</v>
      </c>
      <c r="AF8" s="22" t="s">
        <v>38</v>
      </c>
      <c r="AG8" s="32" t="s">
        <v>39</v>
      </c>
      <c r="AH8" s="32" t="s">
        <v>40</v>
      </c>
      <c r="AI8" s="32" t="s">
        <v>41</v>
      </c>
      <c r="AJ8" s="22" t="s">
        <v>42</v>
      </c>
      <c r="AK8" s="23" t="s">
        <v>17</v>
      </c>
      <c r="AL8" s="34"/>
    </row>
    <row r="9" spans="1:38" x14ac:dyDescent="0.25">
      <c r="A9" s="41">
        <v>1</v>
      </c>
      <c r="B9" s="26" t="s">
        <v>83</v>
      </c>
      <c r="C9" s="43"/>
      <c r="D9" s="43"/>
      <c r="E9" s="43"/>
      <c r="F9" s="43"/>
      <c r="G9" s="43">
        <v>26823</v>
      </c>
      <c r="H9" s="43">
        <v>333342</v>
      </c>
      <c r="I9" s="43"/>
      <c r="J9" s="25">
        <f t="shared" ref="J9:J49" si="0">C9+D9+E9+F9+G9+H9+I9</f>
        <v>360165</v>
      </c>
      <c r="K9" s="43">
        <v>405563</v>
      </c>
      <c r="L9" s="43">
        <v>41921</v>
      </c>
      <c r="M9" s="43">
        <v>113678</v>
      </c>
      <c r="N9" s="43">
        <v>173090</v>
      </c>
      <c r="O9" s="43">
        <v>1957827</v>
      </c>
      <c r="P9" s="43">
        <v>2669079</v>
      </c>
      <c r="Q9" s="43">
        <v>423</v>
      </c>
      <c r="R9" s="43">
        <v>38540</v>
      </c>
      <c r="S9" s="43">
        <v>5014</v>
      </c>
      <c r="T9" s="43">
        <v>1148087</v>
      </c>
      <c r="U9" s="43">
        <v>23870</v>
      </c>
      <c r="V9" s="43"/>
      <c r="W9" s="43">
        <v>111823</v>
      </c>
      <c r="X9" s="43">
        <v>7269720</v>
      </c>
      <c r="Y9" s="43"/>
      <c r="Z9" s="43"/>
      <c r="AA9" s="25">
        <f t="shared" ref="AA9:AA49" si="1">K9+L9+M9+N9+O9+P9+Q9+R9+S9+T9+U9+V9+W9+X9+Y9+Z9</f>
        <v>13958635</v>
      </c>
      <c r="AB9" s="43">
        <v>30389</v>
      </c>
      <c r="AC9" s="43">
        <v>3640</v>
      </c>
      <c r="AD9" s="43">
        <v>897</v>
      </c>
      <c r="AE9" s="43">
        <v>33</v>
      </c>
      <c r="AF9" s="43">
        <v>11842</v>
      </c>
      <c r="AG9" s="43">
        <v>317</v>
      </c>
      <c r="AH9" s="43">
        <v>3014</v>
      </c>
      <c r="AI9" s="43">
        <v>442193</v>
      </c>
      <c r="AJ9" s="43">
        <v>1775999</v>
      </c>
      <c r="AK9" s="25">
        <f t="shared" ref="AK9:AK49" si="2">SUM(AB9:AJ9)</f>
        <v>2268324</v>
      </c>
      <c r="AL9" s="25">
        <f t="shared" ref="AL9:AL49" si="3">J9+AA9+AK9</f>
        <v>16587124</v>
      </c>
    </row>
    <row r="10" spans="1:38" x14ac:dyDescent="0.25">
      <c r="A10" s="41">
        <v>2</v>
      </c>
      <c r="B10" s="26" t="s">
        <v>84</v>
      </c>
      <c r="C10" s="43"/>
      <c r="D10" s="43"/>
      <c r="E10" s="43"/>
      <c r="F10" s="43"/>
      <c r="G10" s="43">
        <v>106109</v>
      </c>
      <c r="H10" s="43">
        <v>102517</v>
      </c>
      <c r="I10" s="43"/>
      <c r="J10" s="25">
        <f t="shared" si="0"/>
        <v>208626</v>
      </c>
      <c r="K10" s="43">
        <v>603280</v>
      </c>
      <c r="L10" s="43">
        <v>384</v>
      </c>
      <c r="M10" s="43">
        <v>48226</v>
      </c>
      <c r="N10" s="43">
        <v>185</v>
      </c>
      <c r="O10" s="43">
        <v>37704</v>
      </c>
      <c r="P10" s="43">
        <v>320986</v>
      </c>
      <c r="Q10" s="43">
        <v>4366</v>
      </c>
      <c r="R10" s="43">
        <v>38641</v>
      </c>
      <c r="S10" s="43">
        <v>194</v>
      </c>
      <c r="T10" s="43">
        <v>84482</v>
      </c>
      <c r="U10" s="43">
        <v>2700</v>
      </c>
      <c r="V10" s="43"/>
      <c r="W10" s="43"/>
      <c r="X10" s="43">
        <v>13410383</v>
      </c>
      <c r="Y10" s="43"/>
      <c r="Z10" s="43"/>
      <c r="AA10" s="25">
        <f t="shared" si="1"/>
        <v>14551531</v>
      </c>
      <c r="AB10" s="43">
        <v>99751</v>
      </c>
      <c r="AC10" s="43">
        <v>10597</v>
      </c>
      <c r="AD10" s="43">
        <v>666546</v>
      </c>
      <c r="AE10" s="43">
        <v>253</v>
      </c>
      <c r="AF10" s="43">
        <v>13974</v>
      </c>
      <c r="AG10" s="43"/>
      <c r="AH10" s="43">
        <v>413</v>
      </c>
      <c r="AI10" s="43">
        <v>9367</v>
      </c>
      <c r="AJ10" s="43">
        <v>119228</v>
      </c>
      <c r="AK10" s="25">
        <f t="shared" si="2"/>
        <v>920129</v>
      </c>
      <c r="AL10" s="25">
        <f t="shared" si="3"/>
        <v>15680286</v>
      </c>
    </row>
    <row r="11" spans="1:38" x14ac:dyDescent="0.25">
      <c r="A11" s="41">
        <v>3</v>
      </c>
      <c r="B11" s="26" t="s">
        <v>46</v>
      </c>
      <c r="C11" s="43"/>
      <c r="D11" s="43"/>
      <c r="E11" s="43"/>
      <c r="F11" s="43"/>
      <c r="G11" s="43">
        <v>995</v>
      </c>
      <c r="H11" s="43">
        <v>-491</v>
      </c>
      <c r="I11" s="43">
        <v>6</v>
      </c>
      <c r="J11" s="25">
        <f t="shared" si="0"/>
        <v>510</v>
      </c>
      <c r="K11" s="43">
        <v>734770</v>
      </c>
      <c r="L11" s="43"/>
      <c r="M11" s="43">
        <v>22653</v>
      </c>
      <c r="N11" s="43">
        <v>2553</v>
      </c>
      <c r="O11" s="43">
        <v>8018</v>
      </c>
      <c r="P11" s="43">
        <v>898020</v>
      </c>
      <c r="Q11" s="43">
        <v>4953</v>
      </c>
      <c r="R11" s="43">
        <v>11459</v>
      </c>
      <c r="S11" s="43"/>
      <c r="T11" s="43">
        <v>234127</v>
      </c>
      <c r="U11" s="43">
        <v>16700</v>
      </c>
      <c r="V11" s="43"/>
      <c r="W11" s="43"/>
      <c r="X11" s="43">
        <v>8868161</v>
      </c>
      <c r="Y11" s="43"/>
      <c r="Z11" s="43"/>
      <c r="AA11" s="25">
        <f t="shared" si="1"/>
        <v>10801414</v>
      </c>
      <c r="AB11" s="43">
        <v>138083</v>
      </c>
      <c r="AC11" s="43">
        <v>2541</v>
      </c>
      <c r="AD11" s="43"/>
      <c r="AE11" s="43">
        <v>0</v>
      </c>
      <c r="AF11" s="43">
        <v>14603</v>
      </c>
      <c r="AG11" s="43">
        <v>99</v>
      </c>
      <c r="AH11" s="43">
        <v>2343</v>
      </c>
      <c r="AI11" s="43">
        <v>16560</v>
      </c>
      <c r="AJ11" s="43">
        <v>190582</v>
      </c>
      <c r="AK11" s="25">
        <f t="shared" si="2"/>
        <v>364811</v>
      </c>
      <c r="AL11" s="25">
        <f t="shared" si="3"/>
        <v>11166735</v>
      </c>
    </row>
    <row r="12" spans="1:38" x14ac:dyDescent="0.25">
      <c r="A12" s="41">
        <v>4</v>
      </c>
      <c r="B12" s="26" t="s">
        <v>50</v>
      </c>
      <c r="C12" s="43"/>
      <c r="D12" s="43"/>
      <c r="E12" s="43"/>
      <c r="F12" s="43"/>
      <c r="G12" s="43">
        <v>2773</v>
      </c>
      <c r="H12" s="43">
        <v>490</v>
      </c>
      <c r="I12" s="43"/>
      <c r="J12" s="25">
        <f t="shared" si="0"/>
        <v>3263</v>
      </c>
      <c r="K12" s="43">
        <v>7264</v>
      </c>
      <c r="L12" s="43">
        <v>0</v>
      </c>
      <c r="M12" s="43">
        <v>249</v>
      </c>
      <c r="N12" s="43">
        <v>0</v>
      </c>
      <c r="O12" s="43">
        <v>4604</v>
      </c>
      <c r="P12" s="43">
        <v>6102649</v>
      </c>
      <c r="Q12" s="43">
        <v>624</v>
      </c>
      <c r="R12" s="43">
        <v>120</v>
      </c>
      <c r="S12" s="43"/>
      <c r="T12" s="43">
        <v>3970951</v>
      </c>
      <c r="U12" s="43"/>
      <c r="V12" s="43"/>
      <c r="W12" s="43"/>
      <c r="X12" s="43"/>
      <c r="Y12" s="43"/>
      <c r="Z12" s="43"/>
      <c r="AA12" s="25">
        <f t="shared" si="1"/>
        <v>10086461</v>
      </c>
      <c r="AB12" s="43">
        <v>144739</v>
      </c>
      <c r="AC12" s="43">
        <v>9741</v>
      </c>
      <c r="AD12" s="43"/>
      <c r="AE12" s="43">
        <v>962</v>
      </c>
      <c r="AF12" s="43">
        <v>44175</v>
      </c>
      <c r="AG12" s="43"/>
      <c r="AH12" s="43"/>
      <c r="AI12" s="43">
        <v>13854</v>
      </c>
      <c r="AJ12" s="43">
        <v>290100</v>
      </c>
      <c r="AK12" s="25">
        <f t="shared" si="2"/>
        <v>503571</v>
      </c>
      <c r="AL12" s="25">
        <f t="shared" si="3"/>
        <v>10593295</v>
      </c>
    </row>
    <row r="13" spans="1:38" x14ac:dyDescent="0.25">
      <c r="A13" s="41">
        <v>5</v>
      </c>
      <c r="B13" s="26" t="s">
        <v>45</v>
      </c>
      <c r="C13" s="43"/>
      <c r="D13" s="43"/>
      <c r="E13" s="43"/>
      <c r="F13" s="43"/>
      <c r="G13" s="43">
        <v>528110</v>
      </c>
      <c r="H13" s="43">
        <v>470040</v>
      </c>
      <c r="I13" s="43"/>
      <c r="J13" s="25">
        <f t="shared" si="0"/>
        <v>998150</v>
      </c>
      <c r="K13" s="43">
        <v>337232</v>
      </c>
      <c r="L13" s="43">
        <v>5432</v>
      </c>
      <c r="M13" s="43">
        <v>294775</v>
      </c>
      <c r="N13" s="43">
        <v>58401</v>
      </c>
      <c r="O13" s="43">
        <v>88076</v>
      </c>
      <c r="P13" s="43">
        <v>2287858</v>
      </c>
      <c r="Q13" s="43">
        <v>14754</v>
      </c>
      <c r="R13" s="43">
        <v>367223</v>
      </c>
      <c r="S13" s="43">
        <v>48540</v>
      </c>
      <c r="T13" s="43">
        <v>371443</v>
      </c>
      <c r="U13" s="43">
        <v>204</v>
      </c>
      <c r="V13" s="43"/>
      <c r="W13" s="43"/>
      <c r="X13" s="43">
        <v>1909856</v>
      </c>
      <c r="Y13" s="43"/>
      <c r="Z13" s="43"/>
      <c r="AA13" s="25">
        <f t="shared" si="1"/>
        <v>5783794</v>
      </c>
      <c r="AB13" s="43">
        <v>567849</v>
      </c>
      <c r="AC13" s="43">
        <v>92692</v>
      </c>
      <c r="AD13" s="43"/>
      <c r="AE13" s="43">
        <v>4797</v>
      </c>
      <c r="AF13" s="43">
        <v>34459</v>
      </c>
      <c r="AG13" s="43">
        <v>270</v>
      </c>
      <c r="AH13" s="43">
        <v>2296</v>
      </c>
      <c r="AI13" s="43">
        <v>70698</v>
      </c>
      <c r="AJ13" s="43">
        <v>491040</v>
      </c>
      <c r="AK13" s="25">
        <f t="shared" si="2"/>
        <v>1264101</v>
      </c>
      <c r="AL13" s="25">
        <f t="shared" si="3"/>
        <v>8046045</v>
      </c>
    </row>
    <row r="14" spans="1:38" x14ac:dyDescent="0.25">
      <c r="A14" s="41">
        <v>6</v>
      </c>
      <c r="B14" s="24" t="s">
        <v>44</v>
      </c>
      <c r="C14" s="43"/>
      <c r="D14" s="43"/>
      <c r="E14" s="43"/>
      <c r="F14" s="43"/>
      <c r="G14" s="43">
        <v>2000274</v>
      </c>
      <c r="H14" s="43">
        <v>8468</v>
      </c>
      <c r="I14" s="43"/>
      <c r="J14" s="25">
        <f t="shared" si="0"/>
        <v>2008742</v>
      </c>
      <c r="K14" s="43">
        <v>156842</v>
      </c>
      <c r="L14" s="43">
        <v>0</v>
      </c>
      <c r="M14" s="43">
        <v>3775</v>
      </c>
      <c r="N14" s="43"/>
      <c r="O14" s="43">
        <v>20741</v>
      </c>
      <c r="P14" s="43">
        <v>854397</v>
      </c>
      <c r="Q14" s="43">
        <v>5557</v>
      </c>
      <c r="R14" s="43">
        <v>241</v>
      </c>
      <c r="S14" s="43"/>
      <c r="T14" s="43">
        <v>208783</v>
      </c>
      <c r="U14" s="43">
        <v>0</v>
      </c>
      <c r="V14" s="43"/>
      <c r="W14" s="43"/>
      <c r="X14" s="43">
        <v>2644957</v>
      </c>
      <c r="Y14" s="43"/>
      <c r="Z14" s="43"/>
      <c r="AA14" s="25">
        <f t="shared" si="1"/>
        <v>3895293</v>
      </c>
      <c r="AB14" s="43">
        <v>7723</v>
      </c>
      <c r="AC14" s="43">
        <v>1322</v>
      </c>
      <c r="AD14" s="43"/>
      <c r="AE14" s="43"/>
      <c r="AF14" s="43">
        <v>4421</v>
      </c>
      <c r="AG14" s="43"/>
      <c r="AH14" s="43"/>
      <c r="AI14" s="43">
        <v>2390</v>
      </c>
      <c r="AJ14" s="43">
        <v>59347</v>
      </c>
      <c r="AK14" s="25">
        <f t="shared" si="2"/>
        <v>75203</v>
      </c>
      <c r="AL14" s="25">
        <f t="shared" si="3"/>
        <v>5979238</v>
      </c>
    </row>
    <row r="15" spans="1:38" x14ac:dyDescent="0.25">
      <c r="A15" s="41">
        <v>7</v>
      </c>
      <c r="B15" s="26" t="s">
        <v>51</v>
      </c>
      <c r="C15" s="43"/>
      <c r="D15" s="43"/>
      <c r="E15" s="43"/>
      <c r="F15" s="43"/>
      <c r="G15" s="43">
        <v>515100</v>
      </c>
      <c r="H15" s="43">
        <v>195694</v>
      </c>
      <c r="I15" s="43"/>
      <c r="J15" s="25">
        <f t="shared" si="0"/>
        <v>710794</v>
      </c>
      <c r="K15" s="43">
        <v>807272</v>
      </c>
      <c r="L15" s="43">
        <v>73371</v>
      </c>
      <c r="M15" s="43">
        <v>48864</v>
      </c>
      <c r="N15" s="43">
        <v>60365</v>
      </c>
      <c r="O15" s="43">
        <v>161242</v>
      </c>
      <c r="P15" s="43">
        <v>2217431</v>
      </c>
      <c r="Q15" s="43">
        <v>54652</v>
      </c>
      <c r="R15" s="43">
        <v>20062</v>
      </c>
      <c r="S15" s="43">
        <v>10316</v>
      </c>
      <c r="T15" s="43">
        <v>730085</v>
      </c>
      <c r="U15" s="43">
        <v>5550</v>
      </c>
      <c r="V15" s="43"/>
      <c r="W15" s="43"/>
      <c r="X15" s="43"/>
      <c r="Y15" s="43"/>
      <c r="Z15" s="43"/>
      <c r="AA15" s="25">
        <f t="shared" si="1"/>
        <v>4189210</v>
      </c>
      <c r="AB15" s="43">
        <v>302732</v>
      </c>
      <c r="AC15" s="43">
        <v>12556</v>
      </c>
      <c r="AD15" s="43"/>
      <c r="AE15" s="43">
        <v>4227</v>
      </c>
      <c r="AF15" s="43">
        <v>27215</v>
      </c>
      <c r="AG15" s="43">
        <v>1131</v>
      </c>
      <c r="AH15" s="43">
        <v>4656</v>
      </c>
      <c r="AI15" s="43">
        <v>28327</v>
      </c>
      <c r="AJ15" s="43">
        <v>439197</v>
      </c>
      <c r="AK15" s="25">
        <f t="shared" si="2"/>
        <v>820041</v>
      </c>
      <c r="AL15" s="25">
        <f t="shared" si="3"/>
        <v>5720045</v>
      </c>
    </row>
    <row r="16" spans="1:38" x14ac:dyDescent="0.25">
      <c r="A16" s="41">
        <v>8</v>
      </c>
      <c r="B16" s="26" t="s">
        <v>85</v>
      </c>
      <c r="C16" s="43"/>
      <c r="D16" s="43"/>
      <c r="E16" s="43"/>
      <c r="F16" s="43"/>
      <c r="G16" s="43">
        <v>114274</v>
      </c>
      <c r="H16" s="43">
        <v>76368</v>
      </c>
      <c r="I16" s="43"/>
      <c r="J16" s="25">
        <f t="shared" si="0"/>
        <v>190642</v>
      </c>
      <c r="K16" s="43">
        <v>183647</v>
      </c>
      <c r="L16" s="43">
        <v>0</v>
      </c>
      <c r="M16" s="43">
        <v>70252</v>
      </c>
      <c r="N16" s="43"/>
      <c r="O16" s="43">
        <v>1164118</v>
      </c>
      <c r="P16" s="43">
        <v>1492106</v>
      </c>
      <c r="Q16" s="43">
        <v>479</v>
      </c>
      <c r="R16" s="43">
        <v>1635</v>
      </c>
      <c r="S16" s="43">
        <v>0</v>
      </c>
      <c r="T16" s="43">
        <v>626649</v>
      </c>
      <c r="U16" s="43">
        <v>411</v>
      </c>
      <c r="V16" s="43">
        <v>0</v>
      </c>
      <c r="W16" s="43"/>
      <c r="X16" s="43">
        <v>817541</v>
      </c>
      <c r="Y16" s="43"/>
      <c r="Z16" s="43"/>
      <c r="AA16" s="25">
        <f t="shared" si="1"/>
        <v>4356838</v>
      </c>
      <c r="AB16" s="43">
        <v>80673</v>
      </c>
      <c r="AC16" s="43">
        <v>34925</v>
      </c>
      <c r="AD16" s="43"/>
      <c r="AE16" s="43">
        <v>275</v>
      </c>
      <c r="AF16" s="43">
        <v>255148</v>
      </c>
      <c r="AG16" s="43">
        <v>284</v>
      </c>
      <c r="AH16" s="43">
        <v>1063</v>
      </c>
      <c r="AI16" s="43">
        <v>239343</v>
      </c>
      <c r="AJ16" s="43">
        <v>279163</v>
      </c>
      <c r="AK16" s="25">
        <f t="shared" si="2"/>
        <v>890874</v>
      </c>
      <c r="AL16" s="25">
        <f t="shared" si="3"/>
        <v>5438354</v>
      </c>
    </row>
    <row r="17" spans="1:38" x14ac:dyDescent="0.25">
      <c r="A17" s="41">
        <v>9</v>
      </c>
      <c r="B17" s="26" t="s">
        <v>52</v>
      </c>
      <c r="C17" s="43"/>
      <c r="D17" s="43"/>
      <c r="E17" s="43"/>
      <c r="F17" s="43"/>
      <c r="G17" s="43">
        <v>112306</v>
      </c>
      <c r="H17" s="43">
        <v>183529</v>
      </c>
      <c r="I17" s="43">
        <v>0</v>
      </c>
      <c r="J17" s="25">
        <f t="shared" si="0"/>
        <v>295835</v>
      </c>
      <c r="K17" s="43">
        <v>148046</v>
      </c>
      <c r="L17" s="43"/>
      <c r="M17" s="43">
        <v>213422</v>
      </c>
      <c r="N17" s="43"/>
      <c r="O17" s="43">
        <v>23530</v>
      </c>
      <c r="P17" s="43">
        <v>307140</v>
      </c>
      <c r="Q17" s="43">
        <v>7573</v>
      </c>
      <c r="R17" s="43">
        <v>58583</v>
      </c>
      <c r="S17" s="43">
        <v>22052</v>
      </c>
      <c r="T17" s="43">
        <v>3980705</v>
      </c>
      <c r="U17" s="43">
        <v>153457</v>
      </c>
      <c r="V17" s="43"/>
      <c r="W17" s="43"/>
      <c r="X17" s="43">
        <v>2809</v>
      </c>
      <c r="Y17" s="43"/>
      <c r="Z17" s="43">
        <v>0</v>
      </c>
      <c r="AA17" s="25">
        <f t="shared" si="1"/>
        <v>4917317</v>
      </c>
      <c r="AB17" s="43">
        <v>24737</v>
      </c>
      <c r="AC17" s="43">
        <v>10609</v>
      </c>
      <c r="AD17" s="43"/>
      <c r="AE17" s="43">
        <v>3787</v>
      </c>
      <c r="AF17" s="43">
        <v>5599</v>
      </c>
      <c r="AG17" s="43"/>
      <c r="AH17" s="43"/>
      <c r="AI17" s="43">
        <v>16425</v>
      </c>
      <c r="AJ17" s="43">
        <v>149731</v>
      </c>
      <c r="AK17" s="25">
        <f t="shared" si="2"/>
        <v>210888</v>
      </c>
      <c r="AL17" s="25">
        <f t="shared" si="3"/>
        <v>5424040</v>
      </c>
    </row>
    <row r="18" spans="1:38" x14ac:dyDescent="0.25">
      <c r="A18" s="41">
        <v>10</v>
      </c>
      <c r="B18" s="26" t="s">
        <v>86</v>
      </c>
      <c r="C18" s="43"/>
      <c r="D18" s="43"/>
      <c r="E18" s="43"/>
      <c r="F18" s="43"/>
      <c r="G18" s="43">
        <v>182701</v>
      </c>
      <c r="H18" s="43">
        <v>37461</v>
      </c>
      <c r="I18" s="43"/>
      <c r="J18" s="25">
        <f t="shared" si="0"/>
        <v>220162</v>
      </c>
      <c r="K18" s="43"/>
      <c r="L18" s="43"/>
      <c r="M18" s="43"/>
      <c r="N18" s="43"/>
      <c r="O18" s="43">
        <v>279</v>
      </c>
      <c r="P18" s="43">
        <v>3989022</v>
      </c>
      <c r="Q18" s="43"/>
      <c r="R18" s="43"/>
      <c r="S18" s="43"/>
      <c r="T18" s="43">
        <v>202174</v>
      </c>
      <c r="U18" s="43"/>
      <c r="V18" s="43"/>
      <c r="W18" s="43"/>
      <c r="X18" s="43">
        <v>376074</v>
      </c>
      <c r="Y18" s="43">
        <v>3142</v>
      </c>
      <c r="Z18" s="43"/>
      <c r="AA18" s="25">
        <f t="shared" si="1"/>
        <v>4570691</v>
      </c>
      <c r="AB18" s="43"/>
      <c r="AC18" s="43"/>
      <c r="AD18" s="43"/>
      <c r="AE18" s="43"/>
      <c r="AF18" s="43"/>
      <c r="AG18" s="43"/>
      <c r="AH18" s="43"/>
      <c r="AI18" s="43"/>
      <c r="AJ18" s="43"/>
      <c r="AK18" s="25">
        <f t="shared" si="2"/>
        <v>0</v>
      </c>
      <c r="AL18" s="25">
        <f t="shared" si="3"/>
        <v>4790853</v>
      </c>
    </row>
    <row r="19" spans="1:38" x14ac:dyDescent="0.25">
      <c r="A19" s="41">
        <v>11</v>
      </c>
      <c r="B19" s="26" t="s">
        <v>60</v>
      </c>
      <c r="C19" s="43"/>
      <c r="D19" s="43"/>
      <c r="E19" s="43"/>
      <c r="F19" s="43"/>
      <c r="G19" s="43">
        <v>24168</v>
      </c>
      <c r="H19" s="43">
        <v>28824</v>
      </c>
      <c r="I19" s="43">
        <v>0</v>
      </c>
      <c r="J19" s="25">
        <f t="shared" si="0"/>
        <v>52992</v>
      </c>
      <c r="K19" s="43">
        <v>82604</v>
      </c>
      <c r="L19" s="43">
        <v>34691</v>
      </c>
      <c r="M19" s="43">
        <v>5002</v>
      </c>
      <c r="N19" s="43"/>
      <c r="O19" s="43">
        <v>74687</v>
      </c>
      <c r="P19" s="43">
        <v>497943</v>
      </c>
      <c r="Q19" s="43">
        <v>4854</v>
      </c>
      <c r="R19" s="43">
        <v>48</v>
      </c>
      <c r="S19" s="43">
        <v>0</v>
      </c>
      <c r="T19" s="43">
        <v>855349</v>
      </c>
      <c r="U19" s="43">
        <v>24907</v>
      </c>
      <c r="V19" s="43"/>
      <c r="W19" s="43">
        <v>5419</v>
      </c>
      <c r="X19" s="43">
        <v>1710655</v>
      </c>
      <c r="Y19" s="43"/>
      <c r="Z19" s="43">
        <v>0</v>
      </c>
      <c r="AA19" s="25">
        <f t="shared" si="1"/>
        <v>3296159</v>
      </c>
      <c r="AB19" s="43">
        <v>75232</v>
      </c>
      <c r="AC19" s="43">
        <v>8789</v>
      </c>
      <c r="AD19" s="43"/>
      <c r="AE19" s="43"/>
      <c r="AF19" s="43">
        <v>12446</v>
      </c>
      <c r="AG19" s="43"/>
      <c r="AH19" s="43"/>
      <c r="AI19" s="43">
        <v>30035</v>
      </c>
      <c r="AJ19" s="43">
        <v>210859</v>
      </c>
      <c r="AK19" s="25">
        <f t="shared" si="2"/>
        <v>337361</v>
      </c>
      <c r="AL19" s="25">
        <f t="shared" si="3"/>
        <v>3686512</v>
      </c>
    </row>
    <row r="20" spans="1:38" x14ac:dyDescent="0.25">
      <c r="A20" s="41">
        <v>12</v>
      </c>
      <c r="B20" s="26" t="s">
        <v>53</v>
      </c>
      <c r="C20" s="43"/>
      <c r="D20" s="43"/>
      <c r="E20" s="43"/>
      <c r="F20" s="43"/>
      <c r="G20" s="43">
        <v>449968</v>
      </c>
      <c r="H20" s="43">
        <v>222924</v>
      </c>
      <c r="I20" s="43"/>
      <c r="J20" s="25">
        <f t="shared" si="0"/>
        <v>672892</v>
      </c>
      <c r="K20" s="43">
        <v>510037</v>
      </c>
      <c r="L20" s="43">
        <v>12490</v>
      </c>
      <c r="M20" s="43">
        <v>12742</v>
      </c>
      <c r="N20" s="43">
        <v>5148</v>
      </c>
      <c r="O20" s="43">
        <v>175979</v>
      </c>
      <c r="P20" s="43">
        <v>790665</v>
      </c>
      <c r="Q20" s="43">
        <v>45529</v>
      </c>
      <c r="R20" s="43">
        <v>2377</v>
      </c>
      <c r="S20" s="43"/>
      <c r="T20" s="43">
        <v>142477</v>
      </c>
      <c r="U20" s="43">
        <v>58394</v>
      </c>
      <c r="V20" s="43"/>
      <c r="W20" s="43">
        <v>29</v>
      </c>
      <c r="X20" s="43">
        <v>52593</v>
      </c>
      <c r="Y20" s="43"/>
      <c r="Z20" s="43"/>
      <c r="AA20" s="25">
        <f t="shared" si="1"/>
        <v>1808460</v>
      </c>
      <c r="AB20" s="43">
        <v>409253</v>
      </c>
      <c r="AC20" s="43">
        <v>35323</v>
      </c>
      <c r="AD20" s="43"/>
      <c r="AE20" s="43">
        <v>3193</v>
      </c>
      <c r="AF20" s="43">
        <v>46554</v>
      </c>
      <c r="AG20" s="43">
        <v>4932</v>
      </c>
      <c r="AH20" s="43">
        <v>6358</v>
      </c>
      <c r="AI20" s="43">
        <v>28591</v>
      </c>
      <c r="AJ20" s="43">
        <v>560212</v>
      </c>
      <c r="AK20" s="25">
        <f t="shared" si="2"/>
        <v>1094416</v>
      </c>
      <c r="AL20" s="25">
        <f t="shared" si="3"/>
        <v>3575768</v>
      </c>
    </row>
    <row r="21" spans="1:38" ht="31.5" x14ac:dyDescent="0.25">
      <c r="A21" s="41">
        <v>13</v>
      </c>
      <c r="B21" s="26" t="s">
        <v>57</v>
      </c>
      <c r="C21" s="43">
        <v>1828434</v>
      </c>
      <c r="D21" s="43">
        <v>586990</v>
      </c>
      <c r="E21" s="43"/>
      <c r="F21" s="43">
        <v>450</v>
      </c>
      <c r="G21" s="43">
        <v>445486</v>
      </c>
      <c r="H21" s="43"/>
      <c r="I21" s="43"/>
      <c r="J21" s="25">
        <f t="shared" si="0"/>
        <v>2861360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25">
        <f t="shared" si="1"/>
        <v>0</v>
      </c>
      <c r="AB21" s="43"/>
      <c r="AC21" s="43"/>
      <c r="AD21" s="43"/>
      <c r="AE21" s="43"/>
      <c r="AF21" s="43"/>
      <c r="AG21" s="43"/>
      <c r="AH21" s="43"/>
      <c r="AI21" s="43"/>
      <c r="AJ21" s="43"/>
      <c r="AK21" s="25">
        <f t="shared" si="2"/>
        <v>0</v>
      </c>
      <c r="AL21" s="25">
        <f t="shared" si="3"/>
        <v>2861360</v>
      </c>
    </row>
    <row r="22" spans="1:38" x14ac:dyDescent="0.25">
      <c r="A22" s="41">
        <v>14</v>
      </c>
      <c r="B22" s="26" t="s">
        <v>49</v>
      </c>
      <c r="C22" s="43"/>
      <c r="D22" s="43"/>
      <c r="E22" s="43"/>
      <c r="F22" s="43"/>
      <c r="G22" s="43">
        <v>13399</v>
      </c>
      <c r="H22" s="43"/>
      <c r="I22" s="43">
        <v>5</v>
      </c>
      <c r="J22" s="25">
        <f t="shared" si="0"/>
        <v>13404</v>
      </c>
      <c r="K22" s="43">
        <v>251038</v>
      </c>
      <c r="L22" s="43">
        <v>2235</v>
      </c>
      <c r="M22" s="43">
        <v>3900</v>
      </c>
      <c r="N22" s="43">
        <v>280</v>
      </c>
      <c r="O22" s="43">
        <v>34508</v>
      </c>
      <c r="P22" s="43">
        <v>914989</v>
      </c>
      <c r="Q22" s="43">
        <v>11788</v>
      </c>
      <c r="R22" s="43">
        <v>10828</v>
      </c>
      <c r="S22" s="43">
        <v>51</v>
      </c>
      <c r="T22" s="43">
        <v>708690</v>
      </c>
      <c r="U22" s="43">
        <v>935</v>
      </c>
      <c r="V22" s="43"/>
      <c r="W22" s="43"/>
      <c r="X22" s="43">
        <v>721676</v>
      </c>
      <c r="Y22" s="43"/>
      <c r="Z22" s="43"/>
      <c r="AA22" s="25">
        <f t="shared" si="1"/>
        <v>2660918</v>
      </c>
      <c r="AB22" s="43">
        <v>14376</v>
      </c>
      <c r="AC22" s="43">
        <v>985</v>
      </c>
      <c r="AD22" s="43"/>
      <c r="AE22" s="43"/>
      <c r="AF22" s="43">
        <v>7664</v>
      </c>
      <c r="AG22" s="43"/>
      <c r="AH22" s="43"/>
      <c r="AI22" s="43">
        <v>8259</v>
      </c>
      <c r="AJ22" s="43">
        <v>119954</v>
      </c>
      <c r="AK22" s="25">
        <f t="shared" si="2"/>
        <v>151238</v>
      </c>
      <c r="AL22" s="25">
        <f t="shared" si="3"/>
        <v>2825560</v>
      </c>
    </row>
    <row r="23" spans="1:38" x14ac:dyDescent="0.25">
      <c r="A23" s="41">
        <v>15</v>
      </c>
      <c r="B23" s="26" t="s">
        <v>87</v>
      </c>
      <c r="C23" s="43"/>
      <c r="D23" s="43"/>
      <c r="E23" s="43"/>
      <c r="F23" s="43"/>
      <c r="G23" s="43">
        <v>6590</v>
      </c>
      <c r="H23" s="43">
        <v>36576</v>
      </c>
      <c r="I23" s="43"/>
      <c r="J23" s="25">
        <f t="shared" si="0"/>
        <v>43166</v>
      </c>
      <c r="K23" s="43">
        <v>83549</v>
      </c>
      <c r="L23" s="43"/>
      <c r="M23" s="43"/>
      <c r="N23" s="43"/>
      <c r="O23" s="43">
        <v>190101</v>
      </c>
      <c r="P23" s="43">
        <v>9484</v>
      </c>
      <c r="Q23" s="43">
        <v>219</v>
      </c>
      <c r="R23" s="43"/>
      <c r="S23" s="43"/>
      <c r="T23" s="43">
        <v>125475</v>
      </c>
      <c r="U23" s="43">
        <v>-349966</v>
      </c>
      <c r="V23" s="43"/>
      <c r="W23" s="43"/>
      <c r="X23" s="43"/>
      <c r="Y23" s="43"/>
      <c r="Z23" s="43"/>
      <c r="AA23" s="25">
        <f t="shared" si="1"/>
        <v>58862</v>
      </c>
      <c r="AB23" s="43">
        <v>1312918</v>
      </c>
      <c r="AC23" s="43">
        <v>60725</v>
      </c>
      <c r="AD23" s="43"/>
      <c r="AE23" s="43">
        <v>3575</v>
      </c>
      <c r="AF23" s="43">
        <v>30301</v>
      </c>
      <c r="AG23" s="43"/>
      <c r="AH23" s="43">
        <v>911</v>
      </c>
      <c r="AI23" s="43">
        <v>8649</v>
      </c>
      <c r="AJ23" s="43">
        <v>176020</v>
      </c>
      <c r="AK23" s="25">
        <f t="shared" si="2"/>
        <v>1593099</v>
      </c>
      <c r="AL23" s="25">
        <f t="shared" si="3"/>
        <v>1695127</v>
      </c>
    </row>
    <row r="24" spans="1:38" x14ac:dyDescent="0.25">
      <c r="A24" s="41">
        <v>16</v>
      </c>
      <c r="B24" s="26" t="s">
        <v>88</v>
      </c>
      <c r="C24" s="43"/>
      <c r="D24" s="43"/>
      <c r="E24" s="43"/>
      <c r="F24" s="43"/>
      <c r="G24" s="43">
        <v>58638</v>
      </c>
      <c r="H24" s="43"/>
      <c r="I24" s="43"/>
      <c r="J24" s="25">
        <f t="shared" si="0"/>
        <v>58638</v>
      </c>
      <c r="K24" s="43">
        <v>184572</v>
      </c>
      <c r="L24" s="43">
        <v>3658</v>
      </c>
      <c r="M24" s="43"/>
      <c r="N24" s="43"/>
      <c r="O24" s="43">
        <v>25456</v>
      </c>
      <c r="P24" s="43">
        <v>89151</v>
      </c>
      <c r="Q24" s="43"/>
      <c r="R24" s="43"/>
      <c r="S24" s="43"/>
      <c r="T24" s="43">
        <v>205040</v>
      </c>
      <c r="U24" s="43"/>
      <c r="V24" s="43"/>
      <c r="W24" s="43"/>
      <c r="X24" s="43">
        <v>101777</v>
      </c>
      <c r="Y24" s="43"/>
      <c r="Z24" s="43">
        <v>94888</v>
      </c>
      <c r="AA24" s="25">
        <f t="shared" si="1"/>
        <v>704542</v>
      </c>
      <c r="AB24" s="43">
        <v>420963</v>
      </c>
      <c r="AC24" s="43">
        <v>33240</v>
      </c>
      <c r="AD24" s="43"/>
      <c r="AE24" s="43"/>
      <c r="AF24" s="43"/>
      <c r="AG24" s="43"/>
      <c r="AH24" s="43"/>
      <c r="AI24" s="43">
        <v>5308</v>
      </c>
      <c r="AJ24" s="43">
        <v>272793</v>
      </c>
      <c r="AK24" s="25">
        <f t="shared" si="2"/>
        <v>732304</v>
      </c>
      <c r="AL24" s="25">
        <f t="shared" si="3"/>
        <v>1495484</v>
      </c>
    </row>
    <row r="25" spans="1:38" x14ac:dyDescent="0.25">
      <c r="A25" s="41">
        <v>17</v>
      </c>
      <c r="B25" s="26" t="s">
        <v>63</v>
      </c>
      <c r="C25" s="43"/>
      <c r="D25" s="43"/>
      <c r="E25" s="43"/>
      <c r="F25" s="43"/>
      <c r="G25" s="43">
        <v>36056</v>
      </c>
      <c r="H25" s="43">
        <v>33182</v>
      </c>
      <c r="I25" s="43"/>
      <c r="J25" s="25">
        <f t="shared" si="0"/>
        <v>69238</v>
      </c>
      <c r="K25" s="43">
        <v>116394</v>
      </c>
      <c r="L25" s="43">
        <v>89</v>
      </c>
      <c r="M25" s="43">
        <v>89458</v>
      </c>
      <c r="N25" s="43">
        <v>2033</v>
      </c>
      <c r="O25" s="43">
        <v>45803</v>
      </c>
      <c r="P25" s="43">
        <v>137976</v>
      </c>
      <c r="Q25" s="43">
        <v>12099</v>
      </c>
      <c r="R25" s="43">
        <v>104105</v>
      </c>
      <c r="S25" s="43">
        <v>2206</v>
      </c>
      <c r="T25" s="43">
        <v>313515</v>
      </c>
      <c r="U25" s="43"/>
      <c r="V25" s="43"/>
      <c r="W25" s="43"/>
      <c r="X25" s="43"/>
      <c r="Y25" s="43"/>
      <c r="Z25" s="43"/>
      <c r="AA25" s="25">
        <f t="shared" si="1"/>
        <v>823678</v>
      </c>
      <c r="AB25" s="43">
        <v>86306</v>
      </c>
      <c r="AC25" s="43">
        <v>7635</v>
      </c>
      <c r="AD25" s="43"/>
      <c r="AE25" s="43"/>
      <c r="AF25" s="43">
        <v>6839</v>
      </c>
      <c r="AG25" s="43"/>
      <c r="AH25" s="43">
        <v>819</v>
      </c>
      <c r="AI25" s="43">
        <v>6752</v>
      </c>
      <c r="AJ25" s="43">
        <v>78728</v>
      </c>
      <c r="AK25" s="25">
        <f t="shared" si="2"/>
        <v>187079</v>
      </c>
      <c r="AL25" s="25">
        <f t="shared" si="3"/>
        <v>1079995</v>
      </c>
    </row>
    <row r="26" spans="1:38" x14ac:dyDescent="0.25">
      <c r="A26" s="41">
        <v>18</v>
      </c>
      <c r="B26" s="26" t="s">
        <v>89</v>
      </c>
      <c r="C26" s="43"/>
      <c r="D26" s="43"/>
      <c r="E26" s="43"/>
      <c r="F26" s="43"/>
      <c r="G26" s="43">
        <v>21851</v>
      </c>
      <c r="H26" s="43">
        <v>202319</v>
      </c>
      <c r="I26" s="43"/>
      <c r="J26" s="25">
        <f t="shared" si="0"/>
        <v>224170</v>
      </c>
      <c r="K26" s="43">
        <v>133304</v>
      </c>
      <c r="L26" s="43"/>
      <c r="M26" s="43">
        <v>1095</v>
      </c>
      <c r="N26" s="43">
        <v>185</v>
      </c>
      <c r="O26" s="43">
        <v>21636</v>
      </c>
      <c r="P26" s="43">
        <v>81210</v>
      </c>
      <c r="Q26" s="43">
        <v>351</v>
      </c>
      <c r="R26" s="43">
        <v>249</v>
      </c>
      <c r="S26" s="43">
        <v>233</v>
      </c>
      <c r="T26" s="43">
        <v>72926</v>
      </c>
      <c r="U26" s="43"/>
      <c r="V26" s="43"/>
      <c r="W26" s="43"/>
      <c r="X26" s="43">
        <v>0</v>
      </c>
      <c r="Y26" s="43"/>
      <c r="Z26" s="43"/>
      <c r="AA26" s="25">
        <f t="shared" si="1"/>
        <v>311189</v>
      </c>
      <c r="AB26" s="43">
        <v>278226</v>
      </c>
      <c r="AC26" s="43">
        <v>24747</v>
      </c>
      <c r="AD26" s="43"/>
      <c r="AE26" s="43"/>
      <c r="AF26" s="43">
        <v>9025</v>
      </c>
      <c r="AG26" s="43"/>
      <c r="AH26" s="43"/>
      <c r="AI26" s="43">
        <v>8589</v>
      </c>
      <c r="AJ26" s="43">
        <v>136619</v>
      </c>
      <c r="AK26" s="25">
        <f t="shared" si="2"/>
        <v>457206</v>
      </c>
      <c r="AL26" s="25">
        <f t="shared" si="3"/>
        <v>992565</v>
      </c>
    </row>
    <row r="27" spans="1:38" x14ac:dyDescent="0.25">
      <c r="A27" s="41">
        <v>19</v>
      </c>
      <c r="B27" s="26" t="s">
        <v>64</v>
      </c>
      <c r="C27" s="43"/>
      <c r="D27" s="43"/>
      <c r="E27" s="43"/>
      <c r="F27" s="43"/>
      <c r="G27" s="43">
        <v>1380</v>
      </c>
      <c r="H27" s="43">
        <v>669932</v>
      </c>
      <c r="I27" s="43"/>
      <c r="J27" s="25">
        <f t="shared" si="0"/>
        <v>671312</v>
      </c>
      <c r="K27" s="43"/>
      <c r="L27" s="43"/>
      <c r="M27" s="43"/>
      <c r="N27" s="43"/>
      <c r="O27" s="43"/>
      <c r="P27" s="43">
        <v>1139</v>
      </c>
      <c r="Q27" s="43"/>
      <c r="R27" s="43"/>
      <c r="S27" s="43"/>
      <c r="T27" s="43">
        <v>2329</v>
      </c>
      <c r="U27" s="43"/>
      <c r="V27" s="43"/>
      <c r="W27" s="43"/>
      <c r="X27" s="43"/>
      <c r="Y27" s="43"/>
      <c r="Z27" s="43"/>
      <c r="AA27" s="25">
        <f t="shared" si="1"/>
        <v>3468</v>
      </c>
      <c r="AB27" s="43">
        <v>77897</v>
      </c>
      <c r="AC27" s="43">
        <v>2252</v>
      </c>
      <c r="AD27" s="43"/>
      <c r="AE27" s="43"/>
      <c r="AF27" s="43"/>
      <c r="AG27" s="43"/>
      <c r="AH27" s="43"/>
      <c r="AI27" s="43"/>
      <c r="AJ27" s="43">
        <v>14950</v>
      </c>
      <c r="AK27" s="25">
        <f t="shared" si="2"/>
        <v>95099</v>
      </c>
      <c r="AL27" s="25">
        <f t="shared" si="3"/>
        <v>769879</v>
      </c>
    </row>
    <row r="28" spans="1:38" x14ac:dyDescent="0.25">
      <c r="A28" s="41">
        <v>20</v>
      </c>
      <c r="B28" s="26" t="s">
        <v>74</v>
      </c>
      <c r="C28" s="43"/>
      <c r="D28" s="43"/>
      <c r="E28" s="43"/>
      <c r="F28" s="43"/>
      <c r="G28" s="43"/>
      <c r="H28" s="43"/>
      <c r="I28" s="43"/>
      <c r="J28" s="25">
        <f t="shared" si="0"/>
        <v>0</v>
      </c>
      <c r="K28" s="43"/>
      <c r="L28" s="43"/>
      <c r="M28" s="43"/>
      <c r="N28" s="43"/>
      <c r="O28" s="43">
        <v>74954</v>
      </c>
      <c r="P28" s="43"/>
      <c r="Q28" s="43">
        <v>322548</v>
      </c>
      <c r="R28" s="43"/>
      <c r="S28" s="43"/>
      <c r="T28" s="43">
        <v>124638</v>
      </c>
      <c r="U28" s="43">
        <v>12976</v>
      </c>
      <c r="V28" s="43"/>
      <c r="W28" s="43"/>
      <c r="X28" s="43"/>
      <c r="Y28" s="43"/>
      <c r="Z28" s="43"/>
      <c r="AA28" s="25">
        <f t="shared" si="1"/>
        <v>535116</v>
      </c>
      <c r="AB28" s="43">
        <v>16997</v>
      </c>
      <c r="AC28" s="43">
        <v>192</v>
      </c>
      <c r="AD28" s="43">
        <v>154369</v>
      </c>
      <c r="AE28" s="43"/>
      <c r="AF28" s="43"/>
      <c r="AG28" s="43"/>
      <c r="AH28" s="43"/>
      <c r="AI28" s="43"/>
      <c r="AJ28" s="43">
        <v>15082</v>
      </c>
      <c r="AK28" s="25">
        <f t="shared" si="2"/>
        <v>186640</v>
      </c>
      <c r="AL28" s="25">
        <f t="shared" si="3"/>
        <v>721756</v>
      </c>
    </row>
    <row r="29" spans="1:38" x14ac:dyDescent="0.25">
      <c r="A29" s="41">
        <v>21</v>
      </c>
      <c r="B29" s="26" t="s">
        <v>72</v>
      </c>
      <c r="C29" s="43"/>
      <c r="D29" s="43"/>
      <c r="E29" s="43"/>
      <c r="F29" s="43"/>
      <c r="G29" s="43">
        <v>22350</v>
      </c>
      <c r="H29" s="43"/>
      <c r="I29" s="43"/>
      <c r="J29" s="25">
        <f t="shared" si="0"/>
        <v>22350</v>
      </c>
      <c r="K29" s="43">
        <v>40237</v>
      </c>
      <c r="L29" s="43"/>
      <c r="M29" s="43"/>
      <c r="N29" s="43"/>
      <c r="O29" s="43">
        <v>8095</v>
      </c>
      <c r="P29" s="43">
        <v>19658</v>
      </c>
      <c r="Q29" s="43">
        <v>1025</v>
      </c>
      <c r="R29" s="43">
        <v>9955</v>
      </c>
      <c r="S29" s="43"/>
      <c r="T29" s="43">
        <v>2213</v>
      </c>
      <c r="U29" s="43">
        <v>1800</v>
      </c>
      <c r="V29" s="43"/>
      <c r="W29" s="43"/>
      <c r="X29" s="43"/>
      <c r="Y29" s="43"/>
      <c r="Z29" s="43"/>
      <c r="AA29" s="25">
        <f t="shared" si="1"/>
        <v>82983</v>
      </c>
      <c r="AB29" s="43">
        <v>529083</v>
      </c>
      <c r="AC29" s="43">
        <v>18868</v>
      </c>
      <c r="AD29" s="43"/>
      <c r="AE29" s="43">
        <v>342</v>
      </c>
      <c r="AF29" s="43">
        <v>1338</v>
      </c>
      <c r="AG29" s="43"/>
      <c r="AH29" s="43">
        <v>349</v>
      </c>
      <c r="AI29" s="43">
        <v>1642</v>
      </c>
      <c r="AJ29" s="43">
        <v>52114</v>
      </c>
      <c r="AK29" s="25">
        <f t="shared" si="2"/>
        <v>603736</v>
      </c>
      <c r="AL29" s="25">
        <f t="shared" si="3"/>
        <v>709069</v>
      </c>
    </row>
    <row r="30" spans="1:38" x14ac:dyDescent="0.25">
      <c r="A30" s="41">
        <v>22</v>
      </c>
      <c r="B30" s="26" t="s">
        <v>59</v>
      </c>
      <c r="C30" s="43"/>
      <c r="D30" s="43"/>
      <c r="E30" s="43"/>
      <c r="F30" s="43"/>
      <c r="G30" s="43">
        <v>2183</v>
      </c>
      <c r="H30" s="43"/>
      <c r="I30" s="43"/>
      <c r="J30" s="25">
        <f t="shared" si="0"/>
        <v>2183</v>
      </c>
      <c r="K30" s="43">
        <v>10837</v>
      </c>
      <c r="L30" s="43"/>
      <c r="M30" s="43">
        <v>32532</v>
      </c>
      <c r="N30" s="43"/>
      <c r="O30" s="43">
        <v>6671</v>
      </c>
      <c r="P30" s="43">
        <v>4396</v>
      </c>
      <c r="Q30" s="43">
        <v>1494</v>
      </c>
      <c r="R30" s="43">
        <v>41130</v>
      </c>
      <c r="S30" s="43"/>
      <c r="T30" s="43">
        <v>413640</v>
      </c>
      <c r="U30" s="43"/>
      <c r="V30" s="43"/>
      <c r="W30" s="43"/>
      <c r="X30" s="43">
        <v>150239</v>
      </c>
      <c r="Y30" s="43"/>
      <c r="Z30" s="43"/>
      <c r="AA30" s="25">
        <f t="shared" si="1"/>
        <v>660939</v>
      </c>
      <c r="AB30" s="43">
        <v>6280</v>
      </c>
      <c r="AC30" s="43">
        <v>1344</v>
      </c>
      <c r="AD30" s="43"/>
      <c r="AE30" s="43"/>
      <c r="AF30" s="43">
        <v>700</v>
      </c>
      <c r="AG30" s="43"/>
      <c r="AH30" s="43"/>
      <c r="AI30" s="43">
        <v>943</v>
      </c>
      <c r="AJ30" s="43">
        <v>20619</v>
      </c>
      <c r="AK30" s="25">
        <f t="shared" si="2"/>
        <v>29886</v>
      </c>
      <c r="AL30" s="25">
        <f t="shared" si="3"/>
        <v>693008</v>
      </c>
    </row>
    <row r="31" spans="1:38" x14ac:dyDescent="0.25">
      <c r="A31" s="41">
        <v>23</v>
      </c>
      <c r="B31" s="26" t="s">
        <v>66</v>
      </c>
      <c r="C31" s="43"/>
      <c r="D31" s="43"/>
      <c r="E31" s="43"/>
      <c r="F31" s="43"/>
      <c r="G31" s="43">
        <v>10792</v>
      </c>
      <c r="H31" s="43"/>
      <c r="I31" s="43"/>
      <c r="J31" s="25">
        <f t="shared" si="0"/>
        <v>10792</v>
      </c>
      <c r="K31" s="43">
        <v>22096</v>
      </c>
      <c r="L31" s="43"/>
      <c r="M31" s="43"/>
      <c r="N31" s="43"/>
      <c r="O31" s="43">
        <v>15272</v>
      </c>
      <c r="P31" s="43">
        <v>17108</v>
      </c>
      <c r="Q31" s="43">
        <v>4872</v>
      </c>
      <c r="R31" s="43"/>
      <c r="S31" s="43"/>
      <c r="T31" s="43">
        <v>7913</v>
      </c>
      <c r="U31" s="43"/>
      <c r="V31" s="43"/>
      <c r="W31" s="43"/>
      <c r="X31" s="43"/>
      <c r="Y31" s="43"/>
      <c r="Z31" s="43"/>
      <c r="AA31" s="25">
        <f t="shared" si="1"/>
        <v>67261</v>
      </c>
      <c r="AB31" s="43">
        <v>431210</v>
      </c>
      <c r="AC31" s="43">
        <v>58634</v>
      </c>
      <c r="AD31" s="43"/>
      <c r="AE31" s="43"/>
      <c r="AF31" s="43"/>
      <c r="AG31" s="43"/>
      <c r="AH31" s="43">
        <v>0</v>
      </c>
      <c r="AI31" s="43"/>
      <c r="AJ31" s="43">
        <v>68853</v>
      </c>
      <c r="AK31" s="25">
        <f t="shared" si="2"/>
        <v>558697</v>
      </c>
      <c r="AL31" s="25">
        <f t="shared" si="3"/>
        <v>636750</v>
      </c>
    </row>
    <row r="32" spans="1:38" ht="31.5" x14ac:dyDescent="0.25">
      <c r="A32" s="41">
        <v>24</v>
      </c>
      <c r="B32" s="26" t="s">
        <v>68</v>
      </c>
      <c r="C32" s="43">
        <v>84788</v>
      </c>
      <c r="D32" s="43">
        <v>496218</v>
      </c>
      <c r="E32" s="43"/>
      <c r="F32" s="43"/>
      <c r="G32" s="43">
        <v>15916</v>
      </c>
      <c r="H32" s="43"/>
      <c r="I32" s="43"/>
      <c r="J32" s="25">
        <f t="shared" si="0"/>
        <v>596922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25">
        <f t="shared" si="1"/>
        <v>0</v>
      </c>
      <c r="AB32" s="43"/>
      <c r="AC32" s="43"/>
      <c r="AD32" s="43"/>
      <c r="AE32" s="43"/>
      <c r="AF32" s="43"/>
      <c r="AG32" s="43"/>
      <c r="AH32" s="43"/>
      <c r="AI32" s="43"/>
      <c r="AJ32" s="43"/>
      <c r="AK32" s="25">
        <f t="shared" si="2"/>
        <v>0</v>
      </c>
      <c r="AL32" s="25">
        <f t="shared" si="3"/>
        <v>596922</v>
      </c>
    </row>
    <row r="33" spans="1:38" x14ac:dyDescent="0.25">
      <c r="A33" s="41">
        <v>25</v>
      </c>
      <c r="B33" s="26" t="s">
        <v>90</v>
      </c>
      <c r="C33" s="43"/>
      <c r="D33" s="43"/>
      <c r="E33" s="43"/>
      <c r="F33" s="43"/>
      <c r="G33" s="43">
        <v>25639</v>
      </c>
      <c r="H33" s="43">
        <v>0</v>
      </c>
      <c r="I33" s="43"/>
      <c r="J33" s="25">
        <f t="shared" si="0"/>
        <v>25639</v>
      </c>
      <c r="K33" s="43">
        <v>8182</v>
      </c>
      <c r="L33" s="43"/>
      <c r="M33" s="43"/>
      <c r="N33" s="43"/>
      <c r="O33" s="43">
        <v>68250</v>
      </c>
      <c r="P33" s="43">
        <v>177782</v>
      </c>
      <c r="Q33" s="43">
        <v>1092</v>
      </c>
      <c r="R33" s="43"/>
      <c r="S33" s="43"/>
      <c r="T33" s="43">
        <v>306386</v>
      </c>
      <c r="U33" s="43"/>
      <c r="V33" s="43"/>
      <c r="W33" s="43"/>
      <c r="X33" s="43"/>
      <c r="Y33" s="43"/>
      <c r="Z33" s="43"/>
      <c r="AA33" s="25">
        <f t="shared" si="1"/>
        <v>561692</v>
      </c>
      <c r="AB33" s="43">
        <v>7753</v>
      </c>
      <c r="AC33" s="43"/>
      <c r="AD33" s="43"/>
      <c r="AE33" s="43"/>
      <c r="AF33" s="43"/>
      <c r="AG33" s="43"/>
      <c r="AH33" s="43"/>
      <c r="AI33" s="43"/>
      <c r="AJ33" s="43"/>
      <c r="AK33" s="25">
        <f t="shared" si="2"/>
        <v>7753</v>
      </c>
      <c r="AL33" s="25">
        <f t="shared" si="3"/>
        <v>595084</v>
      </c>
    </row>
    <row r="34" spans="1:38" x14ac:dyDescent="0.25">
      <c r="A34" s="41">
        <v>26</v>
      </c>
      <c r="B34" s="26" t="s">
        <v>69</v>
      </c>
      <c r="C34" s="43"/>
      <c r="D34" s="43"/>
      <c r="E34" s="43"/>
      <c r="F34" s="43"/>
      <c r="G34" s="43">
        <v>34296</v>
      </c>
      <c r="H34" s="43"/>
      <c r="I34" s="43"/>
      <c r="J34" s="25">
        <f t="shared" si="0"/>
        <v>34296</v>
      </c>
      <c r="K34" s="43">
        <v>35512</v>
      </c>
      <c r="L34" s="43"/>
      <c r="M34" s="43"/>
      <c r="N34" s="43"/>
      <c r="O34" s="43">
        <v>9794</v>
      </c>
      <c r="P34" s="43">
        <v>64571</v>
      </c>
      <c r="Q34" s="43"/>
      <c r="R34" s="43"/>
      <c r="S34" s="43"/>
      <c r="T34" s="43">
        <v>5637</v>
      </c>
      <c r="U34" s="43"/>
      <c r="V34" s="43"/>
      <c r="W34" s="43"/>
      <c r="X34" s="43"/>
      <c r="Y34" s="43"/>
      <c r="Z34" s="43"/>
      <c r="AA34" s="25">
        <f t="shared" si="1"/>
        <v>115514</v>
      </c>
      <c r="AB34" s="43">
        <v>119943</v>
      </c>
      <c r="AC34" s="43">
        <v>4947</v>
      </c>
      <c r="AD34" s="43"/>
      <c r="AE34" s="43"/>
      <c r="AF34" s="43">
        <v>6430</v>
      </c>
      <c r="AG34" s="43"/>
      <c r="AH34" s="43"/>
      <c r="AI34" s="43"/>
      <c r="AJ34" s="43">
        <v>266368</v>
      </c>
      <c r="AK34" s="25">
        <f t="shared" si="2"/>
        <v>397688</v>
      </c>
      <c r="AL34" s="25">
        <f t="shared" si="3"/>
        <v>547498</v>
      </c>
    </row>
    <row r="35" spans="1:38" ht="31.5" x14ac:dyDescent="0.25">
      <c r="A35" s="41">
        <v>27</v>
      </c>
      <c r="B35" s="26" t="s">
        <v>58</v>
      </c>
      <c r="C35" s="43"/>
      <c r="D35" s="43"/>
      <c r="E35" s="43"/>
      <c r="F35" s="43"/>
      <c r="G35" s="43">
        <v>7117</v>
      </c>
      <c r="H35" s="43">
        <v>408035</v>
      </c>
      <c r="I35" s="43">
        <v>0</v>
      </c>
      <c r="J35" s="25">
        <f t="shared" si="0"/>
        <v>415152</v>
      </c>
      <c r="K35" s="43">
        <v>0</v>
      </c>
      <c r="L35" s="43"/>
      <c r="M35" s="43"/>
      <c r="N35" s="43"/>
      <c r="O35" s="43">
        <v>0</v>
      </c>
      <c r="P35" s="43">
        <v>0</v>
      </c>
      <c r="Q35" s="43"/>
      <c r="R35" s="43"/>
      <c r="S35" s="43"/>
      <c r="T35" s="43">
        <v>6280</v>
      </c>
      <c r="U35" s="43"/>
      <c r="V35" s="43"/>
      <c r="W35" s="43"/>
      <c r="X35" s="43"/>
      <c r="Y35" s="43"/>
      <c r="Z35" s="43">
        <v>1198</v>
      </c>
      <c r="AA35" s="25">
        <f t="shared" si="1"/>
        <v>7478</v>
      </c>
      <c r="AB35" s="43"/>
      <c r="AC35" s="43"/>
      <c r="AD35" s="43"/>
      <c r="AE35" s="43"/>
      <c r="AF35" s="43"/>
      <c r="AG35" s="43"/>
      <c r="AH35" s="43"/>
      <c r="AI35" s="43"/>
      <c r="AJ35" s="43">
        <v>121071</v>
      </c>
      <c r="AK35" s="25">
        <f t="shared" si="2"/>
        <v>121071</v>
      </c>
      <c r="AL35" s="25">
        <f t="shared" si="3"/>
        <v>543701</v>
      </c>
    </row>
    <row r="36" spans="1:38" x14ac:dyDescent="0.25">
      <c r="A36" s="41">
        <v>28</v>
      </c>
      <c r="B36" s="26" t="s">
        <v>91</v>
      </c>
      <c r="C36" s="43"/>
      <c r="D36" s="43"/>
      <c r="E36" s="43"/>
      <c r="F36" s="43"/>
      <c r="G36" s="43">
        <v>-69</v>
      </c>
      <c r="H36" s="43">
        <v>0</v>
      </c>
      <c r="I36" s="43"/>
      <c r="J36" s="25">
        <f t="shared" si="0"/>
        <v>-69</v>
      </c>
      <c r="K36" s="43">
        <v>52349</v>
      </c>
      <c r="L36" s="43"/>
      <c r="M36" s="43"/>
      <c r="N36" s="43"/>
      <c r="O36" s="43">
        <v>903</v>
      </c>
      <c r="P36" s="43">
        <v>367306</v>
      </c>
      <c r="Q36" s="43">
        <v>42</v>
      </c>
      <c r="R36" s="43"/>
      <c r="S36" s="43"/>
      <c r="T36" s="43"/>
      <c r="U36" s="43">
        <v>8660</v>
      </c>
      <c r="V36" s="43"/>
      <c r="W36" s="43"/>
      <c r="X36" s="43">
        <v>1121</v>
      </c>
      <c r="Y36" s="43"/>
      <c r="Z36" s="43"/>
      <c r="AA36" s="25">
        <f t="shared" si="1"/>
        <v>430381</v>
      </c>
      <c r="AB36" s="43"/>
      <c r="AC36" s="43">
        <v>0</v>
      </c>
      <c r="AD36" s="43"/>
      <c r="AE36" s="43">
        <v>22</v>
      </c>
      <c r="AF36" s="43"/>
      <c r="AG36" s="43"/>
      <c r="AH36" s="43"/>
      <c r="AI36" s="43"/>
      <c r="AJ36" s="43">
        <v>6235</v>
      </c>
      <c r="AK36" s="25">
        <f t="shared" si="2"/>
        <v>6257</v>
      </c>
      <c r="AL36" s="25">
        <f t="shared" si="3"/>
        <v>436569</v>
      </c>
    </row>
    <row r="37" spans="1:38" x14ac:dyDescent="0.25">
      <c r="A37" s="41">
        <v>29</v>
      </c>
      <c r="B37" s="26" t="s">
        <v>70</v>
      </c>
      <c r="C37" s="43"/>
      <c r="D37" s="43"/>
      <c r="E37" s="43"/>
      <c r="F37" s="43"/>
      <c r="G37" s="43">
        <v>74739</v>
      </c>
      <c r="H37" s="43">
        <v>19934</v>
      </c>
      <c r="I37" s="43"/>
      <c r="J37" s="25">
        <f t="shared" si="0"/>
        <v>94673</v>
      </c>
      <c r="K37" s="43">
        <v>39312</v>
      </c>
      <c r="L37" s="43"/>
      <c r="M37" s="43">
        <v>7678</v>
      </c>
      <c r="N37" s="43"/>
      <c r="O37" s="43">
        <v>3486</v>
      </c>
      <c r="P37" s="43">
        <v>30902</v>
      </c>
      <c r="Q37" s="43"/>
      <c r="R37" s="43">
        <v>22536</v>
      </c>
      <c r="S37" s="43"/>
      <c r="T37" s="43">
        <v>768</v>
      </c>
      <c r="U37" s="43">
        <v>2588</v>
      </c>
      <c r="V37" s="43"/>
      <c r="W37" s="43"/>
      <c r="X37" s="43">
        <v>48908</v>
      </c>
      <c r="Y37" s="43"/>
      <c r="Z37" s="43"/>
      <c r="AA37" s="25">
        <f t="shared" si="1"/>
        <v>156178</v>
      </c>
      <c r="AB37" s="43">
        <v>5299</v>
      </c>
      <c r="AC37" s="43">
        <v>2881</v>
      </c>
      <c r="AD37" s="43"/>
      <c r="AE37" s="43"/>
      <c r="AF37" s="43">
        <v>366</v>
      </c>
      <c r="AG37" s="43"/>
      <c r="AH37" s="43">
        <v>438</v>
      </c>
      <c r="AI37" s="43">
        <v>220</v>
      </c>
      <c r="AJ37" s="43">
        <v>23750</v>
      </c>
      <c r="AK37" s="25">
        <f t="shared" si="2"/>
        <v>32954</v>
      </c>
      <c r="AL37" s="25">
        <f t="shared" si="3"/>
        <v>283805</v>
      </c>
    </row>
    <row r="38" spans="1:38" x14ac:dyDescent="0.25">
      <c r="A38" s="41">
        <v>30</v>
      </c>
      <c r="B38" s="24" t="s">
        <v>92</v>
      </c>
      <c r="C38" s="43">
        <v>8058</v>
      </c>
      <c r="D38" s="43">
        <v>152174</v>
      </c>
      <c r="E38" s="43"/>
      <c r="F38" s="43"/>
      <c r="G38" s="43">
        <v>0</v>
      </c>
      <c r="H38" s="43"/>
      <c r="I38" s="43"/>
      <c r="J38" s="25">
        <f t="shared" si="0"/>
        <v>160232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25">
        <f t="shared" si="1"/>
        <v>0</v>
      </c>
      <c r="AB38" s="43"/>
      <c r="AC38" s="43"/>
      <c r="AD38" s="43"/>
      <c r="AE38" s="43"/>
      <c r="AF38" s="43"/>
      <c r="AG38" s="43"/>
      <c r="AH38" s="43"/>
      <c r="AI38" s="43"/>
      <c r="AJ38" s="43"/>
      <c r="AK38" s="25">
        <f t="shared" si="2"/>
        <v>0</v>
      </c>
      <c r="AL38" s="25">
        <f t="shared" si="3"/>
        <v>160232</v>
      </c>
    </row>
    <row r="39" spans="1:38" x14ac:dyDescent="0.25">
      <c r="A39" s="41">
        <v>31</v>
      </c>
      <c r="B39" s="26" t="s">
        <v>75</v>
      </c>
      <c r="C39" s="43"/>
      <c r="D39" s="43"/>
      <c r="E39" s="43"/>
      <c r="F39" s="43"/>
      <c r="G39" s="43">
        <v>13672</v>
      </c>
      <c r="H39" s="43"/>
      <c r="I39" s="43"/>
      <c r="J39" s="25">
        <f t="shared" si="0"/>
        <v>13672</v>
      </c>
      <c r="K39" s="43"/>
      <c r="L39" s="43"/>
      <c r="M39" s="43">
        <v>2342</v>
      </c>
      <c r="N39" s="43">
        <v>5961</v>
      </c>
      <c r="O39" s="43">
        <v>3341</v>
      </c>
      <c r="P39" s="43">
        <v>38244</v>
      </c>
      <c r="Q39" s="43">
        <v>301</v>
      </c>
      <c r="R39" s="43">
        <v>11910</v>
      </c>
      <c r="S39" s="43">
        <v>7395</v>
      </c>
      <c r="T39" s="43">
        <v>9936</v>
      </c>
      <c r="U39" s="43"/>
      <c r="V39" s="43"/>
      <c r="W39" s="43"/>
      <c r="X39" s="43">
        <v>21310</v>
      </c>
      <c r="Y39" s="43"/>
      <c r="Z39" s="43"/>
      <c r="AA39" s="25">
        <f t="shared" si="1"/>
        <v>100740</v>
      </c>
      <c r="AB39" s="43"/>
      <c r="AC39" s="43"/>
      <c r="AD39" s="43"/>
      <c r="AE39" s="43"/>
      <c r="AF39" s="43">
        <v>215</v>
      </c>
      <c r="AG39" s="43"/>
      <c r="AH39" s="43"/>
      <c r="AI39" s="43"/>
      <c r="AJ39" s="43">
        <v>41169</v>
      </c>
      <c r="AK39" s="25">
        <f t="shared" si="2"/>
        <v>41384</v>
      </c>
      <c r="AL39" s="25">
        <f t="shared" si="3"/>
        <v>155796</v>
      </c>
    </row>
    <row r="40" spans="1:38" x14ac:dyDescent="0.25">
      <c r="A40" s="41">
        <v>32</v>
      </c>
      <c r="B40" s="26" t="s">
        <v>65</v>
      </c>
      <c r="C40" s="43"/>
      <c r="D40" s="43"/>
      <c r="E40" s="43"/>
      <c r="F40" s="43"/>
      <c r="G40" s="43">
        <v>21863</v>
      </c>
      <c r="H40" s="43">
        <v>55800</v>
      </c>
      <c r="I40" s="43"/>
      <c r="J40" s="25">
        <f t="shared" si="0"/>
        <v>77663</v>
      </c>
      <c r="K40" s="43">
        <v>318</v>
      </c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25">
        <f t="shared" si="1"/>
        <v>318</v>
      </c>
      <c r="AB40" s="43">
        <v>46944</v>
      </c>
      <c r="AC40" s="43">
        <v>7548</v>
      </c>
      <c r="AD40" s="43"/>
      <c r="AE40" s="43"/>
      <c r="AF40" s="43">
        <v>1197</v>
      </c>
      <c r="AG40" s="43"/>
      <c r="AH40" s="43"/>
      <c r="AI40" s="43">
        <v>11031</v>
      </c>
      <c r="AJ40" s="43">
        <v>3401</v>
      </c>
      <c r="AK40" s="25">
        <f t="shared" si="2"/>
        <v>70121</v>
      </c>
      <c r="AL40" s="25">
        <f t="shared" si="3"/>
        <v>148102</v>
      </c>
    </row>
    <row r="41" spans="1:38" x14ac:dyDescent="0.25">
      <c r="A41" s="41">
        <v>33</v>
      </c>
      <c r="B41" s="26" t="s">
        <v>80</v>
      </c>
      <c r="C41" s="43"/>
      <c r="D41" s="43">
        <v>33906</v>
      </c>
      <c r="E41" s="43"/>
      <c r="F41" s="43"/>
      <c r="G41" s="43">
        <v>71662</v>
      </c>
      <c r="H41" s="43"/>
      <c r="I41" s="43"/>
      <c r="J41" s="25">
        <f t="shared" si="0"/>
        <v>105568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25">
        <f t="shared" si="1"/>
        <v>0</v>
      </c>
      <c r="AB41" s="43"/>
      <c r="AC41" s="43"/>
      <c r="AD41" s="43"/>
      <c r="AE41" s="43"/>
      <c r="AF41" s="43"/>
      <c r="AG41" s="43"/>
      <c r="AH41" s="43"/>
      <c r="AI41" s="43"/>
      <c r="AJ41" s="43"/>
      <c r="AK41" s="25">
        <f t="shared" si="2"/>
        <v>0</v>
      </c>
      <c r="AL41" s="25">
        <f t="shared" si="3"/>
        <v>105568</v>
      </c>
    </row>
    <row r="42" spans="1:38" x14ac:dyDescent="0.25">
      <c r="A42" s="41">
        <v>34</v>
      </c>
      <c r="B42" s="26" t="s">
        <v>77</v>
      </c>
      <c r="C42" s="43"/>
      <c r="D42" s="43"/>
      <c r="E42" s="43"/>
      <c r="F42" s="43"/>
      <c r="G42" s="43">
        <v>162</v>
      </c>
      <c r="H42" s="43">
        <v>46918</v>
      </c>
      <c r="I42" s="43"/>
      <c r="J42" s="25">
        <f t="shared" si="0"/>
        <v>47080</v>
      </c>
      <c r="K42" s="43">
        <v>2015</v>
      </c>
      <c r="L42" s="43"/>
      <c r="M42" s="43"/>
      <c r="N42" s="43"/>
      <c r="O42" s="43">
        <v>1306</v>
      </c>
      <c r="P42" s="43">
        <v>8051</v>
      </c>
      <c r="Q42" s="43"/>
      <c r="R42" s="43"/>
      <c r="S42" s="43"/>
      <c r="T42" s="43">
        <v>4675</v>
      </c>
      <c r="U42" s="43"/>
      <c r="V42" s="43"/>
      <c r="W42" s="43"/>
      <c r="X42" s="43"/>
      <c r="Y42" s="43"/>
      <c r="Z42" s="43"/>
      <c r="AA42" s="25">
        <f t="shared" si="1"/>
        <v>16047</v>
      </c>
      <c r="AB42" s="43">
        <v>19798</v>
      </c>
      <c r="AC42" s="43">
        <v>712</v>
      </c>
      <c r="AD42" s="43"/>
      <c r="AE42" s="43"/>
      <c r="AF42" s="43">
        <v>4887</v>
      </c>
      <c r="AG42" s="43"/>
      <c r="AH42" s="43"/>
      <c r="AI42" s="43">
        <v>1147</v>
      </c>
      <c r="AJ42" s="43">
        <v>3627</v>
      </c>
      <c r="AK42" s="25">
        <f t="shared" si="2"/>
        <v>30171</v>
      </c>
      <c r="AL42" s="25">
        <f t="shared" si="3"/>
        <v>93298</v>
      </c>
    </row>
    <row r="43" spans="1:38" x14ac:dyDescent="0.25">
      <c r="A43" s="41">
        <v>35</v>
      </c>
      <c r="B43" s="26" t="s">
        <v>79</v>
      </c>
      <c r="C43" s="43"/>
      <c r="D43" s="43"/>
      <c r="E43" s="43"/>
      <c r="F43" s="43"/>
      <c r="G43" s="43"/>
      <c r="H43" s="43"/>
      <c r="I43" s="43"/>
      <c r="J43" s="25">
        <f t="shared" si="0"/>
        <v>0</v>
      </c>
      <c r="K43" s="43">
        <v>152</v>
      </c>
      <c r="L43" s="43"/>
      <c r="M43" s="43"/>
      <c r="N43" s="43"/>
      <c r="O43" s="43">
        <v>51602</v>
      </c>
      <c r="P43" s="43">
        <v>84</v>
      </c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25">
        <f t="shared" si="1"/>
        <v>51838</v>
      </c>
      <c r="AB43" s="43">
        <v>2193</v>
      </c>
      <c r="AC43" s="43"/>
      <c r="AD43" s="43"/>
      <c r="AE43" s="43"/>
      <c r="AF43" s="43"/>
      <c r="AG43" s="43"/>
      <c r="AH43" s="43"/>
      <c r="AI43" s="43"/>
      <c r="AJ43" s="43">
        <v>548</v>
      </c>
      <c r="AK43" s="25">
        <f t="shared" si="2"/>
        <v>2741</v>
      </c>
      <c r="AL43" s="25">
        <f t="shared" si="3"/>
        <v>54579</v>
      </c>
    </row>
    <row r="44" spans="1:38" x14ac:dyDescent="0.25">
      <c r="A44" s="41">
        <v>36</v>
      </c>
      <c r="B44" s="26" t="s">
        <v>78</v>
      </c>
      <c r="C44" s="43"/>
      <c r="D44" s="43"/>
      <c r="E44" s="43"/>
      <c r="F44" s="43"/>
      <c r="G44" s="43"/>
      <c r="H44" s="43"/>
      <c r="I44" s="43"/>
      <c r="J44" s="25">
        <f t="shared" si="0"/>
        <v>0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25">
        <f t="shared" si="1"/>
        <v>0</v>
      </c>
      <c r="AB44" s="43">
        <v>53931</v>
      </c>
      <c r="AC44" s="43"/>
      <c r="AD44" s="43"/>
      <c r="AE44" s="43"/>
      <c r="AF44" s="43"/>
      <c r="AG44" s="43"/>
      <c r="AH44" s="43"/>
      <c r="AI44" s="43"/>
      <c r="AJ44" s="43"/>
      <c r="AK44" s="25">
        <f t="shared" si="2"/>
        <v>53931</v>
      </c>
      <c r="AL44" s="25">
        <f t="shared" si="3"/>
        <v>53931</v>
      </c>
    </row>
    <row r="45" spans="1:38" x14ac:dyDescent="0.25">
      <c r="A45" s="41">
        <v>37</v>
      </c>
      <c r="B45" s="26" t="s">
        <v>93</v>
      </c>
      <c r="C45" s="43"/>
      <c r="D45" s="43"/>
      <c r="E45" s="43"/>
      <c r="F45" s="43"/>
      <c r="G45" s="43"/>
      <c r="H45" s="43">
        <v>19549</v>
      </c>
      <c r="I45" s="43"/>
      <c r="J45" s="25">
        <f t="shared" si="0"/>
        <v>19549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25">
        <f t="shared" si="1"/>
        <v>0</v>
      </c>
      <c r="AB45" s="43">
        <v>18401</v>
      </c>
      <c r="AC45" s="43"/>
      <c r="AD45" s="43">
        <v>-9836</v>
      </c>
      <c r="AE45" s="43"/>
      <c r="AF45" s="43"/>
      <c r="AG45" s="43"/>
      <c r="AH45" s="43"/>
      <c r="AI45" s="43"/>
      <c r="AJ45" s="43">
        <v>10100</v>
      </c>
      <c r="AK45" s="25">
        <f t="shared" si="2"/>
        <v>18665</v>
      </c>
      <c r="AL45" s="25">
        <f t="shared" si="3"/>
        <v>38214</v>
      </c>
    </row>
    <row r="46" spans="1:38" x14ac:dyDescent="0.25">
      <c r="A46" s="41">
        <v>38</v>
      </c>
      <c r="B46" s="26" t="s">
        <v>73</v>
      </c>
      <c r="C46" s="43">
        <v>15575</v>
      </c>
      <c r="D46" s="43">
        <v>60</v>
      </c>
      <c r="E46" s="43"/>
      <c r="F46" s="43"/>
      <c r="G46" s="43">
        <v>49</v>
      </c>
      <c r="H46" s="43"/>
      <c r="I46" s="43"/>
      <c r="J46" s="25">
        <f t="shared" si="0"/>
        <v>15684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25">
        <f t="shared" si="1"/>
        <v>0</v>
      </c>
      <c r="AB46" s="43"/>
      <c r="AC46" s="43"/>
      <c r="AD46" s="43"/>
      <c r="AE46" s="43"/>
      <c r="AF46" s="43"/>
      <c r="AG46" s="43"/>
      <c r="AH46" s="43"/>
      <c r="AI46" s="43"/>
      <c r="AJ46" s="43"/>
      <c r="AK46" s="25">
        <f t="shared" si="2"/>
        <v>0</v>
      </c>
      <c r="AL46" s="25">
        <f t="shared" si="3"/>
        <v>15684</v>
      </c>
    </row>
    <row r="47" spans="1:38" ht="31.5" x14ac:dyDescent="0.25">
      <c r="A47" s="41">
        <v>39</v>
      </c>
      <c r="B47" s="42" t="s">
        <v>94</v>
      </c>
      <c r="C47" s="43"/>
      <c r="D47" s="43"/>
      <c r="E47" s="43"/>
      <c r="F47" s="43"/>
      <c r="G47" s="43">
        <v>13205</v>
      </c>
      <c r="H47" s="43"/>
      <c r="I47" s="43"/>
      <c r="J47" s="25">
        <f t="shared" si="0"/>
        <v>13205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25">
        <f t="shared" si="1"/>
        <v>0</v>
      </c>
      <c r="AB47" s="43"/>
      <c r="AC47" s="43"/>
      <c r="AD47" s="43"/>
      <c r="AE47" s="43"/>
      <c r="AF47" s="43"/>
      <c r="AG47" s="43"/>
      <c r="AH47" s="43"/>
      <c r="AI47" s="43"/>
      <c r="AJ47" s="43"/>
      <c r="AK47" s="25">
        <f t="shared" si="2"/>
        <v>0</v>
      </c>
      <c r="AL47" s="25">
        <f t="shared" si="3"/>
        <v>13205</v>
      </c>
    </row>
    <row r="48" spans="1:38" x14ac:dyDescent="0.25">
      <c r="A48" s="41">
        <v>40</v>
      </c>
      <c r="B48" s="26" t="s">
        <v>67</v>
      </c>
      <c r="C48" s="43"/>
      <c r="D48" s="43"/>
      <c r="E48" s="43"/>
      <c r="F48" s="43"/>
      <c r="G48" s="43">
        <v>263</v>
      </c>
      <c r="H48" s="43"/>
      <c r="I48" s="43"/>
      <c r="J48" s="25">
        <f t="shared" si="0"/>
        <v>263</v>
      </c>
      <c r="K48" s="43">
        <v>108</v>
      </c>
      <c r="L48" s="43"/>
      <c r="M48" s="43"/>
      <c r="N48" s="43"/>
      <c r="O48" s="43">
        <v>0</v>
      </c>
      <c r="P48" s="43">
        <v>-190</v>
      </c>
      <c r="Q48" s="43"/>
      <c r="R48" s="43"/>
      <c r="S48" s="43"/>
      <c r="T48" s="43">
        <v>0</v>
      </c>
      <c r="U48" s="43">
        <v>16</v>
      </c>
      <c r="V48" s="43"/>
      <c r="W48" s="43"/>
      <c r="X48" s="43"/>
      <c r="Y48" s="43"/>
      <c r="Z48" s="43">
        <v>0</v>
      </c>
      <c r="AA48" s="25">
        <f t="shared" si="1"/>
        <v>-66</v>
      </c>
      <c r="AB48" s="43">
        <v>6169</v>
      </c>
      <c r="AC48" s="43">
        <v>166</v>
      </c>
      <c r="AD48" s="43">
        <v>0</v>
      </c>
      <c r="AE48" s="43">
        <v>16</v>
      </c>
      <c r="AF48" s="43">
        <v>0</v>
      </c>
      <c r="AG48" s="43"/>
      <c r="AH48" s="43">
        <v>0</v>
      </c>
      <c r="AI48" s="43">
        <v>0</v>
      </c>
      <c r="AJ48" s="43">
        <v>197</v>
      </c>
      <c r="AK48" s="25">
        <f t="shared" si="2"/>
        <v>6548</v>
      </c>
      <c r="AL48" s="25">
        <f t="shared" si="3"/>
        <v>6745</v>
      </c>
    </row>
    <row r="49" spans="1:38" x14ac:dyDescent="0.25">
      <c r="A49" s="41">
        <v>41</v>
      </c>
      <c r="B49" s="26" t="s">
        <v>81</v>
      </c>
      <c r="C49" s="43"/>
      <c r="D49" s="43"/>
      <c r="E49" s="43"/>
      <c r="F49" s="43"/>
      <c r="G49" s="43"/>
      <c r="H49" s="43"/>
      <c r="I49" s="43"/>
      <c r="J49" s="25">
        <f t="shared" si="0"/>
        <v>0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25">
        <f t="shared" si="1"/>
        <v>0</v>
      </c>
      <c r="AB49" s="43"/>
      <c r="AC49" s="43"/>
      <c r="AD49" s="43"/>
      <c r="AE49" s="43"/>
      <c r="AF49" s="43"/>
      <c r="AG49" s="43"/>
      <c r="AH49" s="43"/>
      <c r="AI49" s="43"/>
      <c r="AJ49" s="43"/>
      <c r="AK49" s="25">
        <f t="shared" si="2"/>
        <v>0</v>
      </c>
      <c r="AL49" s="25">
        <f t="shared" si="3"/>
        <v>0</v>
      </c>
    </row>
  </sheetData>
  <mergeCells count="11">
    <mergeCell ref="A2:AL2"/>
    <mergeCell ref="A3:AL3"/>
    <mergeCell ref="K7:AA7"/>
    <mergeCell ref="AB7:AK7"/>
    <mergeCell ref="AK5:AL5"/>
    <mergeCell ref="A6:A8"/>
    <mergeCell ref="B6:B8"/>
    <mergeCell ref="C6:F6"/>
    <mergeCell ref="G6:AK6"/>
    <mergeCell ref="AL6:AL8"/>
    <mergeCell ref="C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2007ж. 01.01.</vt:lpstr>
      <vt:lpstr>2007ж. 01.02.</vt:lpstr>
      <vt:lpstr>2007ж. 01.03.</vt:lpstr>
      <vt:lpstr>2007ж. 01.04.</vt:lpstr>
      <vt:lpstr>2007ж. 01.05.</vt:lpstr>
      <vt:lpstr>2007ж. 01.06.</vt:lpstr>
      <vt:lpstr>2007ж. 01.07.</vt:lpstr>
      <vt:lpstr>2007ж. 01.08.</vt:lpstr>
      <vt:lpstr>2007ж. 01.09.</vt:lpstr>
      <vt:lpstr>2007ж. 01.10.</vt:lpstr>
      <vt:lpstr>2007ж. 01.11.</vt:lpstr>
      <vt:lpstr>2007ж. 01.12.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Айгерим Нургазина</dc:creator>
  <cp:lastModifiedBy>Айгерим Нургазина</cp:lastModifiedBy>
  <dcterms:created xsi:type="dcterms:W3CDTF">2019-12-06T05:18:13Z</dcterms:created>
  <dcterms:modified xsi:type="dcterms:W3CDTF">2019-12-06T08:42:14Z</dcterms:modified>
</cp:coreProperties>
</file>