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4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33.xml" ContentType="application/vnd.openxmlformats-officedocument.drawingml.chart+xml"/>
  <Override PartName="/xl/drawings/drawing17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8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harts/chart50.xml" ContentType="application/vnd.openxmlformats-officedocument.drawingml.chart+xml"/>
  <Override PartName="/xl/drawings/drawing27.xml" ContentType="application/vnd.openxmlformats-officedocument.drawing+xml"/>
  <Override PartName="/xl/charts/chart51.xml" ContentType="application/vnd.openxmlformats-officedocument.drawingml.chart+xml"/>
  <Override PartName="/xl/drawings/drawing28.xml" ContentType="application/vnd.openxmlformats-officedocument.drawing+xml"/>
  <Override PartName="/xl/charts/chart52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53.xml" ContentType="application/vnd.openxmlformats-officedocument.drawingml.chart+xml"/>
  <Override PartName="/xl/drawings/drawing31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32.xml" ContentType="application/vnd.openxmlformats-officedocument.drawing+xml"/>
  <Override PartName="/xl/charts/chart56.xml" ContentType="application/vnd.openxmlformats-officedocument.drawingml.chart+xml"/>
  <Override PartName="/xl/drawings/drawing33.xml" ContentType="application/vnd.openxmlformats-officedocument.drawing+xml"/>
  <Override PartName="/xl/charts/chart57.xml" ContentType="application/vnd.openxmlformats-officedocument.drawingml.chart+xml"/>
  <Override PartName="/xl/drawings/drawing34.xml" ContentType="application/vnd.openxmlformats-officedocument.drawing+xml"/>
  <Override PartName="/xl/charts/chart58.xml" ContentType="application/vnd.openxmlformats-officedocument.drawingml.chart+xml"/>
  <Override PartName="/xl/drawings/drawing35.xml" ContentType="application/vnd.openxmlformats-officedocument.drawing+xml"/>
  <Override PartName="/xl/charts/chart59.xml" ContentType="application/vnd.openxmlformats-officedocument.drawingml.chart+xml"/>
  <Override PartName="/xl/drawings/drawing36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7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8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9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40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41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44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45.xml" ContentType="application/vnd.openxmlformats-officedocument.drawing+xml"/>
  <Override PartName="/xl/charts/chart78.xml" ContentType="application/vnd.openxmlformats-officedocument.drawingml.chart+xml"/>
  <Override PartName="/xl/drawings/drawing46.xml" ContentType="application/vnd.openxmlformats-officedocument.drawing+xml"/>
  <Override PartName="/xl/charts/chart79.xml" ContentType="application/vnd.openxmlformats-officedocument.drawingml.chart+xml"/>
  <Override PartName="/xl/drawings/drawing47.xml" ContentType="application/vnd.openxmlformats-officedocument.drawing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48.xml" ContentType="application/vnd.openxmlformats-officedocument.drawing+xml"/>
  <Override PartName="/xl/charts/chart83.xml" ContentType="application/vnd.openxmlformats-officedocument.drawingml.chart+xml"/>
  <Override PartName="/xl/drawings/drawing49.xml" ContentType="application/vnd.openxmlformats-officedocument.drawing+xml"/>
  <Override PartName="/xl/charts/chart84.xml" ContentType="application/vnd.openxmlformats-officedocument.drawingml.chart+xml"/>
  <Override PartName="/xl/drawings/drawing50.xml" ContentType="application/vnd.openxmlformats-officedocument.drawing+xml"/>
  <Override PartName="/xl/charts/chart85.xml" ContentType="application/vnd.openxmlformats-officedocument.drawingml.chart+xml"/>
  <Override PartName="/xl/drawings/drawing51.xml" ContentType="application/vnd.openxmlformats-officedocument.drawing+xml"/>
  <Override PartName="/xl/charts/chart86.xml" ContentType="application/vnd.openxmlformats-officedocument.drawingml.chart+xml"/>
  <Override PartName="/xl/drawings/drawing52.xml" ContentType="application/vnd.openxmlformats-officedocument.drawing+xml"/>
  <Override PartName="/xl/charts/chart87.xml" ContentType="application/vnd.openxmlformats-officedocument.drawingml.chart+xml"/>
  <Override PartName="/xl/drawings/drawing53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54.xml" ContentType="application/vnd.openxmlformats-officedocument.drawing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55.xml" ContentType="application/vnd.openxmlformats-officedocument.drawing+xml"/>
  <Override PartName="/xl/charts/chart96.xml" ContentType="application/vnd.openxmlformats-officedocument.drawingml.chart+xml"/>
  <Override PartName="/xl/drawings/drawing56.xml" ContentType="application/vnd.openxmlformats-officedocument.drawing+xml"/>
  <Override PartName="/xl/charts/chart97.xml" ContentType="application/vnd.openxmlformats-officedocument.drawingml.chart+xml"/>
  <Override PartName="/xl/drawings/drawing57.xml" ContentType="application/vnd.openxmlformats-officedocument.drawing+xml"/>
  <Override PartName="/xl/charts/chart98.xml" ContentType="application/vnd.openxmlformats-officedocument.drawingml.chart+xml"/>
  <Override PartName="/xl/drawings/drawing58.xml" ContentType="application/vnd.openxmlformats-officedocument.drawing+xml"/>
  <Override PartName="/xl/charts/chart99.xml" ContentType="application/vnd.openxmlformats-officedocument.drawingml.chart+xml"/>
  <Override PartName="/xl/drawings/drawing59.xml" ContentType="application/vnd.openxmlformats-officedocument.drawing+xml"/>
  <Override PartName="/xl/charts/chart100.xml" ContentType="application/vnd.openxmlformats-officedocument.drawingml.chart+xml"/>
  <Override PartName="/xl/drawings/drawing60.xml" ContentType="application/vnd.openxmlformats-officedocument.drawing+xml"/>
  <Override PartName="/xl/charts/chart101.xml" ContentType="application/vnd.openxmlformats-officedocument.drawingml.chart+xml"/>
  <Override PartName="/xl/drawings/drawing61.xml" ContentType="application/vnd.openxmlformats-officedocument.drawing+xml"/>
  <Override PartName="/xl/charts/chart102.xml" ContentType="application/vnd.openxmlformats-officedocument.drawingml.chart+xml"/>
  <Override PartName="/xl/drawings/drawing62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drawings/drawing63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drawings/drawing64.xml" ContentType="application/vnd.openxmlformats-officedocument.drawing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drawings/drawing65.xml" ContentType="application/vnd.openxmlformats-officedocument.drawing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drawings/drawing66.xml" ContentType="application/vnd.openxmlformats-officedocument.drawing+xml"/>
  <Override PartName="/xl/charts/chart113.xml" ContentType="application/vnd.openxmlformats-officedocument.drawingml.chart+xml"/>
  <Override PartName="/xl/drawings/drawing67.xml" ContentType="application/vnd.openxmlformats-officedocument.drawing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drawings/drawing68.xml" ContentType="application/vnd.openxmlformats-officedocument.drawing+xml"/>
  <Override PartName="/xl/charts/chart116.xml" ContentType="application/vnd.openxmlformats-officedocument.drawingml.chart+xml"/>
  <Override PartName="/xl/drawings/drawing69.xml" ContentType="application/vnd.openxmlformats-officedocument.drawing+xml"/>
  <Override PartName="/xl/charts/chart117.xml" ContentType="application/vnd.openxmlformats-officedocument.drawingml.chart+xml"/>
  <Override PartName="/xl/drawings/drawing70.xml" ContentType="application/vnd.openxmlformats-officedocument.drawing+xml"/>
  <Override PartName="/xl/charts/chart118.xml" ContentType="application/vnd.openxmlformats-officedocument.drawingml.chart+xml"/>
  <Override PartName="/xl/drawings/drawing71.xml" ContentType="application/vnd.openxmlformats-officedocument.drawing+xml"/>
  <Override PartName="/xl/charts/chart119.xml" ContentType="application/vnd.openxmlformats-officedocument.drawingml.chart+xml"/>
  <Override PartName="/xl/drawings/drawing72.xml" ContentType="application/vnd.openxmlformats-officedocument.drawing+xml"/>
  <Override PartName="/xl/charts/chart120.xml" ContentType="application/vnd.openxmlformats-officedocument.drawingml.chart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121.xml" ContentType="application/vnd.openxmlformats-officedocument.drawingml.chart+xml"/>
  <Override PartName="/xl/drawings/drawing75.xml" ContentType="application/vnd.openxmlformats-officedocument.drawing+xml"/>
  <Override PartName="/xl/charts/chart122.xml" ContentType="application/vnd.openxmlformats-officedocument.drawingml.chart+xml"/>
  <Override PartName="/xl/drawings/drawing76.xml" ContentType="application/vnd.openxmlformats-officedocument.drawing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drawings/drawing77.xml" ContentType="application/vnd.openxmlformats-officedocument.drawing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drawings/drawing78.xml" ContentType="application/vnd.openxmlformats-officedocument.drawing+xml"/>
  <Override PartName="/xl/charts/chart127.xml" ContentType="application/vnd.openxmlformats-officedocument.drawingml.chart+xml"/>
  <Override PartName="/xl/drawings/drawing79.xml" ContentType="application/vnd.openxmlformats-officedocument.drawing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drawings/drawing80.xml" ContentType="application/vnd.openxmlformats-officedocument.drawing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drawings/drawing81.xml" ContentType="application/vnd.openxmlformats-officedocument.drawing+xml"/>
  <Override PartName="/xl/charts/chart132.xml" ContentType="application/vnd.openxmlformats-officedocument.drawingml.chart+xml"/>
  <Override PartName="/xl/drawings/drawing82.xml" ContentType="application/vnd.openxmlformats-officedocument.drawing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drawings/drawing83.xml" ContentType="application/vnd.openxmlformats-officedocument.drawing+xml"/>
  <Override PartName="/xl/charts/chart135.xml" ContentType="application/vnd.openxmlformats-officedocument.drawingml.chart+xml"/>
  <Override PartName="/xl/drawings/drawing84.xml" ContentType="application/vnd.openxmlformats-officedocument.drawingml.chartshapes+xml"/>
  <Override PartName="/xl/charts/chart136.xml" ContentType="application/vnd.openxmlformats-officedocument.drawingml.chart+xml"/>
  <Override PartName="/xl/drawings/drawing85.xml" ContentType="application/vnd.openxmlformats-officedocument.drawing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drawings/drawing86.xml" ContentType="application/vnd.openxmlformats-officedocument.drawing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drawings/drawing87.xml" ContentType="application/vnd.openxmlformats-officedocument.drawing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drawings/drawing88.xml" ContentType="application/vnd.openxmlformats-officedocument.drawing+xml"/>
  <Override PartName="/xl/embeddings/oleObject1.bin" ContentType="application/vnd.openxmlformats-officedocument.oleObject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drawings/drawing89.xml" ContentType="application/vnd.openxmlformats-officedocument.drawing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90.xml" ContentType="application/vnd.openxmlformats-officedocument.drawing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drawings/drawing91.xml" ContentType="application/vnd.openxmlformats-officedocument.drawing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drawings/drawing92.xml" ContentType="application/vnd.openxmlformats-officedocument.drawing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drawings/drawing93.xml" ContentType="application/vnd.openxmlformats-officedocument.drawing+xml"/>
  <Override PartName="/xl/charts/chart154.xml" ContentType="application/vnd.openxmlformats-officedocument.drawingml.chart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155.xml" ContentType="application/vnd.openxmlformats-officedocument.drawingml.chart+xml"/>
  <Override PartName="/xl/drawings/drawing96.xml" ContentType="application/vnd.openxmlformats-officedocument.drawingml.chartshapes+xml"/>
  <Override PartName="/xl/drawings/drawing97.xml" ContentType="application/vnd.openxmlformats-officedocument.drawing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98.xml" ContentType="application/vnd.openxmlformats-officedocument.drawing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99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drawings/drawing100.xml" ContentType="application/vnd.openxmlformats-officedocument.drawingml.chartshapes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drawings/drawing101.xml" ContentType="application/vnd.openxmlformats-officedocument.drawing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drawings/drawing102.xml" ContentType="application/vnd.openxmlformats-officedocument.drawing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drawings/drawing103.xml" ContentType="application/vnd.openxmlformats-officedocument.drawing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drawings/drawing104.xml" ContentType="application/vnd.openxmlformats-officedocument.drawing+xml"/>
  <Override PartName="/xl/charts/chart172.xml" ContentType="application/vnd.openxmlformats-officedocument.drawingml.chart+xml"/>
  <Override PartName="/xl/drawings/drawing105.xml" ContentType="application/vnd.openxmlformats-officedocument.drawing+xml"/>
  <Override PartName="/xl/charts/chart173.xml" ContentType="application/vnd.openxmlformats-officedocument.drawingml.chart+xml"/>
  <Override PartName="/xl/drawings/drawing106.xml" ContentType="application/vnd.openxmlformats-officedocument.drawing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drawings/drawing107.xml" ContentType="application/vnd.openxmlformats-officedocument.drawing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drawings/drawing108.xml" ContentType="application/vnd.openxmlformats-officedocument.drawing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drawings/drawing109.xml" ContentType="application/vnd.openxmlformats-officedocument.drawing+xml"/>
  <Override PartName="/xl/charts/chart185.xml" ContentType="application/vnd.openxmlformats-officedocument.drawingml.chart+xml"/>
  <Override PartName="/xl/drawings/drawing110.xml" ContentType="application/vnd.openxmlformats-officedocument.drawing+xml"/>
  <Override PartName="/xl/charts/chart186.xml" ContentType="application/vnd.openxmlformats-officedocument.drawingml.chart+xml"/>
  <Override PartName="/xl/drawings/drawing111.xml" ContentType="application/vnd.openxmlformats-officedocument.drawing+xml"/>
  <Override PartName="/xl/charts/chart187.xml" ContentType="application/vnd.openxmlformats-officedocument.drawingml.chart+xml"/>
  <Override PartName="/xl/drawings/drawing112.xml" ContentType="application/vnd.openxmlformats-officedocument.drawing+xml"/>
  <Override PartName="/xl/charts/chart188.xml" ContentType="application/vnd.openxmlformats-officedocument.drawingml.chart+xml"/>
  <Override PartName="/xl/drawings/drawing113.xml" ContentType="application/vnd.openxmlformats-officedocument.drawing+xml"/>
  <Override PartName="/xl/charts/chart18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Дима\Desktop\Новая папка (2)\2011\"/>
    </mc:Choice>
  </mc:AlternateContent>
  <xr:revisionPtr revIDLastSave="0" documentId="8_{3325389A-5278-42F7-974E-3D99B21CBE5F}" xr6:coauthVersionLast="45" xr6:coauthVersionMax="45" xr10:uidLastSave="{00000000-0000-0000-0000-000000000000}"/>
  <bookViews>
    <workbookView xWindow="-120" yWindow="-120" windowWidth="24240" windowHeight="13140" tabRatio="941"/>
  </bookViews>
  <sheets>
    <sheet name="Содержание" sheetId="1" r:id="rId1"/>
    <sheet name="График 2.1.1.1" sheetId="294" r:id="rId2"/>
    <sheet name="График 2.1.1.2" sheetId="178" r:id="rId3"/>
    <sheet name="График 2.1.1.3" sheetId="180" r:id="rId4"/>
    <sheet name="График 2.1.1.4" sheetId="179" r:id="rId5"/>
    <sheet name="График 2.1.1.5" sheetId="259" r:id="rId6"/>
    <sheet name="Таблица 2.1.1.1" sheetId="257" r:id="rId7"/>
    <sheet name="График 2.1.1.6" sheetId="185" r:id="rId8"/>
    <sheet name="График 2.1.2.1" sheetId="261" r:id="rId9"/>
    <sheet name="График 2.1.2.2" sheetId="183" r:id="rId10"/>
    <sheet name="Таблица 2.1.2.1" sheetId="232" r:id="rId11"/>
    <sheet name="График 2.1.2.3" sheetId="171" r:id="rId12"/>
    <sheet name="График 2.1.2.4" sheetId="262" r:id="rId13"/>
    <sheet name="Бокс 1 Таблица 1" sheetId="233" r:id="rId14"/>
    <sheet name="Бокс 1_График 1" sheetId="234" r:id="rId15"/>
    <sheet name="Бокс 2_Таблица 1" sheetId="195" r:id="rId16"/>
    <sheet name="График 2.1.3.1" sheetId="263" r:id="rId17"/>
    <sheet name="График 2.1.3.2" sheetId="191" r:id="rId18"/>
    <sheet name="График 2.1.3.3" sheetId="190" r:id="rId19"/>
    <sheet name="График 2.2.1" sheetId="258" r:id="rId20"/>
    <sheet name="График 2.2.2" sheetId="265" r:id="rId21"/>
    <sheet name="График 2.2.3" sheetId="266" r:id="rId22"/>
    <sheet name="График 2.2.4" sheetId="267" r:id="rId23"/>
    <sheet name="График 2.2.5" sheetId="268" r:id="rId24"/>
    <sheet name="Таблица 2.2.1" sheetId="5" r:id="rId25"/>
    <sheet name="Таблица 2.2.2" sheetId="6" r:id="rId26"/>
    <sheet name="График 2.2.6" sheetId="269" r:id="rId27"/>
    <sheet name="График 2.2.7" sheetId="270" r:id="rId28"/>
    <sheet name="График 2.2.8" sheetId="271" r:id="rId29"/>
    <sheet name="График 2.3.1.1" sheetId="246" r:id="rId30"/>
    <sheet name="График 2.3.1.2" sheetId="247" r:id="rId31"/>
    <sheet name="График 2.3.1.3" sheetId="276" r:id="rId32"/>
    <sheet name="График 2.3.1.4" sheetId="249" r:id="rId33"/>
    <sheet name="График 2.3.1.5" sheetId="250" r:id="rId34"/>
    <sheet name="График 2.3.1.6" sheetId="275" r:id="rId35"/>
    <sheet name="График 2.3.1.7" sheetId="274" r:id="rId36"/>
    <sheet name="График 2.3.2.1" sheetId="277" r:id="rId37"/>
    <sheet name="График 2.3.2.2" sheetId="279" r:id="rId38"/>
    <sheet name="График 2.3.2.3" sheetId="280" r:id="rId39"/>
    <sheet name="График 2.3.2.4" sheetId="282" r:id="rId40"/>
    <sheet name="График 3.1.1" sheetId="11" r:id="rId41"/>
    <sheet name="График 3.1.2" sheetId="25" r:id="rId42"/>
    <sheet name="График 3.1.3" sheetId="26" r:id="rId43"/>
    <sheet name="График 3.1.4" sheetId="27" r:id="rId44"/>
    <sheet name="График 3.1.5." sheetId="28" r:id="rId45"/>
    <sheet name="Бокс 3 Таблица 1" sheetId="288" r:id="rId46"/>
    <sheet name="Бокс 3 Таблица 2" sheetId="284" r:id="rId47"/>
    <sheet name="Бокс 3 График 1" sheetId="285" r:id="rId48"/>
    <sheet name="График 3.1.6" sheetId="29" r:id="rId49"/>
    <sheet name="График 3.1.7." sheetId="30" r:id="rId50"/>
    <sheet name="График 3.2.1" sheetId="63" r:id="rId51"/>
    <sheet name="График 3.2.2" sheetId="35" r:id="rId52"/>
    <sheet name="График 3.2.3" sheetId="36" r:id="rId53"/>
    <sheet name="График 3.2.4" sheetId="66" r:id="rId54"/>
    <sheet name="График 3.2.5" sheetId="75" r:id="rId55"/>
    <sheet name="График 3.2.6" sheetId="287" r:id="rId56"/>
    <sheet name="График 3.2.7" sheetId="286" r:id="rId57"/>
    <sheet name="Бокс 4 График 1" sheetId="218" r:id="rId58"/>
    <sheet name="Бокс 4 График 2" sheetId="219" r:id="rId59"/>
    <sheet name="График 3.2.8" sheetId="289" r:id="rId60"/>
    <sheet name="График 3.2.9" sheetId="290" r:id="rId61"/>
    <sheet name="График 3.3.1" sheetId="102" r:id="rId62"/>
    <sheet name="График 3.3.2" sheetId="103" r:id="rId63"/>
    <sheet name="График 3.3.3" sheetId="104" r:id="rId64"/>
    <sheet name="График 3.3.4" sheetId="105" r:id="rId65"/>
    <sheet name="График 3.3.5" sheetId="106" r:id="rId66"/>
    <sheet name="График 3.3.6" sheetId="107" r:id="rId67"/>
    <sheet name="График 3.3.7" sheetId="108" r:id="rId68"/>
    <sheet name="График 3.3.8" sheetId="111" r:id="rId69"/>
    <sheet name="График 3.3.9" sheetId="112" r:id="rId70"/>
    <sheet name="Бокс 5 График 1" sheetId="291" r:id="rId71"/>
    <sheet name="График 3.3.10" sheetId="109" r:id="rId72"/>
    <sheet name="График 3.4.1" sheetId="295" r:id="rId73"/>
    <sheet name="График 3.4.2" sheetId="296" r:id="rId74"/>
    <sheet name="График 3.4.3" sheetId="297" r:id="rId75"/>
    <sheet name="График 3.4.4" sheetId="298" r:id="rId76"/>
    <sheet name="График 3.4.5" sheetId="301" r:id="rId77"/>
    <sheet name="График 3.4.6" sheetId="300" r:id="rId78"/>
    <sheet name="График 3.4.7" sheetId="299" r:id="rId79"/>
    <sheet name="График 3.4.8" sheetId="302" r:id="rId80"/>
    <sheet name="График 4.1.1" sheetId="115" r:id="rId81"/>
    <sheet name="График 4.1.2" sheetId="304" r:id="rId82"/>
    <sheet name="График 4.1.3" sheetId="117" r:id="rId83"/>
    <sheet name="График 4.1.4" sheetId="119" r:id="rId84"/>
    <sheet name="График 4.1.5" sheetId="303" r:id="rId85"/>
    <sheet name="Таблица 4.1.1" sheetId="236" r:id="rId86"/>
    <sheet name="Таблица 4.1.2" sheetId="237" r:id="rId87"/>
    <sheet name="График 4.1.6" sheetId="122" r:id="rId88"/>
    <sheet name="График 4.1.7" sheetId="123" r:id="rId89"/>
    <sheet name="График 4.1.8" sheetId="124" r:id="rId90"/>
    <sheet name="График 4.1.9" sheetId="125" r:id="rId91"/>
    <sheet name="График 4.1.10" sheetId="126" r:id="rId92"/>
    <sheet name="График 4.2.1" sheetId="131" r:id="rId93"/>
    <sheet name="График 4.2.2" sheetId="133" r:id="rId94"/>
    <sheet name="График 4.2.3" sheetId="134" r:id="rId95"/>
    <sheet name="График 4.2.4" sheetId="135" r:id="rId96"/>
    <sheet name="График 4.2.5" sheetId="136" r:id="rId97"/>
    <sheet name="График 4.2.6" sheetId="239" r:id="rId98"/>
    <sheet name="График 4.2.7" sheetId="240" r:id="rId99"/>
    <sheet name="График 4.3.1" sheetId="138" r:id="rId100"/>
    <sheet name="График 4.3.2" sheetId="139" r:id="rId101"/>
    <sheet name="График 4.3.3" sheetId="140" r:id="rId102"/>
    <sheet name="График 4.3.4" sheetId="141" r:id="rId103"/>
    <sheet name="График 4.3.5" sheetId="142" r:id="rId104"/>
    <sheet name="График 4.3.6" sheetId="143" r:id="rId105"/>
    <sheet name="График 4.3.7" sheetId="241" r:id="rId106"/>
    <sheet name="График 5.1.1" sheetId="147" r:id="rId107"/>
    <sheet name="Таблица 5.1.1" sheetId="148" r:id="rId108"/>
    <sheet name="График 5.2.1" sheetId="149" r:id="rId109"/>
    <sheet name="График 5.2.2" sheetId="150" r:id="rId110"/>
    <sheet name="График 5.2.3" sheetId="151" r:id="rId111"/>
    <sheet name="График 5.2.4" sheetId="216" r:id="rId112"/>
    <sheet name="График 6.1.1" sheetId="242" r:id="rId113"/>
    <sheet name="График 6.1.2" sheetId="243" r:id="rId114"/>
    <sheet name="График 6.1.3" sheetId="244" r:id="rId115"/>
  </sheets>
  <externalReferences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</externalReferences>
  <definedNames>
    <definedName name="DelKreditor" localSheetId="40">#REF!,#REF!</definedName>
    <definedName name="DelKreditor" localSheetId="41">#REF!,#REF!</definedName>
    <definedName name="DelKreditor" localSheetId="42">#REF!,#REF!</definedName>
    <definedName name="DelKreditor" localSheetId="61">#REF!,#REF!</definedName>
    <definedName name="DelKreditor" localSheetId="71">#REF!,#REF!</definedName>
    <definedName name="DelKreditor" localSheetId="62">#REF!,#REF!</definedName>
    <definedName name="DelKreditor" localSheetId="63">#REF!,#REF!</definedName>
    <definedName name="DelKreditor" localSheetId="64">#REF!,#REF!</definedName>
    <definedName name="DelKreditor" localSheetId="65">#REF!,#REF!</definedName>
    <definedName name="DelKreditor" localSheetId="66">#REF!,#REF!</definedName>
    <definedName name="DelKreditor" localSheetId="67">#REF!,#REF!</definedName>
    <definedName name="DelKreditor" localSheetId="68">#REF!,#REF!</definedName>
    <definedName name="DelKreditor" localSheetId="69">#REF!,#REF!</definedName>
    <definedName name="DelKreditor">#REF!,#REF!</definedName>
    <definedName name="delstr" localSheetId="40">#REF!,#REF!,#REF!</definedName>
    <definedName name="delstr" localSheetId="41">#REF!,#REF!,#REF!</definedName>
    <definedName name="delstr" localSheetId="42">#REF!,#REF!,#REF!</definedName>
    <definedName name="delstr" localSheetId="61">#REF!,#REF!,#REF!</definedName>
    <definedName name="delstr" localSheetId="71">#REF!,#REF!,#REF!</definedName>
    <definedName name="delstr" localSheetId="62">#REF!,#REF!,#REF!</definedName>
    <definedName name="delstr" localSheetId="63">#REF!,#REF!,#REF!</definedName>
    <definedName name="delstr" localSheetId="64">#REF!,#REF!,#REF!</definedName>
    <definedName name="delstr" localSheetId="65">#REF!,#REF!,#REF!</definedName>
    <definedName name="delstr" localSheetId="66">#REF!,#REF!,#REF!</definedName>
    <definedName name="delstr" localSheetId="67">#REF!,#REF!,#REF!</definedName>
    <definedName name="delstr" localSheetId="68">#REF!,#REF!,#REF!</definedName>
    <definedName name="delstr" localSheetId="69">#REF!,#REF!,#REF!</definedName>
    <definedName name="delstr">#REF!,#REF!,#REF!</definedName>
    <definedName name="DELVD" localSheetId="40">#REF!,#REF!,#REF!,#REF!,#REF!,#REF!,#REF!,#REF!,#REF!,#REF!,#REF!,#REF!,#REF!,#REF!,#REF!,#REF!,#REF!</definedName>
    <definedName name="DELVD" localSheetId="41">#REF!,#REF!,#REF!,#REF!,#REF!,#REF!,#REF!,#REF!,#REF!,#REF!,#REF!,#REF!,#REF!,#REF!,#REF!,#REF!,#REF!</definedName>
    <definedName name="DELVD" localSheetId="42">#REF!,#REF!,#REF!,#REF!,#REF!,#REF!,#REF!,#REF!,#REF!,#REF!,#REF!,#REF!,#REF!,#REF!,#REF!,#REF!,#REF!</definedName>
    <definedName name="DELVD" localSheetId="61">#REF!,#REF!,#REF!,#REF!,#REF!,#REF!,#REF!,#REF!,#REF!,#REF!,#REF!,#REF!,#REF!,#REF!,#REF!,#REF!,#REF!</definedName>
    <definedName name="DELVD" localSheetId="71">#REF!,#REF!,#REF!,#REF!,#REF!,#REF!,#REF!,#REF!,#REF!,#REF!,#REF!,#REF!,#REF!,#REF!,#REF!,#REF!,#REF!</definedName>
    <definedName name="DELVD" localSheetId="62">#REF!,#REF!,#REF!,#REF!,#REF!,#REF!,#REF!,#REF!,#REF!,#REF!,#REF!,#REF!,#REF!,#REF!,#REF!,#REF!,#REF!</definedName>
    <definedName name="DELVD" localSheetId="63">#REF!,#REF!,#REF!,#REF!,#REF!,#REF!,#REF!,#REF!,#REF!,#REF!,#REF!,#REF!,#REF!,#REF!,#REF!,#REF!,#REF!</definedName>
    <definedName name="DELVD" localSheetId="64">#REF!,#REF!,#REF!,#REF!,#REF!,#REF!,#REF!,#REF!,#REF!,#REF!,#REF!,#REF!,#REF!,#REF!,#REF!,#REF!,#REF!</definedName>
    <definedName name="DELVD" localSheetId="65">#REF!,#REF!,#REF!,#REF!,#REF!,#REF!,#REF!,#REF!,#REF!,#REF!,#REF!,#REF!,#REF!,#REF!,#REF!,#REF!,#REF!</definedName>
    <definedName name="DELVD" localSheetId="66">#REF!,#REF!,#REF!,#REF!,#REF!,#REF!,#REF!,#REF!,#REF!,#REF!,#REF!,#REF!,#REF!,#REF!,#REF!,#REF!,#REF!</definedName>
    <definedName name="DELVD" localSheetId="67">#REF!,#REF!,#REF!,#REF!,#REF!,#REF!,#REF!,#REF!,#REF!,#REF!,#REF!,#REF!,#REF!,#REF!,#REF!,#REF!,#REF!</definedName>
    <definedName name="DELVD" localSheetId="68">#REF!,#REF!,#REF!,#REF!,#REF!,#REF!,#REF!,#REF!,#REF!,#REF!,#REF!,#REF!,#REF!,#REF!,#REF!,#REF!,#REF!</definedName>
    <definedName name="DELVD" localSheetId="69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40">#REF!,#REF!,#REF!,#REF!,#REF!,#REF!,#REF!,#REF!,#REF!,#REF!,#REF!,#REF!</definedName>
    <definedName name="DelVd1" localSheetId="41">#REF!,#REF!,#REF!,#REF!,#REF!,#REF!,#REF!,#REF!,#REF!,#REF!,#REF!,#REF!</definedName>
    <definedName name="DelVd1" localSheetId="42">#REF!,#REF!,#REF!,#REF!,#REF!,#REF!,#REF!,#REF!,#REF!,#REF!,#REF!,#REF!</definedName>
    <definedName name="DelVd1" localSheetId="61">#REF!,#REF!,#REF!,#REF!,#REF!,#REF!,#REF!,#REF!,#REF!,#REF!,#REF!,#REF!</definedName>
    <definedName name="DelVd1" localSheetId="71">#REF!,#REF!,#REF!,#REF!,#REF!,#REF!,#REF!,#REF!,#REF!,#REF!,#REF!,#REF!</definedName>
    <definedName name="DelVd1" localSheetId="62">#REF!,#REF!,#REF!,#REF!,#REF!,#REF!,#REF!,#REF!,#REF!,#REF!,#REF!,#REF!</definedName>
    <definedName name="DelVd1" localSheetId="63">#REF!,#REF!,#REF!,#REF!,#REF!,#REF!,#REF!,#REF!,#REF!,#REF!,#REF!,#REF!</definedName>
    <definedName name="DelVd1" localSheetId="64">#REF!,#REF!,#REF!,#REF!,#REF!,#REF!,#REF!,#REF!,#REF!,#REF!,#REF!,#REF!</definedName>
    <definedName name="DelVd1" localSheetId="65">#REF!,#REF!,#REF!,#REF!,#REF!,#REF!,#REF!,#REF!,#REF!,#REF!,#REF!,#REF!</definedName>
    <definedName name="DelVd1" localSheetId="66">#REF!,#REF!,#REF!,#REF!,#REF!,#REF!,#REF!,#REF!,#REF!,#REF!,#REF!,#REF!</definedName>
    <definedName name="DelVd1" localSheetId="67">#REF!,#REF!,#REF!,#REF!,#REF!,#REF!,#REF!,#REF!,#REF!,#REF!,#REF!,#REF!</definedName>
    <definedName name="DelVd1" localSheetId="68">#REF!,#REF!,#REF!,#REF!,#REF!,#REF!,#REF!,#REF!,#REF!,#REF!,#REF!,#REF!</definedName>
    <definedName name="DelVd1" localSheetId="69">#REF!,#REF!,#REF!,#REF!,#REF!,#REF!,#REF!,#REF!,#REF!,#REF!,#REF!,#REF!</definedName>
    <definedName name="DelVd1">#REF!,#REF!,#REF!,#REF!,#REF!,#REF!,#REF!,#REF!,#REF!,#REF!,#REF!,#REF!</definedName>
    <definedName name="DelZaim" localSheetId="40">#REF!</definedName>
    <definedName name="DelZaim" localSheetId="41">#REF!</definedName>
    <definedName name="DelZaim" localSheetId="42">#REF!</definedName>
    <definedName name="DelZaim" localSheetId="61">#REF!</definedName>
    <definedName name="DelZaim" localSheetId="71">#REF!</definedName>
    <definedName name="DelZaim" localSheetId="62">#REF!</definedName>
    <definedName name="DelZaim" localSheetId="63">#REF!</definedName>
    <definedName name="DelZaim" localSheetId="64">#REF!</definedName>
    <definedName name="DelZaim" localSheetId="65">#REF!</definedName>
    <definedName name="DelZaim" localSheetId="66">#REF!</definedName>
    <definedName name="DelZaim" localSheetId="67">#REF!</definedName>
    <definedName name="DelZaim" localSheetId="68">#REF!</definedName>
    <definedName name="DelZaim" localSheetId="69">#REF!</definedName>
    <definedName name="DelZaim">#REF!</definedName>
    <definedName name="OLE_LINK1" localSheetId="27">'График 2.2.7'!$B$2</definedName>
    <definedName name="usd_tod_buy_last">[1]usd_tod_buy_last!$A$1:$E$1369</definedName>
    <definedName name="usd_tod_sell_last">[1]usd_tod_sell_last!$A$1:$E$1369</definedName>
    <definedName name="wsDatabase">#REF!</definedName>
    <definedName name="а1">#REF!</definedName>
    <definedName name="_xlnm.Print_Titles">[6]Indicators!$A$2:$IV$4</definedName>
    <definedName name="_xlnm.Print_Area" localSheetId="109">'График 5.2.2'!#REF!</definedName>
    <definedName name="р2_графа1_сравн_пред_гр7" localSheetId="40">#REF!</definedName>
    <definedName name="р2_графа1_сравн_пред_гр7" localSheetId="41">#REF!</definedName>
    <definedName name="р2_графа1_сравн_пред_гр7" localSheetId="42">#REF!</definedName>
    <definedName name="р2_графа1_сравн_пред_гр7" localSheetId="61">#REF!</definedName>
    <definedName name="р2_графа1_сравн_пред_гр7" localSheetId="71">#REF!</definedName>
    <definedName name="р2_графа1_сравн_пред_гр7" localSheetId="62">#REF!</definedName>
    <definedName name="р2_графа1_сравн_пред_гр7" localSheetId="63">#REF!</definedName>
    <definedName name="р2_графа1_сравн_пред_гр7" localSheetId="64">#REF!</definedName>
    <definedName name="р2_графа1_сравн_пред_гр7" localSheetId="65">#REF!</definedName>
    <definedName name="р2_графа1_сравн_пред_гр7" localSheetId="66">#REF!</definedName>
    <definedName name="р2_графа1_сравн_пред_гр7" localSheetId="67">#REF!</definedName>
    <definedName name="р2_графа1_сравн_пред_гр7" localSheetId="68">#REF!</definedName>
    <definedName name="р2_графа1_сравн_пред_гр7" localSheetId="69">#REF!</definedName>
    <definedName name="р2_графа1_сравн_пред_гр7">#REF!</definedName>
    <definedName name="р2_графа7_контроль" localSheetId="40">#REF!</definedName>
    <definedName name="р2_графа7_контроль" localSheetId="41">#REF!</definedName>
    <definedName name="р2_графа7_контроль" localSheetId="42">#REF!</definedName>
    <definedName name="р2_графа7_контроль" localSheetId="61">#REF!</definedName>
    <definedName name="р2_графа7_контроль" localSheetId="71">#REF!</definedName>
    <definedName name="р2_графа7_контроль" localSheetId="62">#REF!</definedName>
    <definedName name="р2_графа7_контроль" localSheetId="63">#REF!</definedName>
    <definedName name="р2_графа7_контроль" localSheetId="64">#REF!</definedName>
    <definedName name="р2_графа7_контроль" localSheetId="65">#REF!</definedName>
    <definedName name="р2_графа7_контроль" localSheetId="66">#REF!</definedName>
    <definedName name="р2_графа7_контроль" localSheetId="67">#REF!</definedName>
    <definedName name="р2_графа7_контроль" localSheetId="68">#REF!</definedName>
    <definedName name="р2_графа7_контроль" localSheetId="69">#REF!</definedName>
    <definedName name="р2_графа7_контроль">#REF!</definedName>
    <definedName name="рр1">'[4]р1 СНГ'!#REF!</definedName>
    <definedName name="ф77" localSheetId="42">#REF!</definedName>
    <definedName name="ф77" localSheetId="61">#REF!</definedName>
    <definedName name="ф77" localSheetId="71">#REF!</definedName>
    <definedName name="ф77" localSheetId="62">#REF!</definedName>
    <definedName name="ф77" localSheetId="63">#REF!</definedName>
    <definedName name="ф77" localSheetId="64">#REF!</definedName>
    <definedName name="ф77" localSheetId="65">#REF!</definedName>
    <definedName name="ф77" localSheetId="66">#REF!</definedName>
    <definedName name="ф77" localSheetId="67">#REF!</definedName>
    <definedName name="ф77" localSheetId="68">#REF!</definedName>
    <definedName name="ф77" localSheetId="69">#REF!</definedName>
    <definedName name="ф77" localSheetId="25">#REF!</definedName>
    <definedName name="ф77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302" l="1"/>
  <c r="L6" i="302"/>
  <c r="I6" i="302"/>
  <c r="L12" i="302"/>
  <c r="K12" i="302" s="1"/>
  <c r="L11" i="302"/>
  <c r="K11" i="302"/>
  <c r="L10" i="302"/>
  <c r="K10" i="302" s="1"/>
  <c r="L9" i="302"/>
  <c r="K9" i="302"/>
  <c r="L8" i="302"/>
  <c r="K8" i="302" s="1"/>
  <c r="L7" i="302"/>
  <c r="K7" i="302"/>
  <c r="K6" i="302"/>
  <c r="I11" i="302"/>
  <c r="I9" i="302"/>
  <c r="I7" i="302"/>
  <c r="G7" i="302"/>
  <c r="F7" i="302"/>
  <c r="G8" i="302"/>
  <c r="F8" i="302" s="1"/>
  <c r="G9" i="302"/>
  <c r="D9" i="302" s="1"/>
  <c r="F9" i="302"/>
  <c r="G10" i="302"/>
  <c r="F10" i="302"/>
  <c r="G11" i="302"/>
  <c r="F11" i="302"/>
  <c r="G12" i="302"/>
  <c r="F12" i="302"/>
  <c r="D7" i="302"/>
  <c r="D8" i="302"/>
  <c r="D10" i="302"/>
  <c r="D11" i="302"/>
  <c r="D12" i="302"/>
  <c r="G6" i="302"/>
  <c r="D6" i="302" s="1"/>
  <c r="G13" i="302"/>
  <c r="F6" i="302"/>
  <c r="R8" i="301"/>
  <c r="C8" i="301"/>
  <c r="D8" i="301"/>
  <c r="E8" i="301"/>
  <c r="F8" i="301"/>
  <c r="G8" i="301"/>
  <c r="H8" i="301"/>
  <c r="I8" i="301"/>
  <c r="J8" i="301"/>
  <c r="L8" i="301"/>
  <c r="M8" i="301"/>
  <c r="N8" i="301"/>
  <c r="O8" i="301"/>
  <c r="P8" i="301"/>
  <c r="Q8" i="301"/>
  <c r="S8" i="301"/>
  <c r="M11" i="282"/>
  <c r="N11" i="282"/>
  <c r="O11" i="282"/>
  <c r="P11" i="282"/>
  <c r="Q11" i="282"/>
  <c r="R11" i="282"/>
  <c r="S11" i="282"/>
  <c r="T11" i="282"/>
  <c r="U11" i="282"/>
  <c r="V11" i="282"/>
  <c r="W11" i="282"/>
  <c r="X11" i="282"/>
  <c r="Y11" i="282"/>
  <c r="Z11" i="282"/>
  <c r="AA11" i="282"/>
  <c r="AB11" i="282"/>
  <c r="AC11" i="282"/>
  <c r="AD11" i="282"/>
  <c r="AE11" i="282"/>
  <c r="AF11" i="282"/>
  <c r="AG11" i="282"/>
  <c r="AH11" i="282"/>
  <c r="AI11" i="282"/>
  <c r="X11" i="280"/>
  <c r="Y11" i="280"/>
  <c r="Z11" i="280"/>
  <c r="AA11" i="280"/>
  <c r="AB11" i="280"/>
  <c r="AC11" i="280"/>
  <c r="AD11" i="280"/>
  <c r="AE11" i="280"/>
  <c r="AF11" i="280"/>
  <c r="AG11" i="280"/>
  <c r="AH11" i="280"/>
  <c r="AI11" i="280"/>
  <c r="O5" i="277"/>
  <c r="P5" i="277"/>
  <c r="Q5" i="277"/>
  <c r="R5" i="277"/>
  <c r="S5" i="277"/>
  <c r="T5" i="277"/>
  <c r="U5" i="277"/>
  <c r="V5" i="277"/>
  <c r="W5" i="277"/>
  <c r="X5" i="277"/>
  <c r="Y5" i="277"/>
  <c r="Z5" i="277"/>
  <c r="AA5" i="277"/>
  <c r="AB5" i="277"/>
  <c r="AC5" i="277"/>
  <c r="AD5" i="277"/>
  <c r="AE5" i="277"/>
  <c r="AF5" i="277"/>
  <c r="AG5" i="277"/>
  <c r="AH5" i="277"/>
  <c r="AI5" i="277"/>
  <c r="O9" i="277"/>
  <c r="P9" i="277"/>
  <c r="Q9" i="277"/>
  <c r="R9" i="277"/>
  <c r="S9" i="277"/>
  <c r="T9" i="277"/>
  <c r="U9" i="277"/>
  <c r="V9" i="277"/>
  <c r="W9" i="277"/>
  <c r="X9" i="277"/>
  <c r="Y9" i="277"/>
  <c r="Z9" i="277"/>
  <c r="AA9" i="277"/>
  <c r="AB9" i="277"/>
  <c r="AC9" i="277"/>
  <c r="AD9" i="277"/>
  <c r="AE9" i="277"/>
  <c r="AF9" i="277"/>
  <c r="AG9" i="277"/>
  <c r="AH9" i="277"/>
  <c r="AI9" i="277"/>
  <c r="D15" i="274"/>
  <c r="E15" i="274"/>
  <c r="F15" i="274"/>
  <c r="G15" i="274"/>
  <c r="H15" i="274"/>
  <c r="I15" i="274"/>
  <c r="J15" i="274"/>
  <c r="K15" i="274"/>
  <c r="L15" i="274"/>
  <c r="M15" i="274"/>
  <c r="N15" i="274"/>
  <c r="O15" i="274"/>
  <c r="P15" i="274"/>
  <c r="Q15" i="274"/>
  <c r="R15" i="274"/>
  <c r="S15" i="274"/>
  <c r="T15" i="274"/>
  <c r="U15" i="274"/>
  <c r="V15" i="274"/>
  <c r="W15" i="274"/>
  <c r="X15" i="274"/>
  <c r="Y15" i="274"/>
  <c r="Z15" i="274"/>
  <c r="AA15" i="274"/>
  <c r="AB15" i="274"/>
  <c r="AC15" i="274"/>
  <c r="AD15" i="274"/>
  <c r="AE15" i="274"/>
  <c r="AF15" i="274"/>
  <c r="AG15" i="274"/>
  <c r="AH15" i="274"/>
  <c r="AI15" i="274"/>
  <c r="C15" i="274"/>
  <c r="C12" i="276"/>
  <c r="D12" i="276"/>
  <c r="E12" i="276"/>
  <c r="F12" i="276"/>
  <c r="G12" i="276"/>
  <c r="H12" i="276"/>
  <c r="I12" i="276"/>
  <c r="J12" i="276"/>
  <c r="K12" i="276"/>
  <c r="L12" i="276"/>
  <c r="M12" i="276"/>
  <c r="N12" i="276"/>
  <c r="O12" i="276"/>
  <c r="P12" i="276"/>
  <c r="Q12" i="276"/>
  <c r="R12" i="276"/>
  <c r="S12" i="276"/>
  <c r="T12" i="276"/>
  <c r="U12" i="276"/>
  <c r="V12" i="276"/>
  <c r="W12" i="276"/>
  <c r="X12" i="276"/>
  <c r="Y12" i="276"/>
  <c r="Z12" i="276"/>
  <c r="AA12" i="276"/>
  <c r="AB12" i="276"/>
  <c r="AC12" i="276"/>
  <c r="AD12" i="276"/>
  <c r="AE12" i="276"/>
  <c r="AF12" i="276"/>
  <c r="AG12" i="276"/>
  <c r="AH12" i="276"/>
  <c r="AI12" i="276"/>
  <c r="AJ12" i="276"/>
  <c r="C10" i="247"/>
  <c r="D10" i="247"/>
  <c r="E10" i="247"/>
  <c r="F10" i="247"/>
  <c r="G10" i="247"/>
  <c r="H10" i="247"/>
  <c r="I10" i="247"/>
  <c r="J10" i="247"/>
  <c r="K10" i="247"/>
  <c r="L10" i="247"/>
  <c r="M10" i="247"/>
  <c r="N10" i="247"/>
  <c r="O10" i="247"/>
  <c r="P10" i="247"/>
  <c r="Q10" i="247"/>
  <c r="R10" i="247"/>
  <c r="S10" i="247"/>
  <c r="T10" i="247"/>
  <c r="U10" i="247"/>
  <c r="V10" i="247"/>
  <c r="W10" i="247"/>
  <c r="X10" i="247"/>
  <c r="Y10" i="247"/>
  <c r="Z10" i="247"/>
  <c r="AA10" i="247"/>
  <c r="AB10" i="247"/>
  <c r="AC10" i="247"/>
  <c r="AD10" i="247"/>
  <c r="AE10" i="247"/>
  <c r="AF10" i="247"/>
  <c r="AG10" i="247"/>
  <c r="AH10" i="247"/>
  <c r="AI10" i="247"/>
  <c r="AJ10" i="247"/>
  <c r="C10" i="246"/>
  <c r="D10" i="246"/>
  <c r="E10" i="246"/>
  <c r="F10" i="246"/>
  <c r="G10" i="246"/>
  <c r="H10" i="246"/>
  <c r="I10" i="246"/>
  <c r="J10" i="246"/>
  <c r="K10" i="246"/>
  <c r="L10" i="246"/>
  <c r="M10" i="246"/>
  <c r="N10" i="246"/>
  <c r="O10" i="246"/>
  <c r="P10" i="246"/>
  <c r="Q10" i="246"/>
  <c r="R10" i="246"/>
  <c r="S10" i="246"/>
  <c r="T10" i="246"/>
  <c r="U10" i="246"/>
  <c r="V10" i="246"/>
  <c r="W10" i="246"/>
  <c r="X10" i="246"/>
  <c r="Y10" i="246"/>
  <c r="Z10" i="246"/>
  <c r="AA10" i="246"/>
  <c r="AB10" i="246"/>
  <c r="AC10" i="246"/>
  <c r="AD10" i="246"/>
  <c r="AE10" i="246"/>
  <c r="AF10" i="246"/>
  <c r="AG10" i="246"/>
  <c r="AH10" i="246"/>
  <c r="AI10" i="246"/>
  <c r="AJ10" i="246"/>
  <c r="Y7" i="244"/>
  <c r="Z7" i="244"/>
  <c r="AA7" i="244"/>
  <c r="AB7" i="244"/>
  <c r="AC7" i="244"/>
  <c r="AD7" i="244"/>
  <c r="AE7" i="244"/>
  <c r="AF7" i="244"/>
  <c r="AG7" i="244"/>
  <c r="AH7" i="244"/>
  <c r="AI7" i="244"/>
  <c r="AJ7" i="244"/>
  <c r="AK7" i="244"/>
  <c r="AL7" i="244"/>
  <c r="AM7" i="244"/>
  <c r="AN7" i="244"/>
  <c r="AO7" i="244"/>
  <c r="AP7" i="244"/>
  <c r="AQ7" i="244"/>
  <c r="AR7" i="244"/>
  <c r="AS7" i="244"/>
  <c r="AT7" i="244"/>
  <c r="AU7" i="244"/>
  <c r="AV7" i="244"/>
  <c r="AW7" i="244"/>
  <c r="AX7" i="244"/>
  <c r="AY7" i="244"/>
  <c r="C8" i="244"/>
  <c r="D8" i="244"/>
  <c r="E8" i="244"/>
  <c r="F8" i="244"/>
  <c r="G8" i="244"/>
  <c r="H8" i="244"/>
  <c r="I8" i="244"/>
  <c r="J8" i="244"/>
  <c r="K8" i="244"/>
  <c r="L8" i="244"/>
  <c r="M8" i="244"/>
  <c r="N8" i="244"/>
  <c r="O8" i="244"/>
  <c r="P8" i="244"/>
  <c r="Q8" i="244"/>
  <c r="R8" i="244"/>
  <c r="S8" i="244"/>
  <c r="T8" i="244"/>
  <c r="U8" i="244"/>
  <c r="V8" i="244"/>
  <c r="W8" i="244"/>
  <c r="X8" i="244"/>
  <c r="Y8" i="244"/>
  <c r="Z8" i="244"/>
  <c r="AA8" i="244"/>
  <c r="AB8" i="244"/>
  <c r="AC8" i="244"/>
  <c r="AD8" i="244"/>
  <c r="AE8" i="244"/>
  <c r="AF8" i="244"/>
  <c r="AG8" i="244"/>
  <c r="AH8" i="244"/>
  <c r="AI8" i="244"/>
  <c r="AJ8" i="244"/>
  <c r="AK8" i="244"/>
  <c r="AL8" i="244"/>
  <c r="AM8" i="244"/>
  <c r="AN8" i="244"/>
  <c r="AO8" i="244"/>
  <c r="AP8" i="244"/>
  <c r="AQ8" i="244"/>
  <c r="AR8" i="244"/>
  <c r="AS8" i="244"/>
  <c r="AT8" i="244"/>
  <c r="AU8" i="244"/>
  <c r="AV8" i="244"/>
  <c r="AW8" i="244"/>
  <c r="AX8" i="244"/>
  <c r="AY8" i="244"/>
  <c r="C5" i="140"/>
  <c r="C6" i="140"/>
  <c r="C7" i="140"/>
  <c r="C8" i="140"/>
  <c r="E5" i="140"/>
  <c r="E6" i="140"/>
  <c r="E7" i="140"/>
  <c r="E8" i="140"/>
  <c r="C8" i="139"/>
  <c r="D8" i="139"/>
  <c r="E8" i="139"/>
  <c r="D13" i="125"/>
  <c r="E13" i="125"/>
  <c r="F13" i="125"/>
  <c r="G13" i="125"/>
  <c r="H13" i="125"/>
  <c r="I13" i="125"/>
  <c r="C9" i="115"/>
  <c r="D9" i="115"/>
  <c r="E9" i="115"/>
  <c r="F9" i="115"/>
  <c r="G9" i="115"/>
  <c r="H9" i="115"/>
  <c r="I9" i="115"/>
  <c r="C10" i="115"/>
  <c r="D10" i="115"/>
  <c r="E10" i="115"/>
  <c r="F10" i="115"/>
  <c r="G10" i="115"/>
  <c r="H10" i="115"/>
  <c r="I10" i="115"/>
  <c r="E5" i="234"/>
  <c r="E6" i="234"/>
  <c r="E7" i="234"/>
  <c r="E8" i="234"/>
  <c r="E9" i="234"/>
  <c r="E10" i="234"/>
  <c r="E11" i="234"/>
  <c r="E12" i="234"/>
  <c r="E13" i="234"/>
  <c r="E14" i="234"/>
  <c r="E15" i="234"/>
  <c r="E16" i="234"/>
  <c r="E17" i="234"/>
  <c r="E18" i="234"/>
  <c r="E19" i="234"/>
  <c r="E20" i="234"/>
  <c r="E21" i="234"/>
  <c r="E22" i="234"/>
  <c r="E23" i="234"/>
  <c r="E24" i="234"/>
  <c r="E25" i="234"/>
  <c r="E26" i="234"/>
  <c r="E27" i="234"/>
  <c r="E28" i="234"/>
  <c r="E29" i="234"/>
  <c r="E30" i="234"/>
  <c r="E31" i="234"/>
  <c r="E32" i="234"/>
  <c r="E33" i="234"/>
  <c r="E34" i="234"/>
  <c r="E35" i="234"/>
  <c r="E36" i="234"/>
  <c r="E37" i="234"/>
  <c r="E38" i="234"/>
  <c r="E39" i="234"/>
  <c r="E40" i="234"/>
  <c r="E41" i="234"/>
  <c r="E42" i="234"/>
  <c r="E43" i="234"/>
  <c r="E44" i="234"/>
  <c r="E45" i="234"/>
  <c r="E46" i="234"/>
  <c r="E47" i="234"/>
  <c r="E48" i="234"/>
  <c r="E49" i="234"/>
  <c r="E50" i="234"/>
  <c r="E51" i="234"/>
  <c r="E52" i="234"/>
  <c r="E53" i="234"/>
  <c r="E54" i="234"/>
  <c r="E55" i="234"/>
  <c r="E56" i="234"/>
  <c r="E57" i="234"/>
  <c r="E58" i="234"/>
  <c r="E59" i="234"/>
  <c r="E60" i="234"/>
  <c r="E61" i="234"/>
  <c r="E62" i="234"/>
  <c r="E63" i="234"/>
  <c r="E64" i="234"/>
  <c r="E65" i="234"/>
  <c r="E66" i="234"/>
  <c r="E67" i="234"/>
  <c r="E68" i="234"/>
  <c r="E69" i="234"/>
  <c r="E70" i="234"/>
  <c r="E71" i="234"/>
  <c r="E72" i="234"/>
  <c r="E73" i="234"/>
  <c r="E74" i="234"/>
  <c r="E75" i="234"/>
  <c r="E76" i="234"/>
  <c r="E77" i="234"/>
  <c r="E78" i="234"/>
  <c r="E79" i="234"/>
  <c r="E80" i="234"/>
  <c r="E81" i="234"/>
  <c r="E82" i="234"/>
  <c r="E83" i="234"/>
  <c r="E84" i="234"/>
  <c r="E85" i="234"/>
  <c r="E86" i="234"/>
  <c r="E87" i="234"/>
  <c r="E88" i="234"/>
  <c r="E89" i="234"/>
  <c r="E90" i="234"/>
  <c r="E91" i="234"/>
  <c r="E92" i="234"/>
  <c r="E93" i="234"/>
  <c r="E94" i="234"/>
  <c r="E95" i="234"/>
  <c r="E96" i="234"/>
  <c r="E97" i="234"/>
  <c r="E98" i="234"/>
  <c r="E99" i="234"/>
  <c r="E100" i="234"/>
  <c r="E101" i="234"/>
  <c r="E102" i="234"/>
  <c r="E103" i="234"/>
  <c r="E104" i="234"/>
  <c r="E105" i="234"/>
  <c r="E106" i="234"/>
  <c r="E107" i="234"/>
  <c r="E108" i="234"/>
  <c r="E109" i="234"/>
  <c r="E110" i="234"/>
  <c r="E111" i="234"/>
  <c r="E112" i="234"/>
  <c r="E113" i="234"/>
  <c r="E114" i="234"/>
  <c r="E115" i="234"/>
  <c r="E116" i="234"/>
  <c r="E117" i="234"/>
  <c r="E118" i="234"/>
  <c r="E119" i="234"/>
  <c r="E120" i="234"/>
  <c r="E121" i="234"/>
  <c r="E122" i="234"/>
  <c r="E123" i="234"/>
  <c r="E124" i="234"/>
  <c r="A125" i="234"/>
  <c r="E125" i="234"/>
  <c r="A126" i="234" s="1"/>
  <c r="E126" i="234"/>
  <c r="E127" i="234"/>
  <c r="E128" i="234"/>
  <c r="E129" i="234"/>
  <c r="E130" i="234"/>
  <c r="E131" i="234"/>
  <c r="E132" i="234"/>
  <c r="E133" i="234"/>
  <c r="E134" i="234"/>
  <c r="E135" i="234"/>
  <c r="E136" i="234"/>
  <c r="E137" i="234"/>
  <c r="E138" i="234"/>
  <c r="E139" i="234"/>
  <c r="E140" i="234"/>
  <c r="E141" i="234"/>
  <c r="E142" i="234"/>
  <c r="E143" i="234"/>
  <c r="E144" i="234"/>
  <c r="E145" i="234"/>
  <c r="E146" i="234"/>
  <c r="E147" i="234"/>
  <c r="E148" i="234"/>
  <c r="E149" i="234"/>
  <c r="E150" i="234"/>
  <c r="E151" i="234"/>
  <c r="E152" i="234"/>
  <c r="E153" i="234"/>
  <c r="E154" i="234"/>
  <c r="E155" i="234"/>
  <c r="E156" i="234"/>
  <c r="E157" i="234"/>
  <c r="C5" i="219"/>
  <c r="D6" i="148"/>
  <c r="F6" i="148"/>
  <c r="G6" i="148"/>
  <c r="H6" i="148" s="1"/>
  <c r="D7" i="148"/>
  <c r="F7" i="148"/>
  <c r="G7" i="148"/>
  <c r="H7" i="148" s="1"/>
  <c r="D8" i="148"/>
  <c r="F8" i="148"/>
  <c r="G8" i="148"/>
  <c r="H8" i="148" s="1"/>
  <c r="D9" i="148"/>
  <c r="F9" i="148"/>
  <c r="G9" i="148"/>
  <c r="H9" i="148" s="1"/>
  <c r="D10" i="148"/>
  <c r="F10" i="148"/>
  <c r="G10" i="148"/>
  <c r="H10" i="148" s="1"/>
  <c r="D11" i="148"/>
  <c r="F11" i="148"/>
  <c r="G11" i="148"/>
  <c r="H11" i="148" s="1"/>
  <c r="D12" i="148"/>
  <c r="F12" i="148"/>
  <c r="G12" i="148"/>
  <c r="H12" i="148" s="1"/>
  <c r="C13" i="148"/>
  <c r="D13" i="148" s="1"/>
  <c r="E13" i="148"/>
  <c r="F13" i="148" s="1"/>
  <c r="D14" i="148"/>
  <c r="F14" i="148"/>
  <c r="G14" i="148"/>
  <c r="H14" i="148" s="1"/>
  <c r="I10" i="302" l="1"/>
  <c r="G13" i="148"/>
  <c r="H13" i="148" s="1"/>
  <c r="I8" i="302"/>
  <c r="I12" i="302"/>
</calcChain>
</file>

<file path=xl/sharedStrings.xml><?xml version="1.0" encoding="utf-8"?>
<sst xmlns="http://schemas.openxmlformats.org/spreadsheetml/2006/main" count="2146" uniqueCount="1161">
  <si>
    <t>Коэффициенты</t>
  </si>
  <si>
    <t>Отношение задолженности корпоративного сектора перед банками к обязательствам корпоративного сектора</t>
  </si>
  <si>
    <t>01.01.2011</t>
  </si>
  <si>
    <t>01.04.2011</t>
  </si>
  <si>
    <t>01.07.2011</t>
  </si>
  <si>
    <t>01.10.2011</t>
  </si>
  <si>
    <t>Долг домашних хозяйств к ВВП</t>
  </si>
  <si>
    <t>Физические лица</t>
  </si>
  <si>
    <t>Зависимость реальной экономики от фондирования</t>
  </si>
  <si>
    <t>Источник: АРКС, расчеты: НБРК</t>
  </si>
  <si>
    <t>01.10.10</t>
  </si>
  <si>
    <t>01.10.09</t>
  </si>
  <si>
    <t>**Количество функционирующих фондов, НПФ АО "Аманат-Казахстан" находится на стадии ликвидации</t>
  </si>
  <si>
    <t>Источник: КФН</t>
  </si>
  <si>
    <t>Источник: КФН, расчеты: НБРК</t>
  </si>
  <si>
    <t>Примечание: Результаты представлены в виде чистого процентного изменения, которое рассчитывается как разница % респондентов, отметивших увеличение / смягчение того или иного параметра, и % респондентов, отметивших снижение / ужесточение того или иного пар</t>
  </si>
  <si>
    <t>Динамика доли страховых премий по видам экономической деятельности в общем объеме страховых премий</t>
  </si>
  <si>
    <t>Динамика показателей доходности страховых (перестраховочных) организаций в зависимости от принадлежности к банковскому конгломерату</t>
  </si>
  <si>
    <r>
      <t>11</t>
    </r>
    <r>
      <rPr>
        <sz val="8"/>
        <rFont val="Times New Roman"/>
        <family val="1"/>
        <charset val="204"/>
      </rPr>
      <t>**</t>
    </r>
  </si>
  <si>
    <t>График 2.2.6</t>
  </si>
  <si>
    <t>Структура финансового сектора и риски концентрации</t>
  </si>
  <si>
    <t>Источник: КФН, расчеты НБРК</t>
  </si>
  <si>
    <t>Структура ссудного портфеля по классифицированным займам</t>
  </si>
  <si>
    <t>безнадежные</t>
  </si>
  <si>
    <t>сомнительные 5 категории</t>
  </si>
  <si>
    <t>сомнительные 4 категории</t>
  </si>
  <si>
    <t>сомнительные 3 категории</t>
  </si>
  <si>
    <t>сомнительные 2 категории</t>
  </si>
  <si>
    <t>сомнительные 1 категории</t>
  </si>
  <si>
    <t>стандартные</t>
  </si>
  <si>
    <t>ссудный портфель</t>
  </si>
  <si>
    <t>займы с просрочкой свыше 90 дней</t>
  </si>
  <si>
    <t>Доля займов с просроченной задолженностью в ссудном портфеле групп банков</t>
  </si>
  <si>
    <t xml:space="preserve">доля займов с просрочкой свыше 90 дней в ссудном портфеле </t>
  </si>
  <si>
    <t>доля займов с просроченной задолженностью в ссудном портфеле</t>
  </si>
  <si>
    <t>Списанные за баланс займы по группам банков</t>
  </si>
  <si>
    <t>доля кредитов списанных за баланс от ссудного портфеля (правая ось)</t>
  </si>
  <si>
    <t>покрытие провизиями займов с просрочкой свыше 90 дней</t>
  </si>
  <si>
    <t>покрытие провизиями ссудного портфеля</t>
  </si>
  <si>
    <t>на 01.10.2011</t>
  </si>
  <si>
    <t>Доля неработающих займов по отрасли группы в совокупном объеме неработающих кредитов соответствующей группы 01.10.2011 г.</t>
  </si>
  <si>
    <t>1 кв. 2011</t>
  </si>
  <si>
    <t>2 кв. 2011</t>
  </si>
  <si>
    <t>4 кв. 2010</t>
  </si>
  <si>
    <t>Ипотечные жилищные займы, соответствующие условию: отношение суммы предоставленного ипотечного жилищного займа к стоимости залога не превышает 50 процентов от стоимости залога</t>
  </si>
  <si>
    <t>–</t>
  </si>
  <si>
    <t>01.02.2011</t>
  </si>
  <si>
    <t>01.03.2011</t>
  </si>
  <si>
    <t>01.05.2011</t>
  </si>
  <si>
    <t>01.06.2011</t>
  </si>
  <si>
    <t>01.08.2011</t>
  </si>
  <si>
    <t>01.09.2011</t>
  </si>
  <si>
    <t>долг домашних хозозяйств к ВВП</t>
  </si>
  <si>
    <t>долг домашних хозяйств к активам домашних хозяйств</t>
  </si>
  <si>
    <t xml:space="preserve">доля проблемных займов во всего ссудном портфеле физических лиц </t>
  </si>
  <si>
    <t>задолжность перед банками домашних хозяйств к доходу домашних хозяйств</t>
  </si>
  <si>
    <t>Портфель реструктуривованных займов юридическим лицам</t>
  </si>
  <si>
    <t>Портфель реструктуривованных займов физическим лицам</t>
  </si>
  <si>
    <t>доля реструктурированных займов в совокупном ссудном портфеле</t>
  </si>
  <si>
    <t>Доля проблемных займов 25 крупнейших заемщиков в ссудном портфеле БВУ</t>
  </si>
  <si>
    <t>Примечание: проблемные займы по секторам экономики – сомнительные 5 категории + безнадежные займы по секторам экономики</t>
  </si>
  <si>
    <t>Индекс ликвидности биржевого рынка американского доллара (по сделкам USD_TOD)</t>
  </si>
  <si>
    <t>Индекс ликвидности рынка USD_TOD</t>
  </si>
  <si>
    <t>Модифицированный индекс асимметрии рынка</t>
  </si>
  <si>
    <t>Индекс асимметрии рынка</t>
  </si>
  <si>
    <t>Курс тенге по отношению к доллару США</t>
  </si>
  <si>
    <t>Прямое репо (НЦБ), совокупный объем сделок</t>
  </si>
  <si>
    <t>Автоматическое репо (НЦБ),  совокупный объем сделок</t>
  </si>
  <si>
    <t>Прямое репо (ГЦБ), совокупный объем сделок</t>
  </si>
  <si>
    <t>Автоматическое репо (ГЦБ), совокупный объем сделок</t>
  </si>
  <si>
    <t>Совокупный объем сделок репо по всем секторам</t>
  </si>
  <si>
    <t>ГЦБ Министерства финансов (KZT) купля-продажа, совокупный объем торгов</t>
  </si>
  <si>
    <t>ГЦБ Министерства финансов (KZT) аукцион, совокупный объем торгов</t>
  </si>
  <si>
    <t>ГЦБ Министерства финансов, совокупный объем торгов</t>
  </si>
  <si>
    <t>Ноты Национального Банка, совокупный объем торгов</t>
  </si>
  <si>
    <t>Сценарии для стресс тестирования</t>
  </si>
  <si>
    <t>сценарии</t>
  </si>
  <si>
    <t>базовый</t>
  </si>
  <si>
    <t>Цена на нефть марки Brent (долл. США, средняя за период)</t>
  </si>
  <si>
    <t>постепенное снижение до 105 долл. США в 3 кв. 2012 года</t>
  </si>
  <si>
    <t>Наименование отрасли (сегмента)</t>
  </si>
  <si>
    <t>Торговля</t>
  </si>
  <si>
    <t>Горнодобывающая 
промышленность</t>
  </si>
  <si>
    <t>Горнодобывающая промышленность</t>
  </si>
  <si>
    <t>Обрабатывающая 
промышленность</t>
  </si>
  <si>
    <t>Обрабатывающая промышленность</t>
  </si>
  <si>
    <t>Сельское хозяйство</t>
  </si>
  <si>
    <t>Транспорт и связь</t>
  </si>
  <si>
    <t>Строительство</t>
  </si>
  <si>
    <t>Операции с 
недвижимым имуществом</t>
  </si>
  <si>
    <t>Операции с недвижимым имуществом</t>
  </si>
  <si>
    <t>Финансовая деятельность</t>
  </si>
  <si>
    <t>Прочие по юридическим лицам</t>
  </si>
  <si>
    <t>Ипотечные жилищные займы</t>
  </si>
  <si>
    <t>Потребительские займы</t>
  </si>
  <si>
    <t>Прочие по физическим лицам</t>
  </si>
  <si>
    <t>Цинк (USD/метр.тонна)</t>
  </si>
  <si>
    <t>Пшеница (сорт  Hard (Kansas)) (USD/тонна)</t>
  </si>
  <si>
    <t xml:space="preserve">Золото (USD/тр.унция) </t>
  </si>
  <si>
    <t>Алюминий (USD/метр.тонна)</t>
  </si>
  <si>
    <t>Медь (USD/метр.тонна)</t>
  </si>
  <si>
    <t>Сырая нефть (Brent) (USD/баррель)</t>
  </si>
  <si>
    <t>Среднее за месяц</t>
  </si>
  <si>
    <t>Динамика индексов мировых цен на сырьевые товары</t>
  </si>
  <si>
    <t>3 кв. 2011</t>
  </si>
  <si>
    <t>2011*</t>
  </si>
  <si>
    <t>2012*</t>
  </si>
  <si>
    <t>2013*</t>
  </si>
  <si>
    <t>2014*</t>
  </si>
  <si>
    <t>оценка</t>
  </si>
  <si>
    <t>2012 (прогноз)</t>
  </si>
  <si>
    <t>2013 (прогноз)</t>
  </si>
  <si>
    <t>2014 (прогноз)</t>
  </si>
  <si>
    <t>1 вар</t>
  </si>
  <si>
    <t>2 вар</t>
  </si>
  <si>
    <t>3 вар</t>
  </si>
  <si>
    <t xml:space="preserve">  Другие долгосрочные инвестиции (нетто)</t>
  </si>
  <si>
    <t>Средний обменный курс за период</t>
  </si>
  <si>
    <t>(по состоянию на ноябрь 2011 года)</t>
  </si>
  <si>
    <t>Прогноз платежного баланса на 2011-2014годы, млрд.долл.США</t>
  </si>
  <si>
    <t>Примечание: * включая ошибки и пропуски</t>
  </si>
  <si>
    <t>** включая активы Национального Фонда</t>
  </si>
  <si>
    <t>*** включая производные, капитальные трансферты и ошибки и пропуски</t>
  </si>
  <si>
    <t>Дефицит к ВВП (правая ось)</t>
  </si>
  <si>
    <t>трансферты из НФРК</t>
  </si>
  <si>
    <t>рост поступлений</t>
  </si>
  <si>
    <t>рост ненефтяных поступлений</t>
  </si>
  <si>
    <t>Долг Правительства к ВВП (правая ось)</t>
  </si>
  <si>
    <t>Правительственный долг</t>
  </si>
  <si>
    <t>Поступления и использование средств НФРК</t>
  </si>
  <si>
    <t>Примечание: * прогноз МЭРТ</t>
  </si>
  <si>
    <t>Источник: МФ, МЭРТ</t>
  </si>
  <si>
    <t>Результат модели VECM</t>
  </si>
  <si>
    <t>RER = 3,07 + 0,21TOT - 0,03NFA_PROD + 0,14GREAL</t>
  </si>
  <si>
    <t>Примечание: в круглых скобках указана статистическая значимость каждого показателя. Все переменные представлены в логарифмической форме.</t>
  </si>
  <si>
    <t>Бокс 1 График 1</t>
  </si>
  <si>
    <t>Отклонение индекса РЭОК от равновесного реального обменного курса (правая ось)</t>
  </si>
  <si>
    <t>Равновесный реальный обменный курс</t>
  </si>
  <si>
    <t>Индекс реального эффективного обменного курса</t>
  </si>
  <si>
    <t>Периоды</t>
  </si>
  <si>
    <t>Отклонение индекса реального эффективного обменного курса</t>
  </si>
  <si>
    <t>Примечание: Смещение валютного курса определяется как отклонение реального эффективного валютного курса (РЭОК) от своего равновесного уровня.</t>
  </si>
  <si>
    <t>Бокс 2 Таблица 1</t>
  </si>
  <si>
    <t xml:space="preserve">Источник: КФН </t>
  </si>
  <si>
    <t>Примечание: * 9 мес.2011 г. по сравнению с аналогичным периодом предыдущего года</t>
  </si>
  <si>
    <t>Примечание: * включают пенсионные платежи и пособия, специфические переводы, платежи в бюджет и выплаты из бюджета.</t>
  </si>
  <si>
    <t>Входящий остаток в сред. за период, в млрд. тенге</t>
  </si>
  <si>
    <t>1) Входящий остаток пользователя - сумма денег, переведенная пользователем с корреспондентского счета на позицию в системе.</t>
  </si>
  <si>
    <t>3) КОД (коэффициент оборачиваемости денег)  равен отношению дебетового оборота в МСПД в ликвидности системы.</t>
  </si>
  <si>
    <r>
      <t>2)</t>
    </r>
    <r>
      <rPr>
        <sz val="9"/>
        <rFont val="Times New Roman"/>
        <family val="1"/>
        <charset val="204"/>
      </rPr>
      <t xml:space="preserve">КЛД (коэффициент ликвидности денег)  равен отношению ликвидности системы (входящие остатки всех пользователей) к сумме дебетового оборота в МСПД и неисполненных (отозванных) платежей в МСПД                                                                </t>
    </r>
  </si>
  <si>
    <t xml:space="preserve">Активы, взвешанные по степени риска </t>
  </si>
  <si>
    <t>Безнадежные активы</t>
  </si>
  <si>
    <t>Сомнительные активы 5-ой кат.</t>
  </si>
  <si>
    <t>Сомнительные активы 4-ой кат.</t>
  </si>
  <si>
    <t>Сомнительные активы 3-ей кат.</t>
  </si>
  <si>
    <t>Сомнительные активы 2-ой кат.</t>
  </si>
  <si>
    <t>Сомнительные активы 1-ой кат.</t>
  </si>
  <si>
    <t>Стандартные активы</t>
  </si>
  <si>
    <t xml:space="preserve">Активы и условные обязательства,  млрд. тенге </t>
  </si>
  <si>
    <t>Рыночный риск</t>
  </si>
  <si>
    <t>Операционный риск</t>
  </si>
  <si>
    <t>Компоненты активов, взвешенных по степени риска (без учета банков, завершивших реструктуризацию)</t>
  </si>
  <si>
    <t>Компоненты активов, взвешенных по степени риска (по банкам, завершивших реструктуризацию)</t>
  </si>
  <si>
    <t>Кредитный риск*</t>
  </si>
  <si>
    <t>Кредитный риск *</t>
  </si>
  <si>
    <t>Процентные доходы</t>
  </si>
  <si>
    <t>Процентные расходы</t>
  </si>
  <si>
    <t>ROA (правая ось)</t>
  </si>
  <si>
    <t>Динамика доходов и расходов  банков  (в годовом выражении, без учета банков, завершивших реструктуризацию)</t>
  </si>
  <si>
    <t>Непроцентые доходы:</t>
  </si>
  <si>
    <t xml:space="preserve">   Комиссионные доходы</t>
  </si>
  <si>
    <t xml:space="preserve">   Доходы от переоценки</t>
  </si>
  <si>
    <t xml:space="preserve">   Реализованные доходы от переоценки</t>
  </si>
  <si>
    <t xml:space="preserve">   Прочие непроцентые доходы</t>
  </si>
  <si>
    <t>Непроцентные расходы:</t>
  </si>
  <si>
    <t xml:space="preserve">   Ассигнования на обеспечение (провизии)</t>
  </si>
  <si>
    <t xml:space="preserve">   Операционные расходы</t>
  </si>
  <si>
    <t xml:space="preserve">   Расходы по переоценке</t>
  </si>
  <si>
    <t xml:space="preserve">   Реализованные расходы от переоценки</t>
  </si>
  <si>
    <t xml:space="preserve">   Прочие непроцентые  расходы</t>
  </si>
  <si>
    <t>3 группа</t>
  </si>
  <si>
    <t>2 группа</t>
  </si>
  <si>
    <t xml:space="preserve">1 группа </t>
  </si>
  <si>
    <t>прирост в % (физ. лиц) (правая ось)</t>
  </si>
  <si>
    <t>прирост в % (юр. лиц) (правая ось)</t>
  </si>
  <si>
    <t>SPV</t>
  </si>
  <si>
    <t>1 группа</t>
  </si>
  <si>
    <t>Объем депозитов дочерних организаций ФНБ, включая средства ФСА</t>
  </si>
  <si>
    <t xml:space="preserve">Объем средств, размещенных в рамках гос.программ по поддержке приоритетных отраслей </t>
  </si>
  <si>
    <t>Вклады юр.лиц</t>
  </si>
  <si>
    <t>Вклады до востребования</t>
  </si>
  <si>
    <t>Срочные и условные вклады</t>
  </si>
  <si>
    <t>Остатки денег на текущих счетах (с учетом остатков денег на карт-счетах)</t>
  </si>
  <si>
    <t>(в процентах к итогу)</t>
  </si>
  <si>
    <t>Средняя з/п (правая ось)</t>
  </si>
  <si>
    <t>Внешнее фондирование</t>
  </si>
  <si>
    <t xml:space="preserve">до 1 года </t>
  </si>
  <si>
    <t>свыше 1 года</t>
  </si>
  <si>
    <t xml:space="preserve">Риск-профиль банковского сектора </t>
  </si>
  <si>
    <t xml:space="preserve">Кредитный риск </t>
  </si>
  <si>
    <t>Риск ликвидности и валютный риск банковского сектора</t>
  </si>
  <si>
    <t xml:space="preserve">Накопительная пенсионная система </t>
  </si>
  <si>
    <t>Иные финансовые организации</t>
  </si>
  <si>
    <t>Регулирование финансовой системы и управление рисками</t>
  </si>
  <si>
    <t xml:space="preserve">Меры по поддержанию стабильности финансовой системы, осуществляемые Национальным Банком в рамках проведения денежно-кредитной политики </t>
  </si>
  <si>
    <t>Вклады клиентов</t>
  </si>
  <si>
    <t>Займы привлеченные</t>
  </si>
  <si>
    <t>Субординированный долг</t>
  </si>
  <si>
    <t>Выпущенные в обращение ценные бумаги</t>
  </si>
  <si>
    <t>Межбанковские вклады и займы</t>
  </si>
  <si>
    <t>Прочее</t>
  </si>
  <si>
    <t>доля вкладов в иностранной валюте, в %</t>
  </si>
  <si>
    <t xml:space="preserve">Вклады физических лиц </t>
  </si>
  <si>
    <t xml:space="preserve">Вклады юридических лиц, исключая вклады госкомпаний </t>
  </si>
  <si>
    <t>4кв.09</t>
  </si>
  <si>
    <t>1кв.10</t>
  </si>
  <si>
    <t>2кв.10</t>
  </si>
  <si>
    <t>3кв.10</t>
  </si>
  <si>
    <t>4кв.10</t>
  </si>
  <si>
    <t>1кв.11</t>
  </si>
  <si>
    <t>2кв.11</t>
  </si>
  <si>
    <t>3кв.11</t>
  </si>
  <si>
    <t xml:space="preserve">  Доля вкладов в иностранной валюте</t>
  </si>
  <si>
    <t>Цены на жилье в среднем, тенге за 1 кв.м. (правая ось)</t>
  </si>
  <si>
    <t xml:space="preserve">Количество вкладчиков банков (к соответ.периоду пред.года) </t>
  </si>
  <si>
    <t>Примечание: статья «Прочие» включает в себя межбанковские вклады, вклады клиентов, операции «Репо», нефинансовые обязательства и прочие финансовые обязательства</t>
  </si>
  <si>
    <t xml:space="preserve"> 01.10.2011</t>
  </si>
  <si>
    <t xml:space="preserve">Примечание: Доля сбережений населения рассчитывается как отношение депозитов физических лиц к валовому располагаемому доходу домашних хозяйств. </t>
  </si>
  <si>
    <t>Источник: КФН,КФГД, АРКС, расчеты НБ РК</t>
  </si>
  <si>
    <t>01.01.2008 г.</t>
  </si>
  <si>
    <t>01.10.2011 г.</t>
  </si>
  <si>
    <t>Композитные индикаторы стресса финансового рынка и банковского стресса</t>
  </si>
  <si>
    <t>КИБС</t>
  </si>
  <si>
    <t>КИСФР</t>
  </si>
  <si>
    <t>Примечание: * страховые премии, принятые по договорам страхования</t>
  </si>
  <si>
    <t>Динамика основных показателей страхового сектора</t>
  </si>
  <si>
    <t>СК/Страховые резервы (правая ось)</t>
  </si>
  <si>
    <t>СК/Активы (правая ось)</t>
  </si>
  <si>
    <t>Страховые резервы</t>
  </si>
  <si>
    <t>Собственный капитал</t>
  </si>
  <si>
    <t>Примечание:* страховые премии, принятые по договорам прямого страхования</t>
  </si>
  <si>
    <t>Вклад отраслей в рост ВВП*</t>
  </si>
  <si>
    <t>Реальный рост ВВП</t>
  </si>
  <si>
    <t>9 мес.2011</t>
  </si>
  <si>
    <t>Рост отраслей сферы услуг*</t>
  </si>
  <si>
    <t>Операции с недвижимым
 имуществом</t>
  </si>
  <si>
    <t>Информация и связь</t>
  </si>
  <si>
    <t xml:space="preserve">Транспорт </t>
  </si>
  <si>
    <t>Финансовая и страховая
деятельность</t>
  </si>
  <si>
    <t>Источник: АРКС</t>
  </si>
  <si>
    <t>Электроснабжение</t>
  </si>
  <si>
    <t>Водоснабжение</t>
  </si>
  <si>
    <t>3 мес. 2010</t>
  </si>
  <si>
    <t>6 мес. 2010</t>
  </si>
  <si>
    <t>3 мес. 2011</t>
  </si>
  <si>
    <t>6 мес. 2011</t>
  </si>
  <si>
    <t>Вклад отраслей промышленности в рост ВВП*</t>
  </si>
  <si>
    <t xml:space="preserve">Примечание: * Вклад в рост валовой добавленной стоимости, в % к соответствующему периоду предыдущего года </t>
  </si>
  <si>
    <t>Потребление органов гос.управления</t>
  </si>
  <si>
    <t xml:space="preserve">Изменение запасов </t>
  </si>
  <si>
    <t>Чистый экспорт</t>
  </si>
  <si>
    <t>Вклад компонентов совокупного спроса в рост ВВП*</t>
  </si>
  <si>
    <t xml:space="preserve">Примечание: * в % к соответствующему периоду предыдущего года </t>
  </si>
  <si>
    <t>Источники финансирования инвестиций в основной капитал</t>
  </si>
  <si>
    <t>9 мес.
2011</t>
  </si>
  <si>
    <t>9 мес.
2010</t>
  </si>
  <si>
    <t>9 мес.
2009</t>
  </si>
  <si>
    <t>9 мес.
2008</t>
  </si>
  <si>
    <t>9 мес.
2007</t>
  </si>
  <si>
    <t>Реальный рост инвестиций (правая ось)</t>
  </si>
  <si>
    <t xml:space="preserve">Динамика экспорта и импорта </t>
  </si>
  <si>
    <t>(млн.долларов США)</t>
  </si>
  <si>
    <t>Торговый баланс</t>
  </si>
  <si>
    <t>Прямые инвестиции</t>
  </si>
  <si>
    <t>Портфельные инвестиции</t>
  </si>
  <si>
    <t>График 2.1.1.1</t>
  </si>
  <si>
    <t>График 2.1.1.2</t>
  </si>
  <si>
    <t>График 2.1.1.3</t>
  </si>
  <si>
    <t>График 2.1.1.4</t>
  </si>
  <si>
    <t>График 2.1.1.5</t>
  </si>
  <si>
    <t>График 2.1.1.6</t>
  </si>
  <si>
    <t>Таблица 2.1.1.1</t>
  </si>
  <si>
    <t>График 2.1.2.1</t>
  </si>
  <si>
    <t>График 2.1.2.2</t>
  </si>
  <si>
    <t>Таблица 2.1.2.1</t>
  </si>
  <si>
    <t>График 2.1.2.3</t>
  </si>
  <si>
    <t>График 2.1.2.4</t>
  </si>
  <si>
    <t>График 2.1.3.1</t>
  </si>
  <si>
    <t>График 2.1.3.2</t>
  </si>
  <si>
    <t>График 2.1.3.3</t>
  </si>
  <si>
    <t>Cредне- и долгосрочные займы и кредиты</t>
  </si>
  <si>
    <t>Прочий краткосрочный капитал</t>
  </si>
  <si>
    <t>Экспорт товаров</t>
  </si>
  <si>
    <t>Импорт  товаров</t>
  </si>
  <si>
    <t>4 кв. 2012</t>
  </si>
  <si>
    <t>Цинк, за тонну</t>
  </si>
  <si>
    <t xml:space="preserve">Динамика внешних активов и обязательств </t>
  </si>
  <si>
    <t>2кв 2011</t>
  </si>
  <si>
    <t>Динамика индексов мировых цен на сырьевые товары*</t>
  </si>
  <si>
    <t>Консенсус-прогноз цен на сырьевые товары (долл. США)</t>
  </si>
  <si>
    <t>Прогноз роста казахстанской экономики</t>
  </si>
  <si>
    <t>Международный Валютный Фонд</t>
  </si>
  <si>
    <t>6,5%</t>
  </si>
  <si>
    <t>5,6%</t>
  </si>
  <si>
    <t>Европейский Банк Реконструкции и Развития</t>
  </si>
  <si>
    <t>7,0%</t>
  </si>
  <si>
    <t>6,0%</t>
  </si>
  <si>
    <t>Евразийский Банк Развития</t>
  </si>
  <si>
    <t>5,5%</t>
  </si>
  <si>
    <t>Министерство экономического развития и торговли</t>
  </si>
  <si>
    <t>Источник: МВФ, ЕБРР, ЕАБР, МЭРТ</t>
  </si>
  <si>
    <t>Источник:  КФН, АРКС, расчеты НБРК</t>
  </si>
  <si>
    <t>Страховые премии к ВВП (правая ось)</t>
  </si>
  <si>
    <t>Отношение задолженности корпоративного сектора к активам корпоративного сектора</t>
  </si>
  <si>
    <t>Долг домашних хозяйств к активам домашних хозяйств</t>
  </si>
  <si>
    <t>Капитал, тыс. тенге</t>
  </si>
  <si>
    <t>Крупные банки (активы более 1 трлн.тг. на 01.10.2011г.)</t>
  </si>
  <si>
    <t>Текущий счет, % от ВВП</t>
  </si>
  <si>
    <t>Ненефтяные поступления к ВВП</t>
  </si>
  <si>
    <t>Поступления трансфертов к ВВП</t>
  </si>
  <si>
    <t>Ненефтяной дефицит к ВВП (правая ось)</t>
  </si>
  <si>
    <t>Cредняя задолженность перед банками в расчете на 1 предпрятие, млн. тг. (правая ось)</t>
  </si>
  <si>
    <t>Источник:  АРКС, расчеты НБРК</t>
  </si>
  <si>
    <t xml:space="preserve">Изменение спроса и предложения на кредитные ресурсы,% респондентов </t>
  </si>
  <si>
    <t>Примечание: *Количество действующих лицензий на проведение деятельности на рынке ценных бумаг. Показатель отражает совокупное количество брокеров-дилеров, регистраторов, организаций по управлению пенсионными активами, управляющих инвестиционными портфелями, кастодианов и трансфер-агентов</t>
  </si>
  <si>
    <t>(единиц)</t>
  </si>
  <si>
    <t xml:space="preserve">Доля 5 крупнейших финансовых институтов (по активам) каждого сегмента </t>
  </si>
  <si>
    <t>Доля 5 крупнейших финансовых институтов (по активам) каждого сегмента</t>
  </si>
  <si>
    <t>График 2.2.7</t>
  </si>
  <si>
    <t>График 2.2.8</t>
  </si>
  <si>
    <t>1кв 2011</t>
  </si>
  <si>
    <t>4кв 2010</t>
  </si>
  <si>
    <t>Средние контрактные цены импорта</t>
  </si>
  <si>
    <t>Средние контрактные цены экспорта</t>
  </si>
  <si>
    <t>Индекс условий торговли</t>
  </si>
  <si>
    <t>РЭОК</t>
  </si>
  <si>
    <t>Индексы реального эффективного обменного курса и условия торговли, (2000=100)</t>
  </si>
  <si>
    <t>Примечание: * 3 кв.2011 г.-предварительная оценка</t>
  </si>
  <si>
    <t>3кв 2011*</t>
  </si>
  <si>
    <t>Примечание: КОИ сдвинут вправо на 9 мес. с целью отражения его опережающего свойства.</t>
  </si>
  <si>
    <t>Примечание: 1) в 1-ую группу БВУ входят БТА Банк, Альянс банк и Темирбанк, остальные группы делятся исходя из доли активов на рынке: больше 2% - 2-ая группа и меньше 2% - 3-я группа;</t>
  </si>
  <si>
    <t>1 кв. 2010</t>
  </si>
  <si>
    <t>Промышленность</t>
  </si>
  <si>
    <t>Услуги</t>
  </si>
  <si>
    <t>2 кв. 2010</t>
  </si>
  <si>
    <t>Источник: АРКС, расчеты НБРК</t>
  </si>
  <si>
    <t>Название</t>
  </si>
  <si>
    <t>1 кв. 2008</t>
  </si>
  <si>
    <t>2 кв. 2008</t>
  </si>
  <si>
    <t>3 кв. 2008</t>
  </si>
  <si>
    <t>4 кв. 2008</t>
  </si>
  <si>
    <t>1 кв. 2009</t>
  </si>
  <si>
    <t>2 кв. 2009</t>
  </si>
  <si>
    <t>3 кв. 2009</t>
  </si>
  <si>
    <t>4 кв. 2009</t>
  </si>
  <si>
    <t>01.01.2006</t>
  </si>
  <si>
    <t>01.01.2007</t>
  </si>
  <si>
    <t>01.01.2008</t>
  </si>
  <si>
    <t>01.01.2009</t>
  </si>
  <si>
    <t>01.01.2010</t>
  </si>
  <si>
    <t>01.04.2010</t>
  </si>
  <si>
    <t>01.07.2010</t>
  </si>
  <si>
    <t>01.10.2010</t>
  </si>
  <si>
    <t>млрд. тенге</t>
  </si>
  <si>
    <t>Дата</t>
  </si>
  <si>
    <t>Прочие ипотечные жилищные займы</t>
  </si>
  <si>
    <t>01.07.2008</t>
  </si>
  <si>
    <t>01.10.2008</t>
  </si>
  <si>
    <t>01.04.2009</t>
  </si>
  <si>
    <t>01.07.2009</t>
  </si>
  <si>
    <t>01.10.2009</t>
  </si>
  <si>
    <t>Параметры государственного бюджета</t>
  </si>
  <si>
    <t>млн. тенге</t>
  </si>
  <si>
    <t>Негосударственные ценные бумаги иностранных эмитентов</t>
  </si>
  <si>
    <t>Ценные бумаги международных финансовых организаций</t>
  </si>
  <si>
    <t xml:space="preserve">Государственные ценные бумаги иностранных эмитентов </t>
  </si>
  <si>
    <t>Итого</t>
  </si>
  <si>
    <t>Наличные деньги и аффинированные драг. металлы</t>
  </si>
  <si>
    <t>АО "НПФ "РЕСПУБЛИКА"</t>
  </si>
  <si>
    <t>Пенсионные взносы</t>
  </si>
  <si>
    <t>Пенсионные накопления</t>
  </si>
  <si>
    <t>График 4.2.1</t>
  </si>
  <si>
    <t>График 4.2.2</t>
  </si>
  <si>
    <t>График 4.2.3</t>
  </si>
  <si>
    <t>График 4.2.4</t>
  </si>
  <si>
    <t>График 4.2.5</t>
  </si>
  <si>
    <t>График 4.2.6</t>
  </si>
  <si>
    <t>Опережающий и совпадающий индикаторы казахстанской экономики</t>
  </si>
  <si>
    <t>Источник: Bloomberg</t>
  </si>
  <si>
    <t>КОИ</t>
  </si>
  <si>
    <t>КСИ</t>
  </si>
  <si>
    <t>Источник: Bloomberg, расчеты НБРК</t>
  </si>
  <si>
    <t>Медь, за тонну</t>
  </si>
  <si>
    <t>Алюминий, за тонну</t>
  </si>
  <si>
    <t>Золото,  за тр. унцию</t>
  </si>
  <si>
    <t>Пшеница, за тонну</t>
  </si>
  <si>
    <t>Brent, за баррель</t>
  </si>
  <si>
    <t>А. Текущий счет</t>
  </si>
  <si>
    <t xml:space="preserve">       в % к ВВП</t>
  </si>
  <si>
    <t xml:space="preserve">   Торговый баланс</t>
  </si>
  <si>
    <t xml:space="preserve">       Экспорт (fob)</t>
  </si>
  <si>
    <t xml:space="preserve">       Импорт (fob)</t>
  </si>
  <si>
    <t xml:space="preserve">   Баланс услуг</t>
  </si>
  <si>
    <t xml:space="preserve">   Баланс доходов и трансфертов</t>
  </si>
  <si>
    <t>B. Счет операций с капиталом и финансами*</t>
  </si>
  <si>
    <t>В-1. Счет операций с капиталом и финансами (за искл. краткосрочного капитала)</t>
  </si>
  <si>
    <t xml:space="preserve">  Прямые инвестиции (нетто)</t>
  </si>
  <si>
    <t xml:space="preserve">  Портфельные инвестиции **</t>
  </si>
  <si>
    <t>B-2. Краткосрочный капитал***</t>
  </si>
  <si>
    <t>C. Общий баланс</t>
  </si>
  <si>
    <t xml:space="preserve">   Резервные активы НБК</t>
  </si>
  <si>
    <t>Справочно:</t>
  </si>
  <si>
    <t>Цены на нефть (USD/bbl)</t>
  </si>
  <si>
    <t>ВВП (реальный рост, в %)</t>
  </si>
  <si>
    <t>ВВП (USD bln)</t>
  </si>
  <si>
    <t>Бокс 1 Таблица 1</t>
  </si>
  <si>
    <t>Займы финансовым организациям</t>
  </si>
  <si>
    <t>Займы прочим юридическим лицам</t>
  </si>
  <si>
    <t>Займы физическим лицам</t>
  </si>
  <si>
    <t>Стандартные</t>
  </si>
  <si>
    <t>Сомнительные</t>
  </si>
  <si>
    <t>Безнадежные</t>
  </si>
  <si>
    <t>Коэффициент ROE</t>
  </si>
  <si>
    <t>Коэффициент ROA</t>
  </si>
  <si>
    <t>Активы</t>
  </si>
  <si>
    <t>Отношение собственного капитала к обязательствам (правая ось)</t>
  </si>
  <si>
    <t>Стандартные займы</t>
  </si>
  <si>
    <t>Сомнительные займы</t>
  </si>
  <si>
    <t>Безнадежные займы</t>
  </si>
  <si>
    <t>График 4.3.1</t>
  </si>
  <si>
    <t>График 4.3.2</t>
  </si>
  <si>
    <t>График 4.3.3</t>
  </si>
  <si>
    <t>График 4.3.4</t>
  </si>
  <si>
    <t>График 4.3.5</t>
  </si>
  <si>
    <t>График 4.3.6</t>
  </si>
  <si>
    <t>График 4.3.7</t>
  </si>
  <si>
    <t>III_2011</t>
  </si>
  <si>
    <t>II_2011</t>
  </si>
  <si>
    <t>I_2011</t>
  </si>
  <si>
    <t>IV_2010</t>
  </si>
  <si>
    <t>Изменение спроса и предложений на кредитные ресурсы (рынок займов физ.лицам), % респондентов</t>
  </si>
  <si>
    <t>9 мес. 2011*</t>
  </si>
  <si>
    <t>9 мес. 2011 года</t>
  </si>
  <si>
    <t>9 мес. 2011</t>
  </si>
  <si>
    <t>Аннулированные платежные документы в СМК</t>
  </si>
  <si>
    <t>Сумма документов,  в млн. тенге</t>
  </si>
  <si>
    <t>Из них, неисполненные (отозванные) платежные документы</t>
  </si>
  <si>
    <t>График 5.2.4</t>
  </si>
  <si>
    <t>Система</t>
  </si>
  <si>
    <t>Объем платежей, в трлн. тенге</t>
  </si>
  <si>
    <t>МСПД</t>
  </si>
  <si>
    <t>СМК</t>
  </si>
  <si>
    <t>Количество платежей, в млн.транзакций</t>
  </si>
  <si>
    <t>Изменение объема платежей, в %  (правая ось)</t>
  </si>
  <si>
    <t>Изменение количества платежей, в %  (правая ось)</t>
  </si>
  <si>
    <t>9 мес. 2010 года</t>
  </si>
  <si>
    <t>Изменение</t>
  </si>
  <si>
    <t>в млрд. тенге</t>
  </si>
  <si>
    <t>в % к общему объему</t>
  </si>
  <si>
    <t xml:space="preserve">в % </t>
  </si>
  <si>
    <t>Операции с иностранной валютой  и драгоценными металлами</t>
  </si>
  <si>
    <t>Вклад отраслей в рост ВВП</t>
  </si>
  <si>
    <t>Рост отраслей сферы услуг</t>
  </si>
  <si>
    <t>Вклад отраслей промышленности в рост ВВП</t>
  </si>
  <si>
    <t>Вклад компонентов совокупного спроса в рост ВВП</t>
  </si>
  <si>
    <t>остатки на счетах преприятии с госучастием в БВУ</t>
  </si>
  <si>
    <t>Риски, связанные со структурой фондирования банков</t>
  </si>
  <si>
    <t>Депозиты</t>
  </si>
  <si>
    <t>Займы</t>
  </si>
  <si>
    <t>Ценные бумаги, векселя и депозитные сертификаты, выпущенные нерезидентами РК</t>
  </si>
  <si>
    <t>Ценные бумаги и векселя, выпущенные резидентами РК</t>
  </si>
  <si>
    <t>Товары и нематериальные активы</t>
  </si>
  <si>
    <t>Прочие платежи*</t>
  </si>
  <si>
    <t>9 мес. 2010</t>
  </si>
  <si>
    <t>Обороты в сред. за день,  в млрд. тенге</t>
  </si>
  <si>
    <t>КЛД в среднем за период (правая ось)</t>
  </si>
  <si>
    <t>КОД в среднем за период (правая ось)</t>
  </si>
  <si>
    <t>Очередь платежных документов и неисполненные платежи в МСПД</t>
  </si>
  <si>
    <t>Показатели</t>
  </si>
  <si>
    <t>Платежные документы, зарегестрированные в очереди</t>
  </si>
  <si>
    <t>Сумма документов, в млрд. тенге</t>
  </si>
  <si>
    <t>Количество документов, в ед. (правая ось)</t>
  </si>
  <si>
    <t>Неисполненные платежные документы</t>
  </si>
  <si>
    <t>Сумма документов,  в млрд. тенге</t>
  </si>
  <si>
    <t>Платежные документы, зарегистрированные в очереди</t>
  </si>
  <si>
    <t>Обороты пользователей в среднем за день, в млрд.тенге</t>
  </si>
  <si>
    <t>Средняя сумма чистой позиции пользователей (СЧПП), в млрд. тенге</t>
  </si>
  <si>
    <t>Коэффициент оборачиваемости денег в СМК в  среднем за период (правая ось)</t>
  </si>
  <si>
    <t xml:space="preserve">Развитие платежных систем Казахстана </t>
  </si>
  <si>
    <t xml:space="preserve">Риск ликвидности и системный риск </t>
  </si>
  <si>
    <t>Задолженность перед банками по группе_Ликвидность+ROE+Левередж</t>
  </si>
  <si>
    <t>Задолженность по группе_(Ликвидность+ROE)+(ROE+Левередж)+(Ликвидность+Левередж)</t>
  </si>
  <si>
    <t>Количество предприятий по группе_(Ликвидность+ROE)+(ROE+Левередж)+(Ликвидность+Левередж)</t>
  </si>
  <si>
    <t xml:space="preserve">Риски банковского сектора </t>
  </si>
  <si>
    <t>Ликвидность</t>
  </si>
  <si>
    <t>Левередж</t>
  </si>
  <si>
    <t>Гостиницы и рестораны</t>
  </si>
  <si>
    <t>Объёмы покупки иностранной валюты банками</t>
  </si>
  <si>
    <t>Покупка доллара</t>
  </si>
  <si>
    <t>Покупка Евро</t>
  </si>
  <si>
    <t>Покупка рубля</t>
  </si>
  <si>
    <t>Покупка НБРК</t>
  </si>
  <si>
    <t>Доля покупки иностранной валюты на КФБ</t>
  </si>
  <si>
    <t>Доля интервенций Национального Банка (включая операции на КФБ и межбанковском рынке)</t>
  </si>
  <si>
    <t>Объёмы продажи иностранной валюты банками</t>
  </si>
  <si>
    <t>Продажа доллара</t>
  </si>
  <si>
    <t xml:space="preserve">Капитал 1-го уровня </t>
  </si>
  <si>
    <t>медианное значение к1</t>
  </si>
  <si>
    <t>к1 (с 1.08.09 к-1-1)</t>
  </si>
  <si>
    <t xml:space="preserve">Провизии по ссудному портфелю </t>
  </si>
  <si>
    <t>Достаточность собственного капитала (без учета 3-х банков, завершивших реструктуризацию обязательств)</t>
  </si>
  <si>
    <t>(в годовом выражении, без учета банков, завершивших реструктуризацию обязательств)</t>
  </si>
  <si>
    <t>Динамика доходов и расходов банков (в годовом выражении, без учета банков, завершивших реструктуризацию обязательств)</t>
  </si>
  <si>
    <t>Бокс 3 Таблица 1</t>
  </si>
  <si>
    <t>Бокс 3 Таблица 2</t>
  </si>
  <si>
    <t>Количество банков*, нарушивших коэффициенты достаточности капитала по мультифакторной портфельной и панельной моделям</t>
  </si>
  <si>
    <t>Изменение коэффициентов достаточности k2 и k1-1 по мультифакторной портфельной и панельной моделям</t>
  </si>
  <si>
    <t>Примечание: ROA – отношение чистого дохода до вычета налогов к средней стоимости активов. Внутригодовые значения по доходу до вычета налогов приведены в годовом выражении путем сложения значений за 4 квартала. Средняя стоимость активов рассчитана как среднее значение по активам на конец соответствующего периода.</t>
  </si>
  <si>
    <t>Примечание: КИСФР сдвинут вправо на 15 месяцев с целью отражения его опережающего свойства.</t>
  </si>
  <si>
    <t>Прогноз отмечен затемненной областью.</t>
  </si>
  <si>
    <t>доля неработающих займов в ссудном портфеле</t>
  </si>
  <si>
    <t>Объем провизий по кредитному портфелю в разрезе групп банков</t>
  </si>
  <si>
    <t>Доля реструктурированных займов в кредитном портфеле*</t>
  </si>
  <si>
    <t>Источник: БВУ, расчет НБРК</t>
  </si>
  <si>
    <t>Примечание: 1)Представлены изменения в виде отношений показателей 3 кв. 2012 года к 3 кв. 2011 года</t>
  </si>
  <si>
    <t xml:space="preserve">                       2) Реальные цены на недвижимость получены как отношение среднего значения по 4 ценам деленное к ИПЦ (за 100 принято значение 4 квартала 2000 года)</t>
  </si>
  <si>
    <t>Номинальный обменный курс (тенге за долл.США) [1]</t>
  </si>
  <si>
    <t>Реальные цены на недвижимость (тенге) [2]</t>
  </si>
  <si>
    <t>Примечание: *Рассчитано для 18 банков</t>
  </si>
  <si>
    <t xml:space="preserve">                       **В квадратных скобках указано количество банков из общего числа банков, нарушивших норматив, с отрицательным значением соответствующего капитала</t>
  </si>
  <si>
    <t xml:space="preserve">                       *** В круглых скобках указано количество банков, имеющих значение коэффициента достаточности капитала превышающее, но близкое к нормативному значению коэффициента.</t>
  </si>
  <si>
    <t>Расчеты: НБРК</t>
  </si>
  <si>
    <t>1                       [1]**</t>
  </si>
  <si>
    <t>1                     [1]</t>
  </si>
  <si>
    <t>3                  [2]           (2)***</t>
  </si>
  <si>
    <t>3                      [1]</t>
  </si>
  <si>
    <t>7                         [1]</t>
  </si>
  <si>
    <t>9                       [2]</t>
  </si>
  <si>
    <t>10                    [3]</t>
  </si>
  <si>
    <t>3                   [1]</t>
  </si>
  <si>
    <t>2                    [1]</t>
  </si>
  <si>
    <t>4                  [1]</t>
  </si>
  <si>
    <t>3               [2]**</t>
  </si>
  <si>
    <t>10                [5]</t>
  </si>
  <si>
    <t>11              [2]</t>
  </si>
  <si>
    <t>2               (3)***</t>
  </si>
  <si>
    <t>Количество банков*, нарушивших коэффициенты достаточности капитала по панельной модели</t>
  </si>
  <si>
    <t>Количество банков*, нарушивших коэффициенты достаточности капитала по мультифакторной портфельной модели</t>
  </si>
  <si>
    <t>Цены на жилье_РК (правая ось)</t>
  </si>
  <si>
    <t>Цены на жилье_Астана (правая ось)</t>
  </si>
  <si>
    <t>Цены на жилье_Алматы (правая ось)</t>
  </si>
  <si>
    <t>Ипотечные жилищные займы, соответствующие условию: отношение суммы предоставленного ипотечного жилищного займа к стоимости залога находится в пределах от 51 до 60 процентов включительно от стоимости залога</t>
  </si>
  <si>
    <t>Ипотечные жилищные займы, соответствующие условию - отношение суммы предоставленного ипотечного жилищного займа к стоимости залога находится в пределах от 61 до 70 процентов включительно от стоимости залога</t>
  </si>
  <si>
    <t>Показатели риска дефолта предприятий</t>
  </si>
  <si>
    <t>Примечание: Рассчитаны на основе низких показателей Ликвидности и ROE, входящие в группу до 25 перцентиля и высокого показателя левереджа, входящий в группу свыше 75 перцентиля</t>
  </si>
  <si>
    <t xml:space="preserve">Примечание: Диаметр окружности соответствует уровню текущей ликвидности.
Сельское хозяйство не отображено в зоне сравнительного анализа в виду существенного превышения значений коэффициентов по сравнению с другими секторами </t>
  </si>
  <si>
    <r>
      <t>Распределение рисков по отраслям</t>
    </r>
    <r>
      <rPr>
        <b/>
        <sz val="10"/>
        <rFont val="Times New Roman"/>
        <family val="1"/>
        <charset val="204"/>
      </rPr>
      <t xml:space="preserve"> (3кв. 2011г.)</t>
    </r>
  </si>
  <si>
    <t>Источник: АРКС, АФН, расчеты НБРК</t>
  </si>
  <si>
    <t>Факторы кредитоспособности домашних хозяйств</t>
  </si>
  <si>
    <t xml:space="preserve">Покрытие обеспечением ссудного портфеля </t>
  </si>
  <si>
    <t>Активы и условные обязательства и активы, взвешенные по степени риска (по банкам, завершивших реструктуризацию обязательств)</t>
  </si>
  <si>
    <t>Активы и условные обязательства и активы, взвешенные по степени риска банков (без учета банков, завершивших реструктуризацию обязательств)</t>
  </si>
  <si>
    <t xml:space="preserve">Ликвидные активы банков </t>
  </si>
  <si>
    <t>Ликвидные активы банков</t>
  </si>
  <si>
    <t xml:space="preserve">ГЭП активов и обязательств по срокам погашения </t>
  </si>
  <si>
    <t>Структура высоколиквидных активов</t>
  </si>
  <si>
    <t>Портфель ценных бумаг банков</t>
  </si>
  <si>
    <t>Объем привлеченных депозитов банками и средневзвешенная ставка вознаграждения по депозитам</t>
  </si>
  <si>
    <t>Ставки вознаграждения по межбанковским вкладам в тенге</t>
  </si>
  <si>
    <t>Примечание: без учета операций НБРК</t>
  </si>
  <si>
    <t>Отношение чистой валютной позиции собственному капиталу банков</t>
  </si>
  <si>
    <t>Примечание: без учета 3-х банков, завершивших реструктуризацию, в виду наличия отрицательных значений по собственному капиталу</t>
  </si>
  <si>
    <t>Доля активов и обязательств в иностранной валюте в совокупных активах и обязательств банков</t>
  </si>
  <si>
    <t>Примечание:* - рассчитано по данным 19 банков</t>
  </si>
  <si>
    <t>Валютная позиция* по балансу и внебалансу</t>
  </si>
  <si>
    <t>Нетто валютная позиция по долл. США</t>
  </si>
  <si>
    <t>Валютная позиция по долл. США по небалансу</t>
  </si>
  <si>
    <t>Валютная позиция по долл. США по балансу</t>
  </si>
  <si>
    <t>График 3.4.1</t>
  </si>
  <si>
    <t xml:space="preserve">Структура фондирования банков </t>
  </si>
  <si>
    <t>График 3.4.2</t>
  </si>
  <si>
    <t xml:space="preserve">Тенденции иностранного фондирования в банковском секторе РК </t>
  </si>
  <si>
    <t>Динамика и структура внешнего фондирования групп банков</t>
  </si>
  <si>
    <t>Депозитная база банков Казахстана</t>
  </si>
  <si>
    <t>Депозитная база в разрезе групп банков</t>
  </si>
  <si>
    <t>Структура вкладов физических лиц</t>
  </si>
  <si>
    <t xml:space="preserve">Склонность к сбережениям населения </t>
  </si>
  <si>
    <t>Структура фондирования по срокам привлеченных обязательств</t>
  </si>
  <si>
    <t>График 3.4.3</t>
  </si>
  <si>
    <t>График 3.4.4</t>
  </si>
  <si>
    <t>График 3.4.5</t>
  </si>
  <si>
    <t>График 3.4.6</t>
  </si>
  <si>
    <t>График 3.4.7</t>
  </si>
  <si>
    <t>График 3.4.8</t>
  </si>
  <si>
    <t xml:space="preserve"> 01.01.07</t>
  </si>
  <si>
    <t>Источник: КФН, расчеты НБ РК</t>
  </si>
  <si>
    <r>
      <t>Поступление премий и выплат по классам страхования сопутствующих банковским операциям</t>
    </r>
    <r>
      <rPr>
        <sz val="10"/>
        <rFont val="Times New Roman"/>
        <family val="1"/>
        <charset val="204"/>
      </rPr>
      <t>*</t>
    </r>
    <r>
      <rPr>
        <b/>
        <sz val="10"/>
        <rFont val="Times New Roman"/>
        <family val="1"/>
        <charset val="204"/>
      </rPr>
      <t>, млн. тенге</t>
    </r>
  </si>
  <si>
    <t>Доля премий и активов страховых (перестраховочных) организаций, входящих в банковский конгломерат, %</t>
  </si>
  <si>
    <t>Качественные характеристики внешнего перестрахования</t>
  </si>
  <si>
    <t>Уровень убыточности по страховому рынку</t>
  </si>
  <si>
    <t xml:space="preserve"> 01.10.11</t>
  </si>
  <si>
    <t>Динамика основных показателей накопительной пенсионной системы</t>
  </si>
  <si>
    <t>Бокс 4 График 1</t>
  </si>
  <si>
    <t>Бокс 4 График 2</t>
  </si>
  <si>
    <t>Бокс 5 График 1</t>
  </si>
  <si>
    <t>Динамика ссудного портфеля ипотечных организаций</t>
  </si>
  <si>
    <t>Продажа рубля</t>
  </si>
  <si>
    <t>Доля продажи иностранной валюты на КФБ</t>
  </si>
  <si>
    <t>Продажа НБРК</t>
  </si>
  <si>
    <t>Объёмы чистой покупки иностранной валюты банками</t>
  </si>
  <si>
    <t>Чистая покупка доллара</t>
  </si>
  <si>
    <t>Чистая покупка доллара на КФБ</t>
  </si>
  <si>
    <t>Чистая покупка иностранной валюты</t>
  </si>
  <si>
    <t>Чистая покупка иностранной валюты на КФБ</t>
  </si>
  <si>
    <t>Среднемесячный курс доллара</t>
  </si>
  <si>
    <t>Чистая покупка НБРК</t>
  </si>
  <si>
    <t>Индикаторы межбанковского денежного рынка</t>
  </si>
  <si>
    <t>Дата расчета индикатора</t>
  </si>
  <si>
    <t>индикатор
KazPrime</t>
  </si>
  <si>
    <t>индикатор
TONIA</t>
  </si>
  <si>
    <t>индикатор
KIBOR3M</t>
  </si>
  <si>
    <t>индикатор
KIBID3M</t>
  </si>
  <si>
    <t>% годовых</t>
  </si>
  <si>
    <t>Источник: KASE</t>
  </si>
  <si>
    <t>Структура биржевого рынка репо</t>
  </si>
  <si>
    <t>Количество сделок</t>
  </si>
  <si>
    <t>Прямое репо (НЦБ), количество сделок</t>
  </si>
  <si>
    <t>Автоматическое репо (НЦБ), количество сделок</t>
  </si>
  <si>
    <t>Прямое репо (ГЦБ), количество сделок</t>
  </si>
  <si>
    <t>Автоматическое репо (ГЦБ), количество сделок</t>
  </si>
  <si>
    <t>Совокупный объём сделок</t>
  </si>
  <si>
    <t>Источник: KASE, расчёты НБРК</t>
  </si>
  <si>
    <t>Межбанковские вклады сроком менее 30 дней</t>
  </si>
  <si>
    <t>Доля вкладов в банках резидентах</t>
  </si>
  <si>
    <t>Межбанковские вклады сроком более 30 дней</t>
  </si>
  <si>
    <t>График 6.1.1</t>
  </si>
  <si>
    <t>График 6.1.2</t>
  </si>
  <si>
    <t>График 6.1.3</t>
  </si>
  <si>
    <t>Резервные активы и минимальные резервные требования</t>
  </si>
  <si>
    <t>Операции НБРК, связанные с регулированием уровня ликвидности</t>
  </si>
  <si>
    <t>Операции обратное репо с Альянс Банком</t>
  </si>
  <si>
    <t>Операции обратное репо с БТА Банком</t>
  </si>
  <si>
    <t>Динамика совокупного оборота рынка ГЦБ</t>
  </si>
  <si>
    <t>ГЦБ Министерства финансов, количество сделок</t>
  </si>
  <si>
    <t>ГЦБ Министерства финансов (KZT) купля-продажа,  количество сделок</t>
  </si>
  <si>
    <t>ГЦБ Министерства финансов (KZT) аукцион,  количество сделок</t>
  </si>
  <si>
    <t>Ноты Национального Банка, количество сделок</t>
  </si>
  <si>
    <t>Динамика совокупного оборота рынка НЦБ</t>
  </si>
  <si>
    <t>Рынок долевых ЦБ, количество сделок</t>
  </si>
  <si>
    <t>Рынок долговых НЦБ, количество сделок</t>
  </si>
  <si>
    <t>Рынок долевых ЦБ, объёмы торгов</t>
  </si>
  <si>
    <t>Рынок долговых НЦБ, объёмы торгов</t>
  </si>
  <si>
    <t>Капитализация и доходность рынка долевых ценных бумаг</t>
  </si>
  <si>
    <t>1-я категория</t>
  </si>
  <si>
    <t>2-я категория</t>
  </si>
  <si>
    <t>Листинг В (до сентября 2008 года)</t>
  </si>
  <si>
    <t>3-я категория</t>
  </si>
  <si>
    <t>График 2.3.1.1</t>
  </si>
  <si>
    <t>График 2.3.1.2</t>
  </si>
  <si>
    <t>График 2.3.1.3</t>
  </si>
  <si>
    <t>График 2.3.1.4</t>
  </si>
  <si>
    <t>График 2.3.1.5</t>
  </si>
  <si>
    <t>График 2.3.2.1</t>
  </si>
  <si>
    <t>График 2.3.2.2</t>
  </si>
  <si>
    <t>Нелистинговые ЦБ (до сентября 2008 года)</t>
  </si>
  <si>
    <t>Значение индекса KASE Shares на конец месяца (правая ось)</t>
  </si>
  <si>
    <t>Примечание: Классификация ЦБ, торгуемых на KASE, меняется в сентябре 2008 года</t>
  </si>
  <si>
    <t>Капитализация и доходность рынка негосударственных долговых ценных бумаг</t>
  </si>
  <si>
    <t>Значение индекса KASE_BY на конец месяца (правая ось)</t>
  </si>
  <si>
    <t>Асимметрия биржевого рынка американского доллара</t>
  </si>
  <si>
    <t>Дата торгов</t>
  </si>
  <si>
    <t>Прочие</t>
  </si>
  <si>
    <t>стресс</t>
  </si>
  <si>
    <t>шок</t>
  </si>
  <si>
    <t>Таблица 2.2.2</t>
  </si>
  <si>
    <t>Риски небанковского сектора</t>
  </si>
  <si>
    <t>Страховой сектор</t>
  </si>
  <si>
    <t>График 3.2.6</t>
  </si>
  <si>
    <t>График 3.2.7</t>
  </si>
  <si>
    <t>График 3.2.8</t>
  </si>
  <si>
    <t>График 3.2.9</t>
  </si>
  <si>
    <t>01.04.2008</t>
  </si>
  <si>
    <t>Товары</t>
  </si>
  <si>
    <t>Собственные средства</t>
  </si>
  <si>
    <t>Иностранные инвестиции</t>
  </si>
  <si>
    <t>Заемные средства</t>
  </si>
  <si>
    <t>Государственный бюджет</t>
  </si>
  <si>
    <t>Источник: НБРК</t>
  </si>
  <si>
    <t>1кв 2008</t>
  </si>
  <si>
    <t>2кв 2008</t>
  </si>
  <si>
    <t>3кв 2008</t>
  </si>
  <si>
    <t>4кв 2008</t>
  </si>
  <si>
    <t>1кв 2009</t>
  </si>
  <si>
    <t>2кв 2009</t>
  </si>
  <si>
    <t>3кв 2009</t>
  </si>
  <si>
    <t>4кв 2009</t>
  </si>
  <si>
    <t>1кв 2010</t>
  </si>
  <si>
    <t>2кв 2010</t>
  </si>
  <si>
    <t>3кв 2010</t>
  </si>
  <si>
    <t>группа 1</t>
  </si>
  <si>
    <t>группа 2</t>
  </si>
  <si>
    <t>группа 3</t>
  </si>
  <si>
    <t>Примечание:</t>
  </si>
  <si>
    <t>постепенное снижение с 4 кв. 2011  до 3 кв. 2012 года до 40 долл. США</t>
  </si>
  <si>
    <t>резкое снижение в 4 кв. 2011 года до 40 долл. США и сохранение на данном уровне до 3 кв. 2012 года.</t>
  </si>
  <si>
    <t xml:space="preserve">Мультифакторная портфельная модель </t>
  </si>
  <si>
    <t>ослабление на 0,6%</t>
  </si>
  <si>
    <t>снижение на 7,2%</t>
  </si>
  <si>
    <t>снижение на 16,4%</t>
  </si>
  <si>
    <t>ВВП России в ценах 2003 года (за период, млрд. руб.)</t>
  </si>
  <si>
    <t>рост на 5,2%.</t>
  </si>
  <si>
    <t>незначительный рост на 0,1%</t>
  </si>
  <si>
    <t>снижение на 3,6%</t>
  </si>
  <si>
    <t>ВВП Казахстана по отрасли промышленность</t>
  </si>
  <si>
    <t>рост на 2%</t>
  </si>
  <si>
    <t>снижение на 2,9%</t>
  </si>
  <si>
    <t>снижение на 5%</t>
  </si>
  <si>
    <t>ВВП Казахстана по отрасли строительство</t>
  </si>
  <si>
    <t>рост на 14,9%</t>
  </si>
  <si>
    <t>незначительный рост на 3%</t>
  </si>
  <si>
    <t>снижение 6,9%</t>
  </si>
  <si>
    <t>ВВП Казахстана по отрасли торговля</t>
  </si>
  <si>
    <t>рост на 7,1%</t>
  </si>
  <si>
    <t>незначительный рост на 1,1%</t>
  </si>
  <si>
    <t>снижение 3,2%</t>
  </si>
  <si>
    <t>Панельная модель</t>
  </si>
  <si>
    <t>ВВП Казахстана (в ценах 2005 года за период, млрд. тенге)</t>
  </si>
  <si>
    <t>рост на 6,8%</t>
  </si>
  <si>
    <t>рост 3,1%</t>
  </si>
  <si>
    <t>рост на 1,4%</t>
  </si>
  <si>
    <t>снижение на 3,1%,</t>
  </si>
  <si>
    <t>снижение на 9,3%</t>
  </si>
  <si>
    <t>снижение на 17,3%</t>
  </si>
  <si>
    <r>
      <t>Примечание: * Реальный рост</t>
    </r>
    <r>
      <rPr>
        <sz val="9"/>
        <rFont val="Times New Roman"/>
        <family val="1"/>
        <charset val="204"/>
      </rPr>
      <t xml:space="preserve">, в % к соответствующему периоду предыдущего года </t>
    </r>
  </si>
  <si>
    <t xml:space="preserve">k2 </t>
  </si>
  <si>
    <t>k1-1</t>
  </si>
  <si>
    <t>4 кв. 2011</t>
  </si>
  <si>
    <t>1 кв. 2012</t>
  </si>
  <si>
    <t>2 кв. 2012</t>
  </si>
  <si>
    <t>3 кв. 2012</t>
  </si>
  <si>
    <t>Изменение коэффициентов достаточности k2 и k1-1 по мультифакторной портфельной модели</t>
  </si>
  <si>
    <r>
      <t xml:space="preserve">                               </t>
    </r>
    <r>
      <rPr>
        <sz val="10"/>
        <rFont val="Times New Roman"/>
        <family val="1"/>
        <charset val="204"/>
      </rPr>
      <t>(4,69)         (-1,27)                      (5,71)</t>
    </r>
  </si>
  <si>
    <t>займы 5 категории сомнительных  и безнадежные</t>
  </si>
  <si>
    <t>доля безнадежных займов  крупных заемщиков к всего безнадежным займам  банков, %</t>
  </si>
  <si>
    <t>доля проблемных займов  крупных заемщиков к всего плохим займам  банков, %</t>
  </si>
  <si>
    <t>доля проблемных займов 25 крупных заемщиков в ссудном портфеле банков, %</t>
  </si>
  <si>
    <t>вклады физических лиц</t>
  </si>
  <si>
    <t xml:space="preserve">вклады юридических лиц (без учета вкладов SPV) </t>
  </si>
  <si>
    <t>k2 базовый сценарий</t>
  </si>
  <si>
    <t>k2 стресс сценарий</t>
  </si>
  <si>
    <t>k2 шок сценарий</t>
  </si>
  <si>
    <t>k1-1 базовый сценарий</t>
  </si>
  <si>
    <t>k1-1 стресс сценарий</t>
  </si>
  <si>
    <t>k1-1 шок сценарий</t>
  </si>
  <si>
    <t>Изменение коэффициентов достаточности k2 и k1-1 по панельной модели</t>
  </si>
  <si>
    <t>Примечание: Рассчитано для 18 банков</t>
  </si>
  <si>
    <t>4кв.2010</t>
  </si>
  <si>
    <t>1кв.2011</t>
  </si>
  <si>
    <t>2кв.2011</t>
  </si>
  <si>
    <t>3кв.2011</t>
  </si>
  <si>
    <t>производ. и распределение электр</t>
  </si>
  <si>
    <t>финансовая деят.</t>
  </si>
  <si>
    <t>предоставление комунальных услуг</t>
  </si>
  <si>
    <t>.</t>
  </si>
  <si>
    <t>Количество предприятий по группе_Ликвидность+ROE+Левередж</t>
  </si>
  <si>
    <t>Бокс 3 График 1</t>
  </si>
  <si>
    <t>Примечание: * - сведения по высоколиквидным активам представлены за последний день отчетного периода</t>
  </si>
  <si>
    <t>Доля ликвидных активов (до 3 мес) в активах банков, %</t>
  </si>
  <si>
    <t>Доля ликвидных активов (до 1 мес) в активах банков, %</t>
  </si>
  <si>
    <t>Доля высоколиквидных активовв активах банков, %</t>
  </si>
  <si>
    <t>Ликвидные активы (до трех месяцев), млрд. тенге</t>
  </si>
  <si>
    <t>Ликвидные активы (до одного месяца), млрд. тенге</t>
  </si>
  <si>
    <t>Высоколиквидные активы, млрд. тенге*</t>
  </si>
  <si>
    <t>(тыс.тенге)</t>
  </si>
  <si>
    <t>Депозиты клиентов</t>
  </si>
  <si>
    <t>Государственные ценные бумаги иностранных государств</t>
  </si>
  <si>
    <t>Отношение обязательств до востребования к совокупным обязательствам</t>
  </si>
  <si>
    <t>Отношение высоколиквидных активов к совокупным активам</t>
  </si>
  <si>
    <t>Отношение высоколиквидных активов к депозитам клиентов</t>
  </si>
  <si>
    <t>Отношение высоколиквидных активов к краткосрочным обязательствам и обязательствам до востребования</t>
  </si>
  <si>
    <t>до 1 месяца</t>
  </si>
  <si>
    <t>от 1 до 3 месяцев</t>
  </si>
  <si>
    <t>от 3 месяцев до 6 месяцев</t>
  </si>
  <si>
    <t>от 6 месяцев до 1 года</t>
  </si>
  <si>
    <t>Доля активов в инвалюте в совокупных активах</t>
  </si>
  <si>
    <t>Доля обязательств в инвалюте в совокупных обязательствах</t>
  </si>
  <si>
    <t>Разрыв между активами и обязательствами в инвалюте (правая ось)</t>
  </si>
  <si>
    <t>10-ый процентиль</t>
  </si>
  <si>
    <t>90-ый процентиль</t>
  </si>
  <si>
    <t xml:space="preserve">Показатели ликвидности </t>
  </si>
  <si>
    <t>1кв.2007</t>
  </si>
  <si>
    <t>2кв.2007</t>
  </si>
  <si>
    <t>3кв.2007</t>
  </si>
  <si>
    <t>4кв.2007</t>
  </si>
  <si>
    <t xml:space="preserve">Средневзвешанная ставка по депозитам в тенге, % годовых </t>
  </si>
  <si>
    <t>проценты, за период</t>
  </si>
  <si>
    <t>Месяц</t>
  </si>
  <si>
    <t>Ставка вознаграждения по межбанковским вкладам в тенге менее 30 дней</t>
  </si>
  <si>
    <t>Ставка вознаграждения по межбанковским вкладам в тенге более 30 дней</t>
  </si>
  <si>
    <t>млрд. тенге, за период</t>
  </si>
  <si>
    <t>Межбанковские вклады до 30 дней в тенге</t>
  </si>
  <si>
    <t>Межбанковские вклады до 30 дней в инвалюте</t>
  </si>
  <si>
    <t>Межбанковские вклады свыше 30 дней в тенге</t>
  </si>
  <si>
    <t>Межбанковские вклады свыше 30 дней в инвалюте</t>
  </si>
  <si>
    <t>Среднее значение за год</t>
  </si>
  <si>
    <t>Межбанковские вклады сроком менее 30 дней и более 30 дней</t>
  </si>
  <si>
    <t xml:space="preserve">Межбанковские вклады со сроком менее 30 дней </t>
  </si>
  <si>
    <t xml:space="preserve">Межбанковские вклады со сроком более 30 дней </t>
  </si>
  <si>
    <t>График 3.3.1</t>
  </si>
  <si>
    <t>График 3.3.2</t>
  </si>
  <si>
    <t>График 3.3.3</t>
  </si>
  <si>
    <t>График 3.3.4</t>
  </si>
  <si>
    <t>График 3.3.5</t>
  </si>
  <si>
    <t>График 3.3.6</t>
  </si>
  <si>
    <t>График 3.3.7</t>
  </si>
  <si>
    <t>График 3.3.8</t>
  </si>
  <si>
    <t>График 3.3.9</t>
  </si>
  <si>
    <t>График 3.3.10</t>
  </si>
  <si>
    <t>Наименование классов страхования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</si>
  <si>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</si>
  <si>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</si>
  <si>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</si>
  <si>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Примечание: * страховые премии, принятые по договорам прямого страхования</t>
  </si>
  <si>
    <t>Распределение страховых премий по отраслям страхования*</t>
  </si>
  <si>
    <t>Общее страхование</t>
  </si>
  <si>
    <t>Страхование жизни</t>
  </si>
  <si>
    <t>млрд.тенге</t>
  </si>
  <si>
    <t>Выплаты</t>
  </si>
  <si>
    <t>Страхование автомобильного транспорта</t>
  </si>
  <si>
    <t>Премии</t>
  </si>
  <si>
    <t>Страхование имущества</t>
  </si>
  <si>
    <t>Страхование гражданско-правовой ответственности</t>
  </si>
  <si>
    <t>-</t>
  </si>
  <si>
    <t>Страховые премии, переданные на перестрахование нерезидентам</t>
  </si>
  <si>
    <t>Структура поступивших страховых премий по видам страхования *</t>
  </si>
  <si>
    <t>Государственные ценные бумаги иностранных эмитентов</t>
  </si>
  <si>
    <t>Страховые премии, переданные на перестрахование</t>
  </si>
  <si>
    <t>Возмещение по рискам, полученное по договорам перестрахования от нерезидентов</t>
  </si>
  <si>
    <t>Страховые премии по договорам пенсионного аннуитета</t>
  </si>
  <si>
    <t>Страховые выплаты по договорам пенсионного аннуитета</t>
  </si>
  <si>
    <t>Примечание: *расходы по осуществлению страховых выплат по договорам прямого страхования</t>
  </si>
  <si>
    <t>Доля премий страховых (перестраховочных) организаций, входящих в банковский конгломерат, в совокупных страховых премиях</t>
  </si>
  <si>
    <t>Доля активов страховых (перестраховочных) организаций, входящих в банковский конгломерат, в совокупных активах страхового сектора</t>
  </si>
  <si>
    <t>Динамика страховых премий, переданных на перестрахование</t>
  </si>
  <si>
    <t>Динамика страховых премий и выплат по договорам пенсионного аннуитета</t>
  </si>
  <si>
    <t xml:space="preserve">Динамика сводного норматива достаточности маржи платежеспособности </t>
  </si>
  <si>
    <t>по страховому рынку в целом</t>
  </si>
  <si>
    <t>по отрасли "общее страхование"</t>
  </si>
  <si>
    <t>по отрасли "страхование в жизни"</t>
  </si>
  <si>
    <t>Доля, %</t>
  </si>
  <si>
    <t>Страховые премии, переданные на перестрахование перестраховочным организациям -  нерезидентам РК, имеющим международную рейтинговую оценку ниже «В+» либо не имеющим рейтинговую оценку (правая ось)*</t>
  </si>
  <si>
    <t>Отношение выплат к премиям по добровольному имущественному страхованию</t>
  </si>
  <si>
    <t>Курс тенге (правая ось)</t>
  </si>
  <si>
    <t>График 2.3.1.6</t>
  </si>
  <si>
    <t>График 2.3.1.7</t>
  </si>
  <si>
    <t>График 2.3.2.3</t>
  </si>
  <si>
    <t>График 2.3.2.4</t>
  </si>
  <si>
    <t>Отношение выплат к премиям по добровольному личному страхованию</t>
  </si>
  <si>
    <t>Отношение выплат к премиям по обязательному страхованию</t>
  </si>
  <si>
    <t>Динамика изменения страховых выплат по видам страхования*</t>
  </si>
  <si>
    <t xml:space="preserve">Наименование классов </t>
  </si>
  <si>
    <t>Премии / Выплаты</t>
  </si>
  <si>
    <t>Выплата</t>
  </si>
  <si>
    <t xml:space="preserve"> Страхование займов </t>
  </si>
  <si>
    <t>нет данных</t>
  </si>
  <si>
    <t xml:space="preserve"> Страхование гарантий и поручительств </t>
  </si>
  <si>
    <t xml:space="preserve"> Страхование от прочих финансовых убытков** </t>
  </si>
  <si>
    <t>* страховые премии и страховые выплаты по договорам прямого страхования</t>
  </si>
  <si>
    <t>01.01.06</t>
  </si>
  <si>
    <t>01.01.07</t>
  </si>
  <si>
    <t>01.01.08</t>
  </si>
  <si>
    <t>01.01.09</t>
  </si>
  <si>
    <t>01.01.10</t>
  </si>
  <si>
    <t>01.01.11</t>
  </si>
  <si>
    <t>01.10.11</t>
  </si>
  <si>
    <t>Структура страховых премий по видам страхования *</t>
  </si>
  <si>
    <t>Доходы от инвестиционной деятельности (правая ось)</t>
  </si>
  <si>
    <t>Доля банковского сектора РК в структуре инвестиций страховых (перестраховочных) организаций (правая ось)</t>
  </si>
  <si>
    <t xml:space="preserve">
</t>
  </si>
  <si>
    <t>** до принятие Закона Республики Казахстан №128-III 20 февраля 2006 года " О внесении изменений и дополнений в некоторые законодательные акты Республики Казахстан по вопросам страхования" - страхование от предпринимательского риска</t>
  </si>
  <si>
    <t xml:space="preserve">Примечание: </t>
  </si>
  <si>
    <t>Примечание:  *  С 03.09.2010 г.. к перестраховочным организациям - нерезидентам добавлены новые требования в соответствии с Постановление Правления Агентства Республики Казахстан по регулированию и надзору финансового рынка и финансовых организаций от 22 августа 2008 года № 131 "Об утверждении Инструкции о нормативных значениях и методике расчетов пруденциальных нормативов страховой (перестраховочной) организации, норматива достаточности маржи платежеспособности страховой группы, формах и сроках представления отчетов о выполнении пруденциальных нормативов".</t>
  </si>
  <si>
    <t>Чистый инвестиционный доход</t>
  </si>
  <si>
    <t>Средневзвешенный коэффициент номинального дохода  по пенсионным активам НПФ</t>
  </si>
  <si>
    <t>Накопленный уровень инфляции</t>
  </si>
  <si>
    <t>ГЦБ индексированные к уровню инфляции, находящиеся в обращении</t>
  </si>
  <si>
    <t>АО "НПФ "Капитал"</t>
  </si>
  <si>
    <t xml:space="preserve">АО "НПФ "Отан" </t>
  </si>
  <si>
    <t xml:space="preserve">АО "НПФ Астана" </t>
  </si>
  <si>
    <t xml:space="preserve">АО  "НПФ "НефтеГаз - Дем" </t>
  </si>
  <si>
    <t xml:space="preserve">АО  "НПФ "Казахмыс" </t>
  </si>
  <si>
    <t>АО НПФ "ГНПФ"</t>
  </si>
  <si>
    <t>АО НПФ "Атамекен"</t>
  </si>
  <si>
    <t>АО  "НПФ ГРАНТУМ"</t>
  </si>
  <si>
    <t>АО "НПФ "ҰларҮміт"</t>
  </si>
  <si>
    <t>Минимальное значение доходности К2
(60)</t>
  </si>
  <si>
    <t>К2   за период сентябрь 2006 года – сентябрь 2011 года (60)</t>
  </si>
  <si>
    <t>Установленный норматив</t>
  </si>
  <si>
    <t>Коэффициент достаточности собственного капитала К1</t>
  </si>
  <si>
    <t>Наименование фонда</t>
  </si>
  <si>
    <t>от 1 до 2 лет</t>
  </si>
  <si>
    <t>от 2 до 3 лет</t>
  </si>
  <si>
    <t>от 3 до 4 лет</t>
  </si>
  <si>
    <t xml:space="preserve">от 4 до 5 лет </t>
  </si>
  <si>
    <t>свыше 5 лет</t>
  </si>
  <si>
    <t>Динамика инвестиционной доходности накопительной пенсионной системы</t>
  </si>
  <si>
    <t>АО  "НПФ "Народного Банка"</t>
  </si>
  <si>
    <t>Прочие финансовые инструменты (Паи ИФ, афф.золото, производные ФИ)</t>
  </si>
  <si>
    <t xml:space="preserve">Динамика объемов ГЦБ, индексированных к уровню инфляции </t>
  </si>
  <si>
    <t>Структура инвестиционного портфеля по срокам</t>
  </si>
  <si>
    <t>по состоянию на 1 октября 2011 года</t>
  </si>
  <si>
    <t>Уровень достаточности собственного капитала накопительных пенсионных фондов</t>
  </si>
  <si>
    <t>График 4.2.7</t>
  </si>
  <si>
    <t xml:space="preserve">Оценка минимальной доходности инвестиционного портфеля </t>
  </si>
  <si>
    <t>Провизии</t>
  </si>
  <si>
    <t xml:space="preserve">Займы </t>
  </si>
  <si>
    <t>01.07.11</t>
  </si>
  <si>
    <t>01.04.11</t>
  </si>
  <si>
    <t>Чистый доход после уплаты подоходного налога, тыс. тенге</t>
  </si>
  <si>
    <t>Чистый доход до уплаты подоходного налога, тыс. тенге</t>
  </si>
  <si>
    <t>2385101</t>
  </si>
  <si>
    <t>2344499</t>
  </si>
  <si>
    <t>27717619</t>
  </si>
  <si>
    <t>Динамика доходности ипотечных организаций</t>
  </si>
  <si>
    <t>Прогноз платежного баланса на 2011-2014годы</t>
  </si>
  <si>
    <t>Консенсус-прогноз цен на сырьевые товары</t>
  </si>
  <si>
    <t>Доля реструктурированных займов в кредитном портфеле</t>
  </si>
  <si>
    <t xml:space="preserve">Структура страховых премий по видам страхования </t>
  </si>
  <si>
    <t>Распределение страховых премий по отраслям страхования</t>
  </si>
  <si>
    <t>Динамика изменения страховых выплат по видам страхования</t>
  </si>
  <si>
    <t>Поступление премий и выплат по классам страхования сопутствующих банковским операциям</t>
  </si>
  <si>
    <t>Доля премий и активов страховых (перестраховочных) организаций, входящих в банковский конгломерат</t>
  </si>
  <si>
    <t>Валютная позиция по балансу и внебалансу</t>
  </si>
  <si>
    <t xml:space="preserve">Распределение рисков по отраслям </t>
  </si>
  <si>
    <t>Продажа евро</t>
  </si>
  <si>
    <t>Примечание: *Анализ реструктуризации займов проводится на основании информации представленной 15 крупнейшими банками по запросу НБРК. За достоверность предоставленной информации несут ответственность банки</t>
  </si>
  <si>
    <t>(млрд. тенге)</t>
  </si>
  <si>
    <t>Уровень сбережений физических лиц, %</t>
  </si>
  <si>
    <t>тыс.тенге</t>
  </si>
  <si>
    <t>на 01.01.2008</t>
  </si>
  <si>
    <t>в %</t>
  </si>
  <si>
    <t xml:space="preserve">Динамика кредитной активности и уровня риска неплатежеспособности небанковских организаций </t>
  </si>
  <si>
    <t xml:space="preserve">Структура кредитования </t>
  </si>
  <si>
    <t xml:space="preserve">Изменение качества ссудного портфеля </t>
  </si>
  <si>
    <t>Динамика доходности небанковских организаций</t>
  </si>
  <si>
    <t>Изменение качества ссудного портфеля ипотечных организаций</t>
  </si>
  <si>
    <t>Страховые премии, переданные на перестрахование нерезидентам РК</t>
  </si>
  <si>
    <t>Страховые премии*</t>
  </si>
  <si>
    <t>Отношение выплат к премиям</t>
  </si>
  <si>
    <t>Доходы от инвестиционной деятельности</t>
  </si>
  <si>
    <t>Структура инвестиционного портфеля страховых (перестраховочных) организаций</t>
  </si>
  <si>
    <t xml:space="preserve">Финансовые инструменты </t>
  </si>
  <si>
    <t>Государственные ценные бумаги РК</t>
  </si>
  <si>
    <t>Вклады в банках второго уровня</t>
  </si>
  <si>
    <t>Негосударственные ценные бумаги эмитентов РК</t>
  </si>
  <si>
    <t>Операции "Обратное РЕПО"</t>
  </si>
  <si>
    <t>Прочие финансовые инструменты</t>
  </si>
  <si>
    <t>График 4.1.2</t>
  </si>
  <si>
    <t>График 4.1.3</t>
  </si>
  <si>
    <t>График 4.1.4</t>
  </si>
  <si>
    <t>График 4.1.5</t>
  </si>
  <si>
    <t>Таблица 4.1.1</t>
  </si>
  <si>
    <t>Таблица 4.1.2</t>
  </si>
  <si>
    <t>График 4.1.6</t>
  </si>
  <si>
    <t>График 4.1.7</t>
  </si>
  <si>
    <t>График 4.1.8</t>
  </si>
  <si>
    <t>График 4.1.9</t>
  </si>
  <si>
    <t>График 4.1.10</t>
  </si>
  <si>
    <t>Название:</t>
  </si>
  <si>
    <t>"Глубина" развития финансовых отношений в Казахстане</t>
  </si>
  <si>
    <t xml:space="preserve">Наименование </t>
  </si>
  <si>
    <t>М3/ВВП</t>
  </si>
  <si>
    <t>Кредиты БВУ к ВВП</t>
  </si>
  <si>
    <t>Депозиты резидентов к ВВП</t>
  </si>
  <si>
    <t>Примечание: данные по ВВП приведены к годовому выражению</t>
  </si>
  <si>
    <t>к содержанию</t>
  </si>
  <si>
    <t>Структура финансового сектора</t>
  </si>
  <si>
    <t>Количество финансовых институтов</t>
  </si>
  <si>
    <t>Банки</t>
  </si>
  <si>
    <t>Страховые организации</t>
  </si>
  <si>
    <t>Организаторы торгов</t>
  </si>
  <si>
    <t>Накопительные пенсионные фонды</t>
  </si>
  <si>
    <t>Ипотечные организации</t>
  </si>
  <si>
    <t>Организации, осуществляющие отдельные виды банковских операций</t>
  </si>
  <si>
    <t xml:space="preserve"> в том числе инвестиционные компании</t>
  </si>
  <si>
    <t>(тыс. тенге)</t>
  </si>
  <si>
    <t>Всего</t>
  </si>
  <si>
    <t>(в %)</t>
  </si>
  <si>
    <t>Наименование показателя</t>
  </si>
  <si>
    <t>на 1.01.2009</t>
  </si>
  <si>
    <t>на 1.01.2010</t>
  </si>
  <si>
    <t>БВУ по кредитованию в след. отраслях:</t>
  </si>
  <si>
    <t>юридических лиц</t>
  </si>
  <si>
    <t>физических лиц</t>
  </si>
  <si>
    <t>потребительские кредиты физ.лицам</t>
  </si>
  <si>
    <t>на стрительство и покупку жилья физ.лиц</t>
  </si>
  <si>
    <t>ипотечные жиллищные займы физ.лиц</t>
  </si>
  <si>
    <t>строительство</t>
  </si>
  <si>
    <t>торговля</t>
  </si>
  <si>
    <t>Страховые (перестраховочные) организации в след. отраслях:</t>
  </si>
  <si>
    <t>общее страхование</t>
  </si>
  <si>
    <t>страхование жизни</t>
  </si>
  <si>
    <t xml:space="preserve">Накопительные пенсионные фонды </t>
  </si>
  <si>
    <t>по привлеченным пенсионным активам</t>
  </si>
  <si>
    <t>ROA</t>
  </si>
  <si>
    <t>Остальные НПФ</t>
  </si>
  <si>
    <t>01.01.2005</t>
  </si>
  <si>
    <t>01.01.2004</t>
  </si>
  <si>
    <t>01.01.2003</t>
  </si>
  <si>
    <t>01.01.2002</t>
  </si>
  <si>
    <t xml:space="preserve">внешние обязательства банков </t>
  </si>
  <si>
    <t xml:space="preserve">внутренние обязательства банков </t>
  </si>
  <si>
    <t>доля обязательств до востребования в обязательствах перед нерезидентами</t>
  </si>
  <si>
    <t>доля краткосрочных обязательств в обязательствах перед нерезидентами</t>
  </si>
  <si>
    <t xml:space="preserve">займы </t>
  </si>
  <si>
    <t>эмитированные ценные бумаги</t>
  </si>
  <si>
    <t>прочие</t>
  </si>
  <si>
    <t>Обязательства перед нерезидентами РК, в том числе:</t>
  </si>
  <si>
    <t>доля обязательств перед нерезидентами в совокупных обязательствах (правая ось)</t>
  </si>
  <si>
    <t>обязательства перед SPV</t>
  </si>
  <si>
    <t>Примечание: краткосрочные обязательства – это внешние обязательства с оставшимся сроком до погашения от 6 месяцев до 1 года</t>
  </si>
  <si>
    <t>Банки с долей 50% и более иностранного участия в уставном капитале</t>
  </si>
  <si>
    <t>Остальные банки</t>
  </si>
  <si>
    <t>Доля активов банков с иностранным участием 50% и более в общих активах банков (правая шкала)</t>
  </si>
  <si>
    <t>Реструктурированные банки</t>
  </si>
  <si>
    <t>Средневзвешенное значение коэффициента К2 12мес.</t>
  </si>
  <si>
    <t>Средневзвешенное значение коэффициента К2 36мес.</t>
  </si>
  <si>
    <t>Средневзвешенное значение коэффициента К2 60мес.</t>
  </si>
  <si>
    <t xml:space="preserve">Название: </t>
  </si>
  <si>
    <t>Динамика темпов роста ссудного портфеля в разрезе групп банков</t>
  </si>
  <si>
    <t>Динамика доли займов сомнительных 5-й категории и безнадежных займов в ссудном портфеле в разрезе групп банков</t>
  </si>
  <si>
    <t>Распределение показателей доходности НПФ по группам (квартилям) в зависимости от размера НПФ в динамике</t>
  </si>
  <si>
    <r>
      <t>Профессиональные участники РЦБ</t>
    </r>
    <r>
      <rPr>
        <vertAlign val="superscript"/>
        <sz val="10"/>
        <rFont val="Times New Roman"/>
        <family val="1"/>
        <charset val="204"/>
      </rPr>
      <t xml:space="preserve"> 1</t>
    </r>
    <r>
      <rPr>
        <sz val="10"/>
        <rFont val="Times New Roman"/>
        <family val="1"/>
        <charset val="204"/>
      </rPr>
      <t>, в том числе:</t>
    </r>
  </si>
  <si>
    <t>Содержание</t>
  </si>
  <si>
    <t>График 5.1.1</t>
  </si>
  <si>
    <t>Таблица 5.1.1</t>
  </si>
  <si>
    <t>График 5.2.1</t>
  </si>
  <si>
    <t>График 5.2.2</t>
  </si>
  <si>
    <t>График 5.2.3</t>
  </si>
  <si>
    <t>График 2.2.1</t>
  </si>
  <si>
    <t>График 2.2.2</t>
  </si>
  <si>
    <t>Таблица 2.2.1</t>
  </si>
  <si>
    <t>График 2.2.3</t>
  </si>
  <si>
    <t>График 2.2.4</t>
  </si>
  <si>
    <t>График 2.2.5</t>
  </si>
  <si>
    <t>График 3.1.1</t>
  </si>
  <si>
    <t>График 3.1.2</t>
  </si>
  <si>
    <t>График 3.1.3</t>
  </si>
  <si>
    <t>График 3.1.4</t>
  </si>
  <si>
    <t>График 3.1.7</t>
  </si>
  <si>
    <t>График 3.2.1</t>
  </si>
  <si>
    <t>График 3.2.2</t>
  </si>
  <si>
    <t>График 3.2.3</t>
  </si>
  <si>
    <t>График 3.2.4</t>
  </si>
  <si>
    <t>График 3.2.5</t>
  </si>
  <si>
    <t>График 4.1.1</t>
  </si>
  <si>
    <t>Платежные системы</t>
  </si>
  <si>
    <t>Потоки платежей в платежных системах Казахстана</t>
  </si>
  <si>
    <t>Объемы платежей в разрезе видов назначения платежей</t>
  </si>
  <si>
    <t>Показатели ликвидности в МСПД</t>
  </si>
  <si>
    <t>Показатели ликвидности в СМК</t>
  </si>
  <si>
    <t>График 3.1.5</t>
  </si>
  <si>
    <t>График 3.1.6</t>
  </si>
  <si>
    <t xml:space="preserve"> 01.04.2007</t>
  </si>
  <si>
    <t>медиана</t>
  </si>
  <si>
    <t>75-ый процентиль</t>
  </si>
  <si>
    <t>Безнадежные (правая ось)</t>
  </si>
  <si>
    <t>млн.тенге</t>
  </si>
  <si>
    <t>субординированный долг</t>
  </si>
  <si>
    <t xml:space="preserve">25-ый процентиль </t>
  </si>
  <si>
    <t>ГЦБ</t>
  </si>
  <si>
    <t>Группа 1</t>
  </si>
  <si>
    <t>Листинг А (до сентября 2008 года)</t>
  </si>
  <si>
    <t>Производство услуг</t>
  </si>
  <si>
    <t>Потребление домашних хозяйств</t>
  </si>
  <si>
    <t>Валовое накопление основного капитала</t>
  </si>
  <si>
    <t xml:space="preserve">   </t>
  </si>
  <si>
    <t>Примечание: * вклад в рост валовой добавленной стоимости</t>
  </si>
  <si>
    <t>9 мес. 2009</t>
  </si>
  <si>
    <t>1 кв. 2007</t>
  </si>
  <si>
    <t>2 кв. 2007</t>
  </si>
  <si>
    <t>3 кв. 2007</t>
  </si>
  <si>
    <t>4 кв. 2007</t>
  </si>
  <si>
    <t>3 кв. 2010</t>
  </si>
  <si>
    <t>Примечание: * за минусом трансфертов из НФРК</t>
  </si>
  <si>
    <t>Источник: МФ, АРКС, расчеты НБРК</t>
  </si>
  <si>
    <t>Внутренний долг Правительства</t>
  </si>
  <si>
    <t>Внешний долг Правительства</t>
  </si>
  <si>
    <t>Поступления в НФРК</t>
  </si>
  <si>
    <t>Использование НФРК</t>
  </si>
  <si>
    <t>Корр. счета и вклады в НБРК</t>
  </si>
  <si>
    <t>Объёмы интервенций НБРК на валютном рынке</t>
  </si>
  <si>
    <t>Резервные активы банков</t>
  </si>
  <si>
    <t>Минимальные резервные требования</t>
  </si>
  <si>
    <t>Резервные активы/МРТ (правая ось)</t>
  </si>
  <si>
    <t>Группа 2</t>
  </si>
  <si>
    <t>Группа 3</t>
  </si>
  <si>
    <t>Примечание: Результаты представлены в виде чистого процентного изменения, которое рассчитывается как разница % респондентов, отметивших увеличение / смягчение того или иного параметра, и % респондентов, отметивших снижение / ужесточение того или иного параметра</t>
  </si>
  <si>
    <t>Группа  1</t>
  </si>
  <si>
    <t>Группа  2</t>
  </si>
  <si>
    <t>Группа  3</t>
  </si>
  <si>
    <t>Период</t>
  </si>
  <si>
    <t>на 01.10.2010</t>
  </si>
  <si>
    <t>до 1 года</t>
  </si>
  <si>
    <t xml:space="preserve">Всего </t>
  </si>
  <si>
    <t>1кв.2009</t>
  </si>
  <si>
    <t>2кв.2009</t>
  </si>
  <si>
    <t>3кв.2009</t>
  </si>
  <si>
    <t>4кв.2009</t>
  </si>
  <si>
    <t>1кв.2010</t>
  </si>
  <si>
    <t>2кв.2010</t>
  </si>
  <si>
    <t>3кв.2010</t>
  </si>
  <si>
    <t>1кв.2008</t>
  </si>
  <si>
    <t>2кв.2008</t>
  </si>
  <si>
    <t>3кв.2008</t>
  </si>
  <si>
    <t>4кв.2008</t>
  </si>
  <si>
    <t>Наименование показателей</t>
  </si>
  <si>
    <t>Макроэкономическая и финансовая конъюнктура</t>
  </si>
  <si>
    <t>II</t>
  </si>
  <si>
    <t>Макроэкономическая среда и факторы её устойчивости</t>
  </si>
  <si>
    <t>Состояние финансовых рынков</t>
  </si>
  <si>
    <t>Риски институтов финансового посредничества</t>
  </si>
  <si>
    <t>III</t>
  </si>
  <si>
    <t>25й процентиль</t>
  </si>
  <si>
    <t>75й процентиль</t>
  </si>
  <si>
    <t>Изменение спроса и предложений на кредитные ресурсы,% респондентов (корпоративный сектор)</t>
  </si>
  <si>
    <t>Наименование</t>
  </si>
  <si>
    <t>I_2009</t>
  </si>
  <si>
    <t>II_2009</t>
  </si>
  <si>
    <t>III_2009</t>
  </si>
  <si>
    <t>IV_2009</t>
  </si>
  <si>
    <t>I_2010</t>
  </si>
  <si>
    <t>II_2010</t>
  </si>
  <si>
    <t>III_2010</t>
  </si>
  <si>
    <t>Общий спрос нефинансовых организаций</t>
  </si>
  <si>
    <t>Спрос-крупный бизнес</t>
  </si>
  <si>
    <t>Спрос-средний бизнес</t>
  </si>
  <si>
    <t>Спрос-малый бизнес</t>
  </si>
  <si>
    <t xml:space="preserve">Желание кредитовать в целом </t>
  </si>
  <si>
    <t>Желание кредитовать - крупный бизнес</t>
  </si>
  <si>
    <t>Желание кредитовать - средний бизнес</t>
  </si>
  <si>
    <t>Желание кредитовать - малый бизнес</t>
  </si>
  <si>
    <t>Источник:БВУ, расчеты НБРК</t>
  </si>
  <si>
    <t xml:space="preserve">Ипотечное кредитование </t>
  </si>
  <si>
    <t xml:space="preserve">Потребительское кредитование </t>
  </si>
  <si>
    <t>Желание кредитовать - ипотека</t>
  </si>
  <si>
    <t>Желание кредитовать - потреб.кред-е</t>
  </si>
  <si>
    <t>Объем нот НБРК в обращении</t>
  </si>
  <si>
    <t>Операции обратное репо НБРК, включая биржевые и внебиржевые</t>
  </si>
  <si>
    <t>Превышение резервных активов над МРТ</t>
  </si>
  <si>
    <t>Пенсионные накопления к ВВП</t>
  </si>
  <si>
    <t>01.10.2011*</t>
  </si>
  <si>
    <t>ROE</t>
  </si>
  <si>
    <t>Страховые (перестраховочные) организации, входящие в банковский конгломерат</t>
  </si>
  <si>
    <t>Остальные страховые (перестраховочные) организации</t>
  </si>
  <si>
    <t>5-ка крупнейших НПФ (по привлеченным пенсионным активам)</t>
  </si>
  <si>
    <t>№ п/п</t>
  </si>
  <si>
    <t>Наименование вида экономической деятельности</t>
  </si>
  <si>
    <t>на 1.01.2011</t>
  </si>
  <si>
    <t>на 1.10.2011</t>
  </si>
  <si>
    <t>Доля 5 крупнейших банков по активам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</si>
</sst>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165" formatCode="_-* #,##0.00_р_._-;\-* #,##0.00_р_._-;_-* &quot;-&quot;??_р_._-;_-@_-"/>
    <numFmt numFmtId="166" formatCode="_(&quot;$&quot;* #,##0_);_(&quot;$&quot;* \(#,##0\);_(&quot;$&quot;* &quot;-&quot;_);_(@_)"/>
    <numFmt numFmtId="167" formatCode="_(* #,##0.00_);_(* \(#,##0.00\);_(* &quot;-&quot;??_);_(@_)"/>
    <numFmt numFmtId="168" formatCode="#,##0_);[Blue]\(\-\)\ #,##0_)"/>
    <numFmt numFmtId="169" formatCode="d/mm"/>
    <numFmt numFmtId="170" formatCode="_([$€]* #,##0.00_);_([$€]* \(#,##0.00\);_([$€]* &quot;-&quot;??_);_(@_)"/>
    <numFmt numFmtId="171" formatCode="_-* #,##0_р_._-;\-* #,##0_р_._-;_-* &quot;-&quot;??_р_._-;_-@_-"/>
    <numFmt numFmtId="172" formatCode="0.0"/>
    <numFmt numFmtId="173" formatCode="#,##0.0"/>
    <numFmt numFmtId="174" formatCode="0.0000"/>
    <numFmt numFmtId="175" formatCode="0.000"/>
    <numFmt numFmtId="176" formatCode="0.0%"/>
    <numFmt numFmtId="177" formatCode="_-* #,##0.0_р_._-;\-* #,##0.0_р_._-;_-* &quot;-&quot;??_р_._-;_-@_-"/>
    <numFmt numFmtId="178" formatCode="#,##0.000"/>
    <numFmt numFmtId="179" formatCode="dd/mm/yy;@"/>
    <numFmt numFmtId="182" formatCode="#,##0.0;;\–"/>
    <numFmt numFmtId="184" formatCode="_(* #,##0.0_);_(* \(#,##0.0\);_(* &quot;-&quot;??_);_(@_)"/>
    <numFmt numFmtId="185" formatCode="#,##0.0_ ;\-#,##0.0\ "/>
    <numFmt numFmtId="186" formatCode="0.000%"/>
    <numFmt numFmtId="187" formatCode="_(* #,##0.0_);_(* \(#,##0.0\);_(* &quot;-&quot;_);_(@_)"/>
    <numFmt numFmtId="188" formatCode="#,##0.0000"/>
  </numFmts>
  <fonts count="91">
    <font>
      <sz val="10"/>
      <name val="Arial Cyr"/>
      <charset val="204"/>
    </font>
    <font>
      <sz val="10"/>
      <name val="Arial Cyr"/>
      <charset val="204"/>
    </font>
    <font>
      <sz val="10"/>
      <name val="Arial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0"/>
      <name val="Arial"/>
    </font>
    <font>
      <b/>
      <sz val="10"/>
      <name val="Arial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6"/>
      <name val="Angsana New"/>
    </font>
    <font>
      <sz val="10"/>
      <name val="Arial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Cyr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charset val="238"/>
    </font>
    <font>
      <sz val="10"/>
      <name val="Arial CE"/>
      <charset val="238"/>
    </font>
    <font>
      <i/>
      <sz val="10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Courier"/>
      <charset val="238"/>
    </font>
    <font>
      <b/>
      <sz val="10"/>
      <name val="Arial Cyr"/>
      <charset val="204"/>
    </font>
    <font>
      <sz val="11"/>
      <name val="ＭＳ Ｐゴシック"/>
      <family val="3"/>
      <charset val="128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Arial Cyr"/>
      <charset val="204"/>
    </font>
    <font>
      <vertAlign val="superscript"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</font>
    <font>
      <sz val="10"/>
      <name val="Times New Roman"/>
      <charset val="204"/>
    </font>
    <font>
      <sz val="8"/>
      <name val="Times New Roman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Times New Roman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charset val="204"/>
    </font>
    <font>
      <b/>
      <sz val="10"/>
      <name val="Times New Roman"/>
      <family val="1"/>
    </font>
    <font>
      <sz val="10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name val="Times New Roman"/>
      <family val="1"/>
    </font>
    <font>
      <b/>
      <sz val="10"/>
      <color indexed="18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charset val="204"/>
    </font>
    <font>
      <sz val="10"/>
      <color indexed="8"/>
      <name val="MS Sans Serif"/>
      <charset val="204"/>
    </font>
    <font>
      <sz val="8"/>
      <color indexed="8"/>
      <name val="Arial"/>
      <charset val="204"/>
    </font>
    <font>
      <b/>
      <i/>
      <sz val="10"/>
      <color indexed="61"/>
      <name val="Times New Roman"/>
      <family val="1"/>
      <charset val="204"/>
    </font>
    <font>
      <sz val="8"/>
      <name val="Arial CYR"/>
      <family val="2"/>
      <charset val="204"/>
    </font>
    <font>
      <i/>
      <sz val="9"/>
      <color indexed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i/>
      <sz val="10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name val="Arial Cyr"/>
      <family val="2"/>
      <charset val="204"/>
    </font>
    <font>
      <sz val="9"/>
      <color indexed="10"/>
      <name val="Times New Roman"/>
      <family val="1"/>
      <charset val="204"/>
    </font>
    <font>
      <sz val="8"/>
      <name val="Academy"/>
    </font>
    <font>
      <sz val="10"/>
      <name val="Arial Cyr"/>
      <charset val="204"/>
    </font>
    <font>
      <i/>
      <sz val="8"/>
      <name val="Times New Roman"/>
      <family val="1"/>
      <charset val="204"/>
    </font>
    <font>
      <i/>
      <sz val="10"/>
      <name val="Times New Roman"/>
      <charset val="204"/>
    </font>
    <font>
      <vertAlign val="superscript"/>
      <sz val="10"/>
      <name val="Times New Roman"/>
      <charset val="204"/>
    </font>
    <font>
      <sz val="9"/>
      <name val="Times New Roman"/>
      <charset val="204"/>
    </font>
    <font>
      <sz val="9"/>
      <name val="Arial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10"/>
      <name val="Times New Roman CE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8">
    <xf numFmtId="0" fontId="0" fillId="0" borderId="0"/>
    <xf numFmtId="0" fontId="12" fillId="0" borderId="0"/>
    <xf numFmtId="0" fontId="1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0" borderId="0">
      <alignment horizontal="center" wrapText="1"/>
    </xf>
    <xf numFmtId="0" fontId="7" fillId="0" borderId="0">
      <alignment horizontal="left"/>
    </xf>
    <xf numFmtId="0" fontId="7" fillId="0" borderId="0">
      <alignment horizontal="right"/>
    </xf>
    <xf numFmtId="0" fontId="8" fillId="20" borderId="1" applyNumberFormat="0" applyAlignment="0" applyProtection="0"/>
    <xf numFmtId="0" fontId="9" fillId="0" borderId="0">
      <alignment horizontal="center" wrapText="1"/>
    </xf>
    <xf numFmtId="0" fontId="10" fillId="21" borderId="2" applyNumberFormat="0" applyAlignment="0" applyProtection="0"/>
    <xf numFmtId="167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169" fontId="19" fillId="0" borderId="0"/>
    <xf numFmtId="0" fontId="9" fillId="0" borderId="0">
      <alignment horizontal="left"/>
    </xf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" fillId="0" borderId="0"/>
    <xf numFmtId="0" fontId="64" fillId="0" borderId="0"/>
    <xf numFmtId="0" fontId="65" fillId="0" borderId="0"/>
    <xf numFmtId="0" fontId="66" fillId="0" borderId="0"/>
    <xf numFmtId="0" fontId="67" fillId="0" borderId="0"/>
    <xf numFmtId="0" fontId="23" fillId="0" borderId="0"/>
    <xf numFmtId="0" fontId="12" fillId="23" borderId="7" applyNumberFormat="0" applyFont="0" applyAlignment="0" applyProtection="0"/>
    <xf numFmtId="0" fontId="24" fillId="0" borderId="8"/>
    <xf numFmtId="166" fontId="3" fillId="0" borderId="0"/>
    <xf numFmtId="0" fontId="25" fillId="20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8" fillId="7" borderId="1" applyNumberFormat="0" applyAlignment="0" applyProtection="0"/>
    <xf numFmtId="168" fontId="29" fillId="0" borderId="11" applyBorder="0">
      <protection hidden="1"/>
    </xf>
    <xf numFmtId="0" fontId="25" fillId="20" borderId="9" applyNumberFormat="0" applyAlignment="0" applyProtection="0"/>
    <xf numFmtId="0" fontId="8" fillId="20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10" fillId="21" borderId="2" applyNumberFormat="0" applyAlignment="0" applyProtection="0"/>
    <xf numFmtId="0" fontId="2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32" fillId="0" borderId="0"/>
    <xf numFmtId="0" fontId="51" fillId="0" borderId="0"/>
    <xf numFmtId="0" fontId="12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44" fillId="0" borderId="0"/>
    <xf numFmtId="0" fontId="12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4" fillId="0" borderId="0"/>
    <xf numFmtId="0" fontId="31" fillId="0" borderId="0"/>
    <xf numFmtId="0" fontId="1" fillId="0" borderId="0"/>
    <xf numFmtId="0" fontId="44" fillId="0" borderId="0"/>
    <xf numFmtId="0" fontId="12" fillId="0" borderId="0"/>
    <xf numFmtId="0" fontId="79" fillId="0" borderId="0"/>
    <xf numFmtId="0" fontId="65" fillId="0" borderId="0"/>
    <xf numFmtId="0" fontId="1" fillId="0" borderId="0"/>
    <xf numFmtId="0" fontId="29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9" fillId="0" borderId="0"/>
    <xf numFmtId="0" fontId="1" fillId="0" borderId="0"/>
    <xf numFmtId="0" fontId="1" fillId="0" borderId="0"/>
    <xf numFmtId="0" fontId="5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" fillId="23" borderId="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6" applyNumberFormat="0" applyFill="0" applyAlignment="0" applyProtection="0"/>
    <xf numFmtId="14" fontId="33" fillId="0" borderId="0" applyProtection="0">
      <alignment vertical="center"/>
    </xf>
    <xf numFmtId="0" fontId="28" fillId="0" borderId="0" applyNumberFormat="0" applyFill="0" applyBorder="0" applyAlignment="0" applyProtection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4" fillId="4" borderId="0" applyNumberFormat="0" applyBorder="0" applyAlignment="0" applyProtection="0"/>
    <xf numFmtId="0" fontId="35" fillId="0" borderId="0"/>
  </cellStyleXfs>
  <cellXfs count="1184">
    <xf numFmtId="0" fontId="0" fillId="0" borderId="0" xfId="0"/>
    <xf numFmtId="0" fontId="29" fillId="0" borderId="21" xfId="157" applyNumberFormat="1" applyFont="1" applyBorder="1" applyAlignment="1">
      <alignment horizontal="center" wrapText="1"/>
    </xf>
    <xf numFmtId="0" fontId="29" fillId="0" borderId="0" xfId="119" applyFont="1"/>
    <xf numFmtId="0" fontId="36" fillId="0" borderId="0" xfId="119" applyFont="1"/>
    <xf numFmtId="0" fontId="29" fillId="0" borderId="11" xfId="119" applyFont="1" applyBorder="1" applyAlignment="1">
      <alignment horizontal="center" vertical="center"/>
    </xf>
    <xf numFmtId="2" fontId="29" fillId="0" borderId="11" xfId="119" applyNumberFormat="1" applyFont="1" applyBorder="1" applyAlignment="1">
      <alignment horizontal="center" vertical="center"/>
    </xf>
    <xf numFmtId="2" fontId="29" fillId="0" borderId="0" xfId="119" applyNumberFormat="1" applyFont="1"/>
    <xf numFmtId="0" fontId="38" fillId="0" borderId="0" xfId="119" applyFont="1"/>
    <xf numFmtId="0" fontId="36" fillId="0" borderId="0" xfId="0" applyFont="1" applyFill="1"/>
    <xf numFmtId="0" fontId="29" fillId="0" borderId="0" xfId="0" applyFont="1" applyFill="1"/>
    <xf numFmtId="0" fontId="36" fillId="0" borderId="11" xfId="121" applyFont="1" applyFill="1" applyBorder="1" applyAlignment="1">
      <alignment horizontal="center" vertical="center"/>
    </xf>
    <xf numFmtId="14" fontId="36" fillId="0" borderId="11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29" fillId="0" borderId="11" xfId="121" applyFont="1" applyFill="1" applyBorder="1" applyAlignment="1">
      <alignment vertical="center"/>
    </xf>
    <xf numFmtId="0" fontId="29" fillId="0" borderId="11" xfId="0" applyFont="1" applyFill="1" applyBorder="1" applyAlignment="1">
      <alignment vertical="center"/>
    </xf>
    <xf numFmtId="0" fontId="29" fillId="0" borderId="11" xfId="0" applyFont="1" applyFill="1" applyBorder="1" applyAlignment="1"/>
    <xf numFmtId="0" fontId="29" fillId="24" borderId="11" xfId="120" applyFont="1" applyFill="1" applyBorder="1" applyAlignment="1">
      <alignment vertical="center"/>
    </xf>
    <xf numFmtId="0" fontId="29" fillId="24" borderId="11" xfId="120" applyFont="1" applyFill="1" applyBorder="1" applyAlignment="1"/>
    <xf numFmtId="0" fontId="29" fillId="0" borderId="11" xfId="121" applyFont="1" applyFill="1" applyBorder="1" applyAlignment="1">
      <alignment horizontal="left" vertical="top" wrapText="1"/>
    </xf>
    <xf numFmtId="0" fontId="29" fillId="0" borderId="11" xfId="121" applyFont="1" applyFill="1" applyBorder="1" applyAlignment="1">
      <alignment vertical="center" wrapText="1" shrinkToFit="1"/>
    </xf>
    <xf numFmtId="0" fontId="29" fillId="0" borderId="11" xfId="121" applyFont="1" applyFill="1" applyBorder="1"/>
    <xf numFmtId="3" fontId="36" fillId="0" borderId="11" xfId="0" applyNumberFormat="1" applyFont="1" applyFill="1" applyBorder="1" applyAlignment="1">
      <alignment horizontal="center"/>
    </xf>
    <xf numFmtId="0" fontId="29" fillId="0" borderId="0" xfId="0" applyFont="1"/>
    <xf numFmtId="0" fontId="29" fillId="0" borderId="0" xfId="0" applyFont="1" applyFill="1" applyBorder="1"/>
    <xf numFmtId="3" fontId="36" fillId="0" borderId="0" xfId="0" applyNumberFormat="1" applyFont="1" applyBorder="1"/>
    <xf numFmtId="0" fontId="36" fillId="0" borderId="0" xfId="109" applyFont="1"/>
    <xf numFmtId="0" fontId="44" fillId="0" borderId="0" xfId="109"/>
    <xf numFmtId="0" fontId="44" fillId="0" borderId="0" xfId="109" applyFont="1"/>
    <xf numFmtId="0" fontId="36" fillId="0" borderId="11" xfId="109" applyFont="1" applyBorder="1"/>
    <xf numFmtId="0" fontId="36" fillId="0" borderId="11" xfId="109" applyNumberFormat="1" applyFont="1" applyBorder="1" applyAlignment="1">
      <alignment horizontal="center" vertical="center"/>
    </xf>
    <xf numFmtId="0" fontId="44" fillId="0" borderId="11" xfId="109" applyFont="1" applyBorder="1" applyAlignment="1">
      <alignment wrapText="1"/>
    </xf>
    <xf numFmtId="0" fontId="29" fillId="0" borderId="11" xfId="109" applyFont="1" applyBorder="1" applyAlignment="1">
      <alignment horizontal="left" wrapText="1"/>
    </xf>
    <xf numFmtId="0" fontId="44" fillId="0" borderId="0" xfId="110"/>
    <xf numFmtId="0" fontId="36" fillId="0" borderId="11" xfId="110" applyFont="1" applyBorder="1" applyAlignment="1">
      <alignment horizontal="center"/>
    </xf>
    <xf numFmtId="0" fontId="36" fillId="0" borderId="0" xfId="147" applyFont="1" applyFill="1" applyAlignment="1">
      <alignment horizontal="center"/>
    </xf>
    <xf numFmtId="0" fontId="29" fillId="0" borderId="0" xfId="147" applyFill="1" applyBorder="1" applyAlignment="1"/>
    <xf numFmtId="0" fontId="36" fillId="0" borderId="0" xfId="147" applyFont="1" applyFill="1" applyBorder="1" applyAlignment="1">
      <alignment horizontal="center"/>
    </xf>
    <xf numFmtId="0" fontId="36" fillId="0" borderId="0" xfId="114" applyFont="1"/>
    <xf numFmtId="0" fontId="30" fillId="0" borderId="0" xfId="94" applyFill="1" applyBorder="1" applyAlignment="1" applyProtection="1">
      <alignment horizontal="left"/>
    </xf>
    <xf numFmtId="0" fontId="36" fillId="0" borderId="0" xfId="147" applyFont="1" applyFill="1" applyBorder="1" applyAlignment="1">
      <alignment horizontal="left"/>
    </xf>
    <xf numFmtId="0" fontId="30" fillId="0" borderId="0" xfId="94" applyFill="1" applyBorder="1" applyAlignment="1" applyProtection="1"/>
    <xf numFmtId="0" fontId="29" fillId="0" borderId="0" xfId="147" applyFont="1" applyFill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6" fillId="0" borderId="0" xfId="147" applyFont="1" applyFill="1" applyBorder="1" applyAlignment="1">
      <alignment horizontal="left" wrapText="1"/>
    </xf>
    <xf numFmtId="0" fontId="0" fillId="0" borderId="0" xfId="0" applyFill="1"/>
    <xf numFmtId="0" fontId="36" fillId="25" borderId="11" xfId="135" applyFont="1" applyFill="1" applyBorder="1" applyAlignment="1">
      <alignment horizontal="center"/>
    </xf>
    <xf numFmtId="0" fontId="36" fillId="25" borderId="11" xfId="147" applyFont="1" applyFill="1" applyBorder="1" applyAlignment="1">
      <alignment horizontal="center"/>
    </xf>
    <xf numFmtId="0" fontId="56" fillId="26" borderId="11" xfId="103" applyFont="1" applyFill="1" applyBorder="1" applyAlignment="1">
      <alignment horizontal="center"/>
    </xf>
    <xf numFmtId="0" fontId="47" fillId="25" borderId="11" xfId="147" applyFont="1" applyFill="1" applyBorder="1" applyAlignment="1">
      <alignment horizontal="center"/>
    </xf>
    <xf numFmtId="0" fontId="36" fillId="0" borderId="0" xfId="0" applyFont="1"/>
    <xf numFmtId="0" fontId="29" fillId="0" borderId="11" xfId="0" applyFont="1" applyBorder="1"/>
    <xf numFmtId="14" fontId="36" fillId="0" borderId="11" xfId="0" applyNumberFormat="1" applyFont="1" applyBorder="1"/>
    <xf numFmtId="0" fontId="36" fillId="0" borderId="11" xfId="0" applyFont="1" applyBorder="1"/>
    <xf numFmtId="0" fontId="38" fillId="0" borderId="0" xfId="0" applyFont="1"/>
    <xf numFmtId="0" fontId="36" fillId="0" borderId="0" xfId="0" applyFont="1" applyAlignment="1">
      <alignment wrapText="1"/>
    </xf>
    <xf numFmtId="0" fontId="36" fillId="0" borderId="0" xfId="0" applyFont="1" applyAlignment="1"/>
    <xf numFmtId="0" fontId="36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wrapText="1"/>
    </xf>
    <xf numFmtId="10" fontId="29" fillId="0" borderId="12" xfId="0" applyNumberFormat="1" applyFont="1" applyFill="1" applyBorder="1"/>
    <xf numFmtId="10" fontId="29" fillId="0" borderId="11" xfId="0" applyNumberFormat="1" applyFont="1" applyFill="1" applyBorder="1"/>
    <xf numFmtId="10" fontId="29" fillId="0" borderId="11" xfId="0" applyNumberFormat="1" applyFont="1" applyBorder="1"/>
    <xf numFmtId="0" fontId="29" fillId="0" borderId="11" xfId="0" applyFont="1" applyFill="1" applyBorder="1" applyAlignment="1">
      <alignment vertical="top" wrapText="1"/>
    </xf>
    <xf numFmtId="0" fontId="29" fillId="0" borderId="0" xfId="0" applyFont="1" applyFill="1" applyBorder="1" applyAlignment="1">
      <alignment vertical="top" wrapText="1"/>
    </xf>
    <xf numFmtId="10" fontId="29" fillId="0" borderId="0" xfId="0" applyNumberFormat="1" applyFont="1" applyFill="1" applyBorder="1"/>
    <xf numFmtId="0" fontId="38" fillId="0" borderId="0" xfId="0" applyFont="1" applyAlignment="1">
      <alignment wrapText="1"/>
    </xf>
    <xf numFmtId="0" fontId="36" fillId="0" borderId="0" xfId="0" applyFont="1" applyFill="1" applyBorder="1" applyAlignment="1"/>
    <xf numFmtId="0" fontId="29" fillId="0" borderId="11" xfId="0" applyFont="1" applyFill="1" applyBorder="1"/>
    <xf numFmtId="14" fontId="29" fillId="0" borderId="11" xfId="0" applyNumberFormat="1" applyFont="1" applyBorder="1"/>
    <xf numFmtId="0" fontId="36" fillId="0" borderId="11" xfId="0" applyFont="1" applyBorder="1" applyAlignment="1">
      <alignment wrapText="1"/>
    </xf>
    <xf numFmtId="10" fontId="0" fillId="0" borderId="0" xfId="0" applyNumberFormat="1"/>
    <xf numFmtId="0" fontId="52" fillId="0" borderId="0" xfId="0" applyFont="1"/>
    <xf numFmtId="0" fontId="36" fillId="0" borderId="0" xfId="0" applyFont="1" applyFill="1" applyBorder="1"/>
    <xf numFmtId="176" fontId="29" fillId="0" borderId="0" xfId="154" applyNumberFormat="1" applyFont="1"/>
    <xf numFmtId="0" fontId="36" fillId="0" borderId="0" xfId="0" applyFont="1" applyBorder="1"/>
    <xf numFmtId="0" fontId="29" fillId="0" borderId="0" xfId="0" applyFont="1" applyBorder="1"/>
    <xf numFmtId="174" fontId="29" fillId="0" borderId="11" xfId="0" applyNumberFormat="1" applyFont="1" applyBorder="1"/>
    <xf numFmtId="14" fontId="36" fillId="0" borderId="11" xfId="0" applyNumberFormat="1" applyFont="1" applyBorder="1" applyAlignment="1">
      <alignment horizontal="center"/>
    </xf>
    <xf numFmtId="0" fontId="29" fillId="0" borderId="0" xfId="0" applyFont="1" applyAlignment="1">
      <alignment horizontal="right"/>
    </xf>
    <xf numFmtId="2" fontId="29" fillId="0" borderId="11" xfId="0" applyNumberFormat="1" applyFont="1" applyBorder="1"/>
    <xf numFmtId="0" fontId="0" fillId="0" borderId="0" xfId="0" applyAlignment="1"/>
    <xf numFmtId="0" fontId="36" fillId="0" borderId="0" xfId="0" applyFont="1" applyFill="1" applyBorder="1" applyAlignment="1">
      <alignment horizontal="left" wrapText="1"/>
    </xf>
    <xf numFmtId="0" fontId="0" fillId="0" borderId="0" xfId="0" applyFill="1" applyBorder="1"/>
    <xf numFmtId="0" fontId="29" fillId="0" borderId="11" xfId="0" applyFont="1" applyBorder="1" applyAlignment="1">
      <alignment horizontal="center"/>
    </xf>
    <xf numFmtId="173" fontId="29" fillId="0" borderId="11" xfId="0" applyNumberFormat="1" applyFont="1" applyFill="1" applyBorder="1" applyAlignment="1">
      <alignment horizontal="right" vertical="center"/>
    </xf>
    <xf numFmtId="0" fontId="29" fillId="0" borderId="0" xfId="140" applyFont="1" applyBorder="1"/>
    <xf numFmtId="176" fontId="29" fillId="0" borderId="0" xfId="154" applyNumberFormat="1" applyFont="1" applyBorder="1"/>
    <xf numFmtId="0" fontId="29" fillId="0" borderId="0" xfId="140" applyFont="1"/>
    <xf numFmtId="176" fontId="29" fillId="0" borderId="0" xfId="154" applyNumberFormat="1" applyFont="1" applyBorder="1" applyAlignment="1">
      <alignment horizontal="right"/>
    </xf>
    <xf numFmtId="0" fontId="29" fillId="0" borderId="0" xfId="123" applyFont="1"/>
    <xf numFmtId="173" fontId="29" fillId="0" borderId="11" xfId="0" applyNumberFormat="1" applyFont="1" applyBorder="1"/>
    <xf numFmtId="0" fontId="36" fillId="0" borderId="0" xfId="0" applyFont="1" applyBorder="1" applyAlignment="1">
      <alignment horizontal="left" vertical="top" wrapText="1"/>
    </xf>
    <xf numFmtId="0" fontId="36" fillId="0" borderId="11" xfId="0" applyFont="1" applyBorder="1" applyAlignment="1">
      <alignment horizontal="center"/>
    </xf>
    <xf numFmtId="0" fontId="0" fillId="0" borderId="0" xfId="0" applyAlignment="1">
      <alignment wrapText="1" shrinkToFit="1"/>
    </xf>
    <xf numFmtId="0" fontId="29" fillId="0" borderId="0" xfId="0" applyFont="1" applyAlignment="1">
      <alignment horizontal="center"/>
    </xf>
    <xf numFmtId="3" fontId="29" fillId="0" borderId="0" xfId="0" applyNumberFormat="1" applyFont="1"/>
    <xf numFmtId="3" fontId="29" fillId="0" borderId="11" xfId="0" applyNumberFormat="1" applyFont="1" applyBorder="1"/>
    <xf numFmtId="0" fontId="36" fillId="0" borderId="11" xfId="0" applyFont="1" applyFill="1" applyBorder="1" applyAlignment="1">
      <alignment wrapText="1"/>
    </xf>
    <xf numFmtId="3" fontId="36" fillId="0" borderId="11" xfId="0" applyNumberFormat="1" applyFont="1" applyBorder="1"/>
    <xf numFmtId="3" fontId="29" fillId="0" borderId="0" xfId="0" applyNumberFormat="1" applyFont="1" applyFill="1"/>
    <xf numFmtId="176" fontId="29" fillId="0" borderId="11" xfId="154" applyNumberFormat="1" applyFont="1" applyBorder="1" applyAlignment="1">
      <alignment horizontal="center"/>
    </xf>
    <xf numFmtId="49" fontId="36" fillId="0" borderId="11" xfId="0" applyNumberFormat="1" applyFont="1" applyBorder="1"/>
    <xf numFmtId="49" fontId="36" fillId="0" borderId="11" xfId="0" applyNumberFormat="1" applyFont="1" applyFill="1" applyBorder="1" applyAlignment="1">
      <alignment horizontal="center"/>
    </xf>
    <xf numFmtId="0" fontId="52" fillId="0" borderId="0" xfId="0" applyFont="1" applyBorder="1"/>
    <xf numFmtId="0" fontId="29" fillId="0" borderId="0" xfId="124" applyFont="1"/>
    <xf numFmtId="0" fontId="55" fillId="0" borderId="0" xfId="124" applyFont="1" applyBorder="1" applyAlignment="1">
      <alignment horizontal="center"/>
    </xf>
    <xf numFmtId="0" fontId="55" fillId="0" borderId="0" xfId="124" applyFont="1" applyBorder="1"/>
    <xf numFmtId="0" fontId="36" fillId="0" borderId="0" xfId="124" applyFont="1"/>
    <xf numFmtId="14" fontId="36" fillId="0" borderId="0" xfId="124" applyNumberFormat="1" applyFont="1" applyAlignment="1">
      <alignment horizontal="right"/>
    </xf>
    <xf numFmtId="0" fontId="36" fillId="0" borderId="13" xfId="124" applyFont="1" applyBorder="1"/>
    <xf numFmtId="0" fontId="36" fillId="0" borderId="14" xfId="124" applyFont="1" applyBorder="1"/>
    <xf numFmtId="0" fontId="36" fillId="0" borderId="15" xfId="124" applyFont="1" applyBorder="1"/>
    <xf numFmtId="0" fontId="36" fillId="0" borderId="16" xfId="124" applyFont="1" applyBorder="1"/>
    <xf numFmtId="0" fontId="36" fillId="0" borderId="17" xfId="124" applyFont="1" applyBorder="1"/>
    <xf numFmtId="0" fontId="36" fillId="0" borderId="18" xfId="124" applyFont="1" applyBorder="1"/>
    <xf numFmtId="173" fontId="29" fillId="0" borderId="0" xfId="124" applyNumberFormat="1" applyFont="1"/>
    <xf numFmtId="0" fontId="29" fillId="0" borderId="0" xfId="124" applyFont="1" applyFill="1"/>
    <xf numFmtId="171" fontId="55" fillId="0" borderId="0" xfId="161" applyNumberFormat="1" applyFont="1" applyBorder="1"/>
    <xf numFmtId="0" fontId="62" fillId="0" borderId="0" xfId="124" applyFont="1" applyBorder="1"/>
    <xf numFmtId="0" fontId="38" fillId="0" borderId="0" xfId="124" applyFont="1"/>
    <xf numFmtId="0" fontId="36" fillId="0" borderId="11" xfId="0" applyFont="1" applyBorder="1" applyAlignment="1"/>
    <xf numFmtId="0" fontId="0" fillId="0" borderId="0" xfId="0" applyAlignment="1">
      <alignment wrapText="1"/>
    </xf>
    <xf numFmtId="0" fontId="29" fillId="0" borderId="0" xfId="125" applyFont="1"/>
    <xf numFmtId="177" fontId="29" fillId="0" borderId="0" xfId="161" applyNumberFormat="1" applyFont="1"/>
    <xf numFmtId="0" fontId="36" fillId="0" borderId="0" xfId="125" applyFont="1"/>
    <xf numFmtId="0" fontId="36" fillId="0" borderId="11" xfId="125" applyFont="1" applyBorder="1" applyAlignment="1">
      <alignment horizontal="center" vertical="center" wrapText="1"/>
    </xf>
    <xf numFmtId="0" fontId="36" fillId="0" borderId="11" xfId="125" applyFont="1" applyBorder="1" applyAlignment="1">
      <alignment horizontal="center" vertical="center"/>
    </xf>
    <xf numFmtId="0" fontId="29" fillId="0" borderId="11" xfId="125" applyFont="1" applyBorder="1" applyAlignment="1">
      <alignment wrapText="1"/>
    </xf>
    <xf numFmtId="173" fontId="29" fillId="0" borderId="11" xfId="125" applyNumberFormat="1" applyFont="1" applyBorder="1" applyAlignment="1">
      <alignment horizontal="center"/>
    </xf>
    <xf numFmtId="173" fontId="29" fillId="0" borderId="0" xfId="125" applyNumberFormat="1" applyFont="1"/>
    <xf numFmtId="0" fontId="52" fillId="0" borderId="11" xfId="125" applyFont="1" applyBorder="1" applyAlignment="1">
      <alignment wrapText="1"/>
    </xf>
    <xf numFmtId="173" fontId="52" fillId="0" borderId="11" xfId="125" applyNumberFormat="1" applyFont="1" applyBorder="1" applyAlignment="1">
      <alignment horizontal="center"/>
    </xf>
    <xf numFmtId="165" fontId="29" fillId="0" borderId="0" xfId="161" applyFont="1"/>
    <xf numFmtId="172" fontId="29" fillId="0" borderId="0" xfId="125" applyNumberFormat="1" applyFont="1"/>
    <xf numFmtId="0" fontId="36" fillId="0" borderId="0" xfId="125" applyFont="1" applyBorder="1" applyAlignment="1">
      <alignment horizontal="left"/>
    </xf>
    <xf numFmtId="0" fontId="36" fillId="0" borderId="0" xfId="125" applyFont="1" applyBorder="1" applyAlignment="1">
      <alignment horizontal="center"/>
    </xf>
    <xf numFmtId="176" fontId="36" fillId="0" borderId="0" xfId="154" applyNumberFormat="1" applyFont="1" applyBorder="1" applyAlignment="1">
      <alignment horizontal="center"/>
    </xf>
    <xf numFmtId="0" fontId="29" fillId="0" borderId="0" xfId="125" applyFont="1" applyBorder="1" applyAlignment="1">
      <alignment wrapText="1"/>
    </xf>
    <xf numFmtId="0" fontId="29" fillId="0" borderId="0" xfId="125" applyFont="1" applyBorder="1"/>
    <xf numFmtId="0" fontId="38" fillId="0" borderId="0" xfId="125" applyFont="1" applyFill="1" applyBorder="1" applyAlignment="1">
      <alignment vertical="top" wrapText="1"/>
    </xf>
    <xf numFmtId="0" fontId="46" fillId="0" borderId="0" xfId="125" applyFont="1" applyFill="1" applyBorder="1" applyAlignment="1">
      <alignment horizontal="left" vertical="justify" wrapText="1"/>
    </xf>
    <xf numFmtId="176" fontId="46" fillId="0" borderId="0" xfId="154" applyNumberFormat="1" applyFont="1" applyFill="1" applyBorder="1" applyAlignment="1">
      <alignment horizontal="center"/>
    </xf>
    <xf numFmtId="0" fontId="36" fillId="0" borderId="11" xfId="125" applyFont="1" applyFill="1" applyBorder="1" applyAlignment="1">
      <alignment horizontal="center" vertical="center" wrapText="1"/>
    </xf>
    <xf numFmtId="0" fontId="29" fillId="0" borderId="11" xfId="125" applyFont="1" applyFill="1" applyBorder="1" applyAlignment="1">
      <alignment vertical="center" wrapText="1"/>
    </xf>
    <xf numFmtId="172" fontId="29" fillId="0" borderId="11" xfId="125" applyNumberFormat="1" applyFont="1" applyFill="1" applyBorder="1" applyAlignment="1">
      <alignment horizontal="center" vertical="center" wrapText="1"/>
    </xf>
    <xf numFmtId="172" fontId="29" fillId="0" borderId="19" xfId="125" applyNumberFormat="1" applyFont="1" applyFill="1" applyBorder="1" applyAlignment="1">
      <alignment horizontal="center" vertical="center" wrapText="1"/>
    </xf>
    <xf numFmtId="2" fontId="29" fillId="0" borderId="11" xfId="125" applyNumberFormat="1" applyFont="1" applyFill="1" applyBorder="1" applyAlignment="1">
      <alignment horizontal="center" vertical="center" wrapText="1"/>
    </xf>
    <xf numFmtId="0" fontId="63" fillId="0" borderId="0" xfId="125" applyFont="1" applyAlignment="1">
      <alignment horizontal="left" wrapText="1"/>
    </xf>
    <xf numFmtId="0" fontId="63" fillId="0" borderId="0" xfId="125" applyFont="1" applyBorder="1" applyAlignment="1">
      <alignment horizontal="left" wrapText="1"/>
    </xf>
    <xf numFmtId="0" fontId="38" fillId="0" borderId="0" xfId="125" applyFont="1" applyBorder="1" applyAlignment="1"/>
    <xf numFmtId="0" fontId="36" fillId="0" borderId="0" xfId="125" applyFont="1" applyAlignment="1">
      <alignment horizontal="left"/>
    </xf>
    <xf numFmtId="0" fontId="44" fillId="0" borderId="0" xfId="125"/>
    <xf numFmtId="0" fontId="52" fillId="0" borderId="0" xfId="125" applyFont="1"/>
    <xf numFmtId="0" fontId="44" fillId="0" borderId="0" xfId="125" applyBorder="1"/>
    <xf numFmtId="0" fontId="63" fillId="0" borderId="20" xfId="125" applyFont="1" applyBorder="1" applyAlignment="1">
      <alignment horizontal="left" wrapText="1"/>
    </xf>
    <xf numFmtId="0" fontId="38" fillId="0" borderId="0" xfId="125" applyFont="1" applyAlignment="1">
      <alignment horizontal="justify"/>
    </xf>
    <xf numFmtId="0" fontId="29" fillId="0" borderId="11" xfId="125" applyFont="1" applyFill="1" applyBorder="1" applyAlignment="1">
      <alignment vertical="top" wrapText="1"/>
    </xf>
    <xf numFmtId="0" fontId="29" fillId="0" borderId="11" xfId="125" applyFont="1" applyFill="1" applyBorder="1" applyAlignment="1">
      <alignment horizontal="center" vertical="center" wrapText="1"/>
    </xf>
    <xf numFmtId="2" fontId="29" fillId="0" borderId="0" xfId="125" applyNumberFormat="1" applyFont="1"/>
    <xf numFmtId="9" fontId="29" fillId="0" borderId="0" xfId="154" applyFont="1"/>
    <xf numFmtId="0" fontId="29" fillId="0" borderId="0" xfId="118" applyFont="1" applyFill="1" applyBorder="1"/>
    <xf numFmtId="0" fontId="36" fillId="0" borderId="0" xfId="118" applyFont="1"/>
    <xf numFmtId="0" fontId="38" fillId="0" borderId="0" xfId="118" applyFont="1"/>
    <xf numFmtId="0" fontId="44" fillId="0" borderId="0" xfId="135" applyFill="1"/>
    <xf numFmtId="0" fontId="29" fillId="0" borderId="0" xfId="118" applyFont="1" applyFill="1" applyBorder="1" applyAlignment="1">
      <alignment horizontal="left"/>
    </xf>
    <xf numFmtId="0" fontId="29" fillId="0" borderId="0" xfId="118" applyFont="1" applyFill="1" applyBorder="1" applyAlignment="1">
      <alignment horizontal="right"/>
    </xf>
    <xf numFmtId="0" fontId="36" fillId="0" borderId="0" xfId="118" applyFont="1" applyFill="1" applyBorder="1" applyAlignment="1">
      <alignment horizontal="right"/>
    </xf>
    <xf numFmtId="0" fontId="58" fillId="0" borderId="0" xfId="118" applyFont="1" applyFill="1" applyBorder="1" applyAlignment="1">
      <alignment horizontal="left"/>
    </xf>
    <xf numFmtId="4" fontId="29" fillId="0" borderId="0" xfId="118" applyNumberFormat="1" applyFont="1" applyFill="1" applyBorder="1" applyAlignment="1">
      <alignment horizontal="left"/>
    </xf>
    <xf numFmtId="0" fontId="29" fillId="0" borderId="0" xfId="129" applyFont="1" applyFill="1" applyBorder="1"/>
    <xf numFmtId="4" fontId="29" fillId="0" borderId="0" xfId="129" applyNumberFormat="1" applyFont="1" applyFill="1" applyBorder="1" applyAlignment="1">
      <alignment horizontal="right"/>
    </xf>
    <xf numFmtId="0" fontId="29" fillId="0" borderId="0" xfId="129" applyNumberFormat="1" applyFont="1" applyFill="1" applyBorder="1" applyAlignment="1">
      <alignment horizontal="right"/>
    </xf>
    <xf numFmtId="0" fontId="36" fillId="0" borderId="0" xfId="129" applyFont="1" applyFill="1" applyBorder="1" applyAlignment="1">
      <alignment horizontal="right"/>
    </xf>
    <xf numFmtId="0" fontId="36" fillId="0" borderId="0" xfId="129" applyFont="1" applyFill="1" applyBorder="1"/>
    <xf numFmtId="3" fontId="29" fillId="0" borderId="0" xfId="129" applyNumberFormat="1" applyFont="1" applyFill="1" applyBorder="1"/>
    <xf numFmtId="0" fontId="36" fillId="0" borderId="0" xfId="118" applyFont="1" applyFill="1" applyBorder="1"/>
    <xf numFmtId="176" fontId="29" fillId="0" borderId="0" xfId="129" applyNumberFormat="1" applyFont="1" applyFill="1" applyBorder="1"/>
    <xf numFmtId="172" fontId="29" fillId="0" borderId="0" xfId="126" applyNumberFormat="1" applyFont="1" applyFill="1"/>
    <xf numFmtId="0" fontId="38" fillId="0" borderId="0" xfId="118" applyFont="1" applyFill="1" applyBorder="1"/>
    <xf numFmtId="0" fontId="29" fillId="0" borderId="0" xfId="130" applyFont="1" applyFill="1" applyBorder="1" applyProtection="1">
      <protection locked="0"/>
    </xf>
    <xf numFmtId="0" fontId="29" fillId="0" borderId="0" xfId="130" applyFont="1" applyFill="1"/>
    <xf numFmtId="0" fontId="36" fillId="0" borderId="0" xfId="118" applyFont="1" applyFill="1"/>
    <xf numFmtId="0" fontId="29" fillId="0" borderId="0" xfId="130" applyFont="1" applyFill="1" applyBorder="1"/>
    <xf numFmtId="0" fontId="52" fillId="0" borderId="0" xfId="118" applyFont="1" applyFill="1"/>
    <xf numFmtId="0" fontId="29" fillId="0" borderId="0" xfId="71" applyFont="1" applyFill="1"/>
    <xf numFmtId="0" fontId="29" fillId="0" borderId="0" xfId="71" applyFont="1" applyFill="1" applyBorder="1"/>
    <xf numFmtId="4" fontId="29" fillId="0" borderId="0" xfId="71" applyNumberFormat="1" applyFont="1" applyFill="1"/>
    <xf numFmtId="4" fontId="29" fillId="0" borderId="0" xfId="71" applyNumberFormat="1" applyFont="1" applyFill="1" applyBorder="1"/>
    <xf numFmtId="178" fontId="36" fillId="0" borderId="0" xfId="71" applyNumberFormat="1" applyFont="1" applyFill="1" applyBorder="1"/>
    <xf numFmtId="0" fontId="36" fillId="0" borderId="0" xfId="71" applyFont="1" applyFill="1" applyBorder="1"/>
    <xf numFmtId="14" fontId="57" fillId="0" borderId="0" xfId="0" applyNumberFormat="1" applyFont="1"/>
    <xf numFmtId="0" fontId="29" fillId="0" borderId="0" xfId="150" applyFont="1"/>
    <xf numFmtId="0" fontId="29" fillId="0" borderId="11" xfId="0" applyFont="1" applyBorder="1"/>
    <xf numFmtId="0" fontId="38" fillId="0" borderId="0" xfId="118" applyFont="1" applyFill="1"/>
    <xf numFmtId="0" fontId="29" fillId="0" borderId="0" xfId="127" applyFont="1" applyAlignment="1">
      <alignment horizontal="right"/>
    </xf>
    <xf numFmtId="0" fontId="36" fillId="0" borderId="0" xfId="127" applyFont="1"/>
    <xf numFmtId="0" fontId="29" fillId="0" borderId="0" xfId="127" applyFont="1"/>
    <xf numFmtId="0" fontId="29" fillId="0" borderId="0" xfId="127" applyFont="1" applyFill="1"/>
    <xf numFmtId="0" fontId="29" fillId="0" borderId="11" xfId="127" applyFont="1" applyBorder="1"/>
    <xf numFmtId="0" fontId="29" fillId="0" borderId="0" xfId="127" applyFont="1" applyFill="1" applyBorder="1"/>
    <xf numFmtId="2" fontId="29" fillId="0" borderId="0" xfId="127" applyNumberFormat="1" applyFont="1" applyFill="1" applyBorder="1"/>
    <xf numFmtId="0" fontId="29" fillId="0" borderId="0" xfId="127" applyFont="1" applyFill="1" applyBorder="1" applyAlignment="1"/>
    <xf numFmtId="0" fontId="29" fillId="0" borderId="0" xfId="0" applyFont="1"/>
    <xf numFmtId="175" fontId="29" fillId="0" borderId="11" xfId="0" applyNumberFormat="1" applyFont="1" applyBorder="1"/>
    <xf numFmtId="172" fontId="29" fillId="0" borderId="11" xfId="0" applyNumberFormat="1" applyFont="1" applyBorder="1"/>
    <xf numFmtId="0" fontId="61" fillId="0" borderId="0" xfId="0" applyFont="1" applyAlignment="1"/>
    <xf numFmtId="0" fontId="57" fillId="0" borderId="11" xfId="133" applyFont="1" applyBorder="1"/>
    <xf numFmtId="17" fontId="42" fillId="0" borderId="11" xfId="133" applyNumberFormat="1" applyFont="1" applyBorder="1"/>
    <xf numFmtId="0" fontId="70" fillId="0" borderId="0" xfId="133" applyFont="1"/>
    <xf numFmtId="0" fontId="42" fillId="0" borderId="11" xfId="133" applyFont="1" applyBorder="1" applyAlignment="1">
      <alignment horizontal="center" vertical="center" wrapText="1"/>
    </xf>
    <xf numFmtId="0" fontId="42" fillId="0" borderId="11" xfId="133" applyFont="1" applyBorder="1"/>
    <xf numFmtId="0" fontId="57" fillId="0" borderId="0" xfId="133" applyFont="1" applyBorder="1"/>
    <xf numFmtId="0" fontId="57" fillId="0" borderId="0" xfId="133" applyFont="1"/>
    <xf numFmtId="0" fontId="71" fillId="0" borderId="0" xfId="94" applyFont="1" applyFill="1" applyAlignment="1" applyProtection="1"/>
    <xf numFmtId="0" fontId="42" fillId="0" borderId="11" xfId="133" applyFont="1" applyFill="1" applyBorder="1"/>
    <xf numFmtId="0" fontId="36" fillId="0" borderId="11" xfId="0" applyFont="1" applyBorder="1"/>
    <xf numFmtId="17" fontId="57" fillId="0" borderId="0" xfId="133" applyNumberFormat="1" applyFont="1"/>
    <xf numFmtId="172" fontId="36" fillId="0" borderId="11" xfId="0" applyNumberFormat="1" applyFont="1" applyBorder="1" applyAlignment="1">
      <alignment horizontal="center"/>
    </xf>
    <xf numFmtId="172" fontId="36" fillId="0" borderId="0" xfId="0" applyNumberFormat="1" applyFont="1" applyBorder="1"/>
    <xf numFmtId="172" fontId="38" fillId="0" borderId="0" xfId="0" applyNumberFormat="1" applyFont="1" applyBorder="1"/>
    <xf numFmtId="0" fontId="29" fillId="0" borderId="11" xfId="118" applyFont="1" applyFill="1" applyBorder="1"/>
    <xf numFmtId="0" fontId="36" fillId="0" borderId="11" xfId="118" applyFont="1" applyFill="1" applyBorder="1"/>
    <xf numFmtId="17" fontId="36" fillId="0" borderId="11" xfId="118" applyNumberFormat="1" applyFont="1" applyFill="1" applyBorder="1" applyAlignment="1"/>
    <xf numFmtId="0" fontId="36" fillId="0" borderId="11" xfId="118" applyFont="1" applyFill="1" applyBorder="1" applyAlignment="1">
      <alignment wrapText="1"/>
    </xf>
    <xf numFmtId="17" fontId="36" fillId="0" borderId="11" xfId="118" applyNumberFormat="1" applyFont="1" applyFill="1" applyBorder="1" applyAlignment="1">
      <alignment horizontal="right"/>
    </xf>
    <xf numFmtId="0" fontId="29" fillId="0" borderId="11" xfId="118" applyFont="1" applyFill="1" applyBorder="1" applyAlignment="1">
      <alignment horizontal="left"/>
    </xf>
    <xf numFmtId="173" fontId="29" fillId="0" borderId="11" xfId="118" applyNumberFormat="1" applyFont="1" applyFill="1" applyBorder="1" applyAlignment="1">
      <alignment horizontal="right"/>
    </xf>
    <xf numFmtId="176" fontId="29" fillId="0" borderId="11" xfId="118" applyNumberFormat="1" applyFont="1" applyFill="1" applyBorder="1" applyAlignment="1">
      <alignment horizontal="right"/>
    </xf>
    <xf numFmtId="3" fontId="68" fillId="0" borderId="11" xfId="129" applyNumberFormat="1" applyFont="1" applyFill="1" applyBorder="1" applyProtection="1">
      <protection locked="0"/>
    </xf>
    <xf numFmtId="17" fontId="36" fillId="0" borderId="11" xfId="129" applyNumberFormat="1" applyFont="1" applyFill="1" applyBorder="1" applyAlignment="1" applyProtection="1">
      <alignment horizontal="right" wrapText="1"/>
      <protection locked="0"/>
    </xf>
    <xf numFmtId="4" fontId="29" fillId="0" borderId="11" xfId="71" applyNumberFormat="1" applyFont="1" applyFill="1" applyBorder="1"/>
    <xf numFmtId="3" fontId="68" fillId="0" borderId="11" xfId="129" applyNumberFormat="1" applyFont="1" applyFill="1" applyBorder="1" applyAlignment="1" applyProtection="1">
      <protection locked="0"/>
    </xf>
    <xf numFmtId="178" fontId="29" fillId="0" borderId="11" xfId="71" applyNumberFormat="1" applyFont="1" applyFill="1" applyBorder="1"/>
    <xf numFmtId="3" fontId="68" fillId="0" borderId="11" xfId="129" applyNumberFormat="1" applyFont="1" applyFill="1" applyBorder="1"/>
    <xf numFmtId="17" fontId="36" fillId="0" borderId="11" xfId="129" applyNumberFormat="1" applyFont="1" applyFill="1" applyBorder="1" applyAlignment="1">
      <alignment horizontal="right" wrapText="1"/>
    </xf>
    <xf numFmtId="3" fontId="29" fillId="0" borderId="11" xfId="130" applyNumberFormat="1" applyFont="1" applyFill="1" applyBorder="1"/>
    <xf numFmtId="4" fontId="57" fillId="0" borderId="11" xfId="74" applyNumberFormat="1" applyFont="1" applyFill="1" applyBorder="1" applyAlignment="1">
      <alignment horizontal="right"/>
    </xf>
    <xf numFmtId="182" fontId="29" fillId="0" borderId="11" xfId="130" applyNumberFormat="1" applyFont="1" applyFill="1" applyBorder="1"/>
    <xf numFmtId="17" fontId="36" fillId="0" borderId="11" xfId="118" applyNumberFormat="1" applyFont="1" applyFill="1" applyBorder="1" applyAlignment="1">
      <alignment horizontal="left"/>
    </xf>
    <xf numFmtId="172" fontId="29" fillId="0" borderId="11" xfId="126" applyNumberFormat="1" applyFont="1" applyFill="1" applyBorder="1"/>
    <xf numFmtId="3" fontId="29" fillId="0" borderId="11" xfId="129" applyNumberFormat="1" applyFont="1" applyFill="1" applyBorder="1"/>
    <xf numFmtId="3" fontId="47" fillId="0" borderId="11" xfId="129" applyNumberFormat="1" applyFont="1" applyFill="1" applyBorder="1"/>
    <xf numFmtId="3" fontId="36" fillId="0" borderId="11" xfId="129" applyNumberFormat="1" applyFont="1" applyFill="1" applyBorder="1"/>
    <xf numFmtId="4" fontId="29" fillId="0" borderId="11" xfId="74" applyNumberFormat="1" applyFont="1" applyFill="1" applyBorder="1" applyAlignment="1">
      <alignment horizontal="right"/>
    </xf>
    <xf numFmtId="0" fontId="29" fillId="0" borderId="11" xfId="74" applyNumberFormat="1" applyFont="1" applyFill="1" applyBorder="1" applyAlignment="1">
      <alignment horizontal="right"/>
    </xf>
    <xf numFmtId="176" fontId="29" fillId="0" borderId="11" xfId="72" applyNumberFormat="1" applyFont="1" applyFill="1" applyBorder="1" applyAlignment="1">
      <alignment horizontal="right"/>
    </xf>
    <xf numFmtId="176" fontId="57" fillId="0" borderId="11" xfId="73" applyNumberFormat="1" applyFont="1" applyFill="1" applyBorder="1" applyAlignment="1">
      <alignment horizontal="right" wrapText="1"/>
    </xf>
    <xf numFmtId="176" fontId="29" fillId="0" borderId="11" xfId="129" applyNumberFormat="1" applyFont="1" applyFill="1" applyBorder="1" applyAlignment="1">
      <alignment horizontal="right"/>
    </xf>
    <xf numFmtId="3" fontId="47" fillId="0" borderId="11" xfId="129" applyNumberFormat="1" applyFont="1" applyFill="1" applyBorder="1" applyAlignment="1">
      <alignment horizontal="left"/>
    </xf>
    <xf numFmtId="172" fontId="36" fillId="0" borderId="11" xfId="129" applyNumberFormat="1" applyFont="1" applyFill="1" applyBorder="1"/>
    <xf numFmtId="172" fontId="29" fillId="0" borderId="11" xfId="129" applyNumberFormat="1" applyFont="1" applyFill="1" applyBorder="1"/>
    <xf numFmtId="3" fontId="36" fillId="0" borderId="11" xfId="130" applyNumberFormat="1" applyFont="1" applyFill="1" applyBorder="1" applyAlignment="1" applyProtection="1">
      <alignment horizontal="center" vertical="center" wrapText="1"/>
      <protection locked="0"/>
    </xf>
    <xf numFmtId="3" fontId="36" fillId="0" borderId="11" xfId="130" applyNumberFormat="1" applyFont="1" applyFill="1" applyBorder="1" applyAlignment="1" applyProtection="1">
      <protection locked="0"/>
    </xf>
    <xf numFmtId="3" fontId="36" fillId="0" borderId="11" xfId="0" applyNumberFormat="1" applyFont="1" applyFill="1" applyBorder="1" applyAlignment="1"/>
    <xf numFmtId="3" fontId="29" fillId="0" borderId="11" xfId="130" applyNumberFormat="1" applyFont="1" applyFill="1" applyBorder="1" applyAlignment="1" applyProtection="1">
      <alignment horizontal="center" vertical="center" wrapText="1"/>
      <protection locked="0"/>
    </xf>
    <xf numFmtId="3" fontId="29" fillId="0" borderId="11" xfId="0" applyNumberFormat="1" applyFont="1" applyFill="1" applyBorder="1" applyAlignment="1"/>
    <xf numFmtId="4" fontId="36" fillId="0" borderId="11" xfId="130" applyNumberFormat="1" applyFont="1" applyFill="1" applyBorder="1" applyAlignment="1" applyProtection="1">
      <alignment horizontal="right"/>
      <protection locked="0"/>
    </xf>
    <xf numFmtId="4" fontId="36" fillId="0" borderId="11" xfId="0" applyNumberFormat="1" applyFont="1" applyFill="1" applyBorder="1" applyAlignment="1">
      <alignment horizontal="right"/>
    </xf>
    <xf numFmtId="4" fontId="36" fillId="0" borderId="11" xfId="0" applyNumberFormat="1" applyFont="1" applyFill="1" applyBorder="1" applyAlignment="1"/>
    <xf numFmtId="4" fontId="29" fillId="0" borderId="11" xfId="0" applyNumberFormat="1" applyFont="1" applyFill="1" applyBorder="1" applyAlignment="1">
      <alignment horizontal="right"/>
    </xf>
    <xf numFmtId="0" fontId="36" fillId="0" borderId="11" xfId="130" applyFont="1" applyFill="1" applyBorder="1" applyAlignment="1">
      <alignment horizontal="left"/>
    </xf>
    <xf numFmtId="4" fontId="36" fillId="0" borderId="11" xfId="71" applyNumberFormat="1" applyFont="1" applyFill="1" applyBorder="1" applyAlignment="1">
      <alignment wrapText="1"/>
    </xf>
    <xf numFmtId="178" fontId="36" fillId="0" borderId="11" xfId="71" applyNumberFormat="1" applyFont="1" applyFill="1" applyBorder="1"/>
    <xf numFmtId="4" fontId="36" fillId="0" borderId="11" xfId="71" applyNumberFormat="1" applyFont="1" applyFill="1" applyBorder="1"/>
    <xf numFmtId="10" fontId="29" fillId="0" borderId="11" xfId="71" applyNumberFormat="1" applyFont="1" applyFill="1" applyBorder="1"/>
    <xf numFmtId="0" fontId="36" fillId="0" borderId="11" xfId="71" applyFont="1" applyFill="1" applyBorder="1"/>
    <xf numFmtId="0" fontId="36" fillId="0" borderId="11" xfId="116" applyFont="1" applyFill="1" applyBorder="1" applyAlignment="1">
      <alignment horizontal="left"/>
    </xf>
    <xf numFmtId="0" fontId="38" fillId="0" borderId="0" xfId="127" applyFont="1"/>
    <xf numFmtId="0" fontId="73" fillId="0" borderId="0" xfId="127" applyFont="1" applyFill="1" applyBorder="1"/>
    <xf numFmtId="0" fontId="52" fillId="0" borderId="0" xfId="127" applyFont="1" applyFill="1" applyBorder="1"/>
    <xf numFmtId="10" fontId="29" fillId="0" borderId="0" xfId="127" applyNumberFormat="1" applyFont="1" applyFill="1" applyBorder="1"/>
    <xf numFmtId="3" fontId="36" fillId="0" borderId="0" xfId="127" applyNumberFormat="1" applyFont="1" applyFill="1" applyBorder="1" applyAlignment="1">
      <alignment vertical="top" wrapText="1"/>
    </xf>
    <xf numFmtId="0" fontId="47" fillId="0" borderId="0" xfId="127" applyFont="1" applyFill="1" applyBorder="1" applyAlignment="1">
      <alignment vertical="top" wrapText="1"/>
    </xf>
    <xf numFmtId="0" fontId="47" fillId="0" borderId="0" xfId="127" applyFont="1" applyFill="1" applyBorder="1" applyAlignment="1">
      <alignment horizontal="center" vertical="center"/>
    </xf>
    <xf numFmtId="0" fontId="29" fillId="0" borderId="11" xfId="127" applyFont="1" applyFill="1" applyBorder="1" applyAlignment="1"/>
    <xf numFmtId="3" fontId="29" fillId="0" borderId="11" xfId="127" applyNumberFormat="1" applyFont="1" applyFill="1" applyBorder="1" applyAlignment="1">
      <alignment vertical="top" wrapText="1"/>
    </xf>
    <xf numFmtId="0" fontId="29" fillId="0" borderId="11" xfId="0" applyFont="1" applyBorder="1" applyAlignment="1">
      <alignment wrapText="1"/>
    </xf>
    <xf numFmtId="0" fontId="29" fillId="0" borderId="11" xfId="0" applyFont="1" applyBorder="1" applyAlignment="1">
      <alignment horizontal="right" wrapText="1"/>
    </xf>
    <xf numFmtId="0" fontId="29" fillId="0" borderId="0" xfId="108" applyFont="1"/>
    <xf numFmtId="0" fontId="29" fillId="0" borderId="0" xfId="0" applyFont="1" applyBorder="1" applyAlignment="1">
      <alignment wrapText="1"/>
    </xf>
    <xf numFmtId="0" fontId="29" fillId="0" borderId="0" xfId="126" applyFont="1" applyFill="1" applyBorder="1" applyAlignment="1">
      <alignment horizontal="left"/>
    </xf>
    <xf numFmtId="0" fontId="36" fillId="0" borderId="0" xfId="126" applyFont="1" applyFill="1"/>
    <xf numFmtId="0" fontId="29" fillId="0" borderId="11" xfId="126" applyFont="1" applyFill="1" applyBorder="1" applyAlignment="1">
      <alignment horizontal="left"/>
    </xf>
    <xf numFmtId="0" fontId="58" fillId="0" borderId="11" xfId="126" applyFont="1" applyFill="1" applyBorder="1" applyAlignment="1">
      <alignment horizontal="left"/>
    </xf>
    <xf numFmtId="0" fontId="29" fillId="0" borderId="0" xfId="126" applyFont="1" applyFill="1"/>
    <xf numFmtId="0" fontId="38" fillId="0" borderId="0" xfId="126" applyFont="1"/>
    <xf numFmtId="0" fontId="36" fillId="0" borderId="0" xfId="126" applyFont="1"/>
    <xf numFmtId="0" fontId="29" fillId="0" borderId="0" xfId="126" applyFont="1"/>
    <xf numFmtId="3" fontId="29" fillId="0" borderId="0" xfId="126" applyNumberFormat="1" applyFont="1"/>
    <xf numFmtId="0" fontId="36" fillId="0" borderId="11" xfId="126" applyFont="1" applyFill="1" applyBorder="1"/>
    <xf numFmtId="17" fontId="36" fillId="0" borderId="11" xfId="126" applyNumberFormat="1" applyFont="1" applyFill="1" applyBorder="1"/>
    <xf numFmtId="0" fontId="36" fillId="0" borderId="11" xfId="126" applyFont="1" applyBorder="1"/>
    <xf numFmtId="1" fontId="29" fillId="0" borderId="11" xfId="126" applyNumberFormat="1" applyFont="1" applyBorder="1"/>
    <xf numFmtId="10" fontId="29" fillId="0" borderId="11" xfId="126" applyNumberFormat="1" applyFont="1" applyBorder="1"/>
    <xf numFmtId="0" fontId="36" fillId="0" borderId="11" xfId="126" applyFont="1" applyBorder="1" applyAlignment="1">
      <alignment wrapText="1"/>
    </xf>
    <xf numFmtId="175" fontId="29" fillId="0" borderId="11" xfId="150" applyNumberFormat="1" applyFont="1" applyBorder="1"/>
    <xf numFmtId="0" fontId="36" fillId="0" borderId="11" xfId="126" applyFont="1" applyFill="1" applyBorder="1" applyAlignment="1">
      <alignment wrapText="1"/>
    </xf>
    <xf numFmtId="172" fontId="36" fillId="0" borderId="11" xfId="126" applyNumberFormat="1" applyFont="1" applyFill="1" applyBorder="1" applyAlignment="1">
      <alignment wrapText="1"/>
    </xf>
    <xf numFmtId="0" fontId="61" fillId="0" borderId="0" xfId="0" applyFont="1"/>
    <xf numFmtId="0" fontId="36" fillId="0" borderId="0" xfId="0" applyFont="1" applyBorder="1" applyAlignment="1">
      <alignment wrapText="1"/>
    </xf>
    <xf numFmtId="175" fontId="29" fillId="0" borderId="0" xfId="0" applyNumberFormat="1" applyFont="1" applyBorder="1"/>
    <xf numFmtId="0" fontId="42" fillId="0" borderId="0" xfId="0" applyFont="1" applyBorder="1" applyAlignment="1">
      <alignment horizontal="left" vertical="center" wrapText="1"/>
    </xf>
    <xf numFmtId="0" fontId="56" fillId="25" borderId="11" xfId="103" applyFont="1" applyFill="1" applyBorder="1" applyAlignment="1">
      <alignment horizontal="center"/>
    </xf>
    <xf numFmtId="17" fontId="36" fillId="0" borderId="11" xfId="161" applyNumberFormat="1" applyFont="1" applyFill="1" applyBorder="1" applyAlignment="1" applyProtection="1">
      <alignment horizontal="center"/>
      <protection locked="0"/>
    </xf>
    <xf numFmtId="179" fontId="36" fillId="0" borderId="11" xfId="74" applyNumberFormat="1" applyFont="1" applyFill="1" applyBorder="1" applyAlignment="1">
      <alignment horizontal="left" wrapText="1"/>
    </xf>
    <xf numFmtId="0" fontId="29" fillId="0" borderId="11" xfId="0" applyFont="1" applyBorder="1" applyAlignment="1">
      <alignment vertical="top" wrapText="1"/>
    </xf>
    <xf numFmtId="10" fontId="29" fillId="0" borderId="11" xfId="118" applyNumberFormat="1" applyFont="1" applyFill="1" applyBorder="1" applyAlignment="1">
      <alignment horizontal="right"/>
    </xf>
    <xf numFmtId="176" fontId="29" fillId="0" borderId="11" xfId="0" applyNumberFormat="1" applyFont="1" applyBorder="1" applyAlignment="1">
      <alignment horizontal="right"/>
    </xf>
    <xf numFmtId="172" fontId="29" fillId="0" borderId="11" xfId="118" applyNumberFormat="1" applyFont="1" applyFill="1" applyBorder="1" applyAlignment="1">
      <alignment horizontal="right"/>
    </xf>
    <xf numFmtId="172" fontId="29" fillId="0" borderId="0" xfId="118" applyNumberFormat="1" applyFont="1" applyFill="1" applyBorder="1"/>
    <xf numFmtId="3" fontId="36" fillId="0" borderId="0" xfId="0" applyNumberFormat="1" applyFont="1" applyBorder="1" applyAlignment="1">
      <alignment horizontal="center"/>
    </xf>
    <xf numFmtId="176" fontId="29" fillId="0" borderId="11" xfId="118" applyNumberFormat="1" applyFont="1" applyFill="1" applyBorder="1" applyAlignment="1"/>
    <xf numFmtId="172" fontId="29" fillId="0" borderId="11" xfId="118" applyNumberFormat="1" applyFont="1" applyFill="1" applyBorder="1" applyAlignment="1"/>
    <xf numFmtId="173" fontId="29" fillId="0" borderId="11" xfId="118" applyNumberFormat="1" applyFont="1" applyFill="1" applyBorder="1" applyAlignment="1"/>
    <xf numFmtId="0" fontId="36" fillId="0" borderId="11" xfId="118" applyFont="1" applyFill="1" applyBorder="1" applyAlignment="1"/>
    <xf numFmtId="176" fontId="29" fillId="0" borderId="11" xfId="0" applyNumberFormat="1" applyFont="1" applyBorder="1" applyAlignment="1"/>
    <xf numFmtId="172" fontId="29" fillId="0" borderId="11" xfId="0" applyNumberFormat="1" applyFont="1" applyBorder="1" applyAlignment="1"/>
    <xf numFmtId="3" fontId="0" fillId="0" borderId="0" xfId="0" applyNumberFormat="1"/>
    <xf numFmtId="2" fontId="29" fillId="0" borderId="11" xfId="118" applyNumberFormat="1" applyFont="1" applyFill="1" applyBorder="1" applyAlignment="1">
      <alignment horizontal="right"/>
    </xf>
    <xf numFmtId="4" fontId="29" fillId="0" borderId="11" xfId="118" applyNumberFormat="1" applyFont="1" applyFill="1" applyBorder="1" applyAlignment="1">
      <alignment horizontal="right"/>
    </xf>
    <xf numFmtId="4" fontId="47" fillId="0" borderId="11" xfId="118" applyNumberFormat="1" applyFont="1" applyFill="1" applyBorder="1" applyAlignment="1">
      <alignment horizontal="right"/>
    </xf>
    <xf numFmtId="179" fontId="29" fillId="0" borderId="0" xfId="129" applyNumberFormat="1" applyFont="1" applyFill="1" applyBorder="1" applyAlignment="1">
      <alignment horizontal="left"/>
    </xf>
    <xf numFmtId="176" fontId="32" fillId="0" borderId="11" xfId="72" applyNumberFormat="1" applyFont="1" applyBorder="1" applyAlignment="1">
      <alignment horizontal="right"/>
    </xf>
    <xf numFmtId="179" fontId="36" fillId="0" borderId="11" xfId="72" applyNumberFormat="1" applyFont="1" applyBorder="1" applyAlignment="1"/>
    <xf numFmtId="176" fontId="32" fillId="0" borderId="11" xfId="154" applyNumberFormat="1" applyFont="1" applyBorder="1" applyAlignment="1">
      <alignment horizontal="right"/>
    </xf>
    <xf numFmtId="179" fontId="36" fillId="0" borderId="11" xfId="72" applyNumberFormat="1" applyFont="1" applyFill="1" applyBorder="1" applyAlignment="1"/>
    <xf numFmtId="179" fontId="42" fillId="0" borderId="11" xfId="73" applyNumberFormat="1" applyFont="1" applyFill="1" applyBorder="1" applyAlignment="1">
      <alignment wrapText="1"/>
    </xf>
    <xf numFmtId="179" fontId="36" fillId="0" borderId="11" xfId="129" applyNumberFormat="1" applyFont="1" applyFill="1" applyBorder="1" applyAlignment="1"/>
    <xf numFmtId="179" fontId="36" fillId="0" borderId="12" xfId="129" applyNumberFormat="1" applyFont="1" applyFill="1" applyBorder="1" applyAlignment="1"/>
    <xf numFmtId="2" fontId="29" fillId="0" borderId="0" xfId="126" applyNumberFormat="1" applyFont="1" applyFill="1" applyBorder="1" applyAlignment="1">
      <alignment horizontal="left"/>
    </xf>
    <xf numFmtId="173" fontId="29" fillId="0" borderId="0" xfId="126" applyNumberFormat="1" applyFont="1" applyFill="1" applyBorder="1" applyAlignment="1">
      <alignment horizontal="left"/>
    </xf>
    <xf numFmtId="173" fontId="29" fillId="0" borderId="21" xfId="118" applyNumberFormat="1" applyFont="1" applyFill="1" applyBorder="1" applyAlignment="1"/>
    <xf numFmtId="2" fontId="29" fillId="0" borderId="11" xfId="118" applyNumberFormat="1" applyFont="1" applyFill="1" applyBorder="1" applyAlignment="1"/>
    <xf numFmtId="2" fontId="29" fillId="0" borderId="21" xfId="118" applyNumberFormat="1" applyFont="1" applyFill="1" applyBorder="1" applyAlignment="1"/>
    <xf numFmtId="4" fontId="29" fillId="0" borderId="21" xfId="118" applyNumberFormat="1" applyFont="1" applyFill="1" applyBorder="1" applyAlignment="1"/>
    <xf numFmtId="172" fontId="29" fillId="0" borderId="0" xfId="126" applyNumberFormat="1" applyFont="1" applyFill="1" applyBorder="1" applyAlignment="1">
      <alignment horizontal="left"/>
    </xf>
    <xf numFmtId="4" fontId="47" fillId="0" borderId="21" xfId="118" applyNumberFormat="1" applyFont="1" applyFill="1" applyBorder="1" applyAlignment="1"/>
    <xf numFmtId="17" fontId="36" fillId="0" borderId="21" xfId="118" applyNumberFormat="1" applyFont="1" applyFill="1" applyBorder="1" applyAlignment="1">
      <alignment horizontal="left"/>
    </xf>
    <xf numFmtId="9" fontId="29" fillId="0" borderId="0" xfId="154" applyFont="1" applyFill="1"/>
    <xf numFmtId="172" fontId="29" fillId="0" borderId="0" xfId="154" applyNumberFormat="1" applyFont="1" applyFill="1" applyBorder="1"/>
    <xf numFmtId="0" fontId="36" fillId="0" borderId="0" xfId="126" applyFont="1" applyFill="1" applyBorder="1" applyAlignment="1">
      <alignment wrapText="1"/>
    </xf>
    <xf numFmtId="1" fontId="29" fillId="0" borderId="0" xfId="126" applyNumberFormat="1" applyFont="1"/>
    <xf numFmtId="14" fontId="29" fillId="0" borderId="0" xfId="126" applyNumberFormat="1" applyFont="1"/>
    <xf numFmtId="10" fontId="29" fillId="0" borderId="0" xfId="126" applyNumberFormat="1" applyFont="1"/>
    <xf numFmtId="1" fontId="29" fillId="0" borderId="11" xfId="126" applyNumberFormat="1" applyFont="1" applyFill="1" applyBorder="1"/>
    <xf numFmtId="2" fontId="29" fillId="0" borderId="11" xfId="119" applyNumberFormat="1" applyFont="1" applyFill="1" applyBorder="1" applyAlignment="1">
      <alignment horizontal="center" vertical="center"/>
    </xf>
    <xf numFmtId="0" fontId="71" fillId="0" borderId="0" xfId="0" applyFont="1"/>
    <xf numFmtId="9" fontId="29" fillId="0" borderId="11" xfId="0" applyNumberFormat="1" applyFont="1" applyBorder="1"/>
    <xf numFmtId="2" fontId="36" fillId="0" borderId="11" xfId="0" applyNumberFormat="1" applyFont="1" applyBorder="1" applyAlignment="1">
      <alignment horizontal="center"/>
    </xf>
    <xf numFmtId="0" fontId="47" fillId="0" borderId="11" xfId="0" applyFont="1" applyBorder="1" applyAlignment="1">
      <alignment horizontal="center" vertical="center" wrapText="1"/>
    </xf>
    <xf numFmtId="2" fontId="29" fillId="0" borderId="0" xfId="0" applyNumberFormat="1" applyFont="1" applyBorder="1"/>
    <xf numFmtId="14" fontId="29" fillId="0" borderId="0" xfId="0" applyNumberFormat="1" applyFont="1" applyBorder="1"/>
    <xf numFmtId="0" fontId="47" fillId="0" borderId="0" xfId="0" applyFont="1" applyBorder="1" applyAlignment="1">
      <alignment horizontal="center" vertical="center" wrapText="1"/>
    </xf>
    <xf numFmtId="0" fontId="29" fillId="0" borderId="11" xfId="121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/>
    </xf>
    <xf numFmtId="0" fontId="52" fillId="0" borderId="0" xfId="0" applyFont="1" applyFill="1"/>
    <xf numFmtId="0" fontId="29" fillId="0" borderId="0" xfId="113" applyFont="1"/>
    <xf numFmtId="0" fontId="71" fillId="0" borderId="0" xfId="113" applyFont="1"/>
    <xf numFmtId="0" fontId="29" fillId="0" borderId="0" xfId="113" applyFont="1" applyAlignment="1">
      <alignment vertical="center"/>
    </xf>
    <xf numFmtId="173" fontId="37" fillId="0" borderId="11" xfId="142" applyNumberFormat="1" applyFont="1" applyBorder="1" applyAlignment="1">
      <alignment horizontal="right" vertical="top"/>
    </xf>
    <xf numFmtId="0" fontId="37" fillId="0" borderId="11" xfId="113" applyFont="1" applyBorder="1"/>
    <xf numFmtId="0" fontId="37" fillId="0" borderId="11" xfId="113" applyFont="1" applyBorder="1"/>
    <xf numFmtId="167" fontId="37" fillId="0" borderId="11" xfId="165" applyFont="1" applyBorder="1"/>
    <xf numFmtId="167" fontId="37" fillId="0" borderId="11" xfId="165" applyFont="1" applyBorder="1"/>
    <xf numFmtId="0" fontId="36" fillId="0" borderId="0" xfId="113" applyFont="1" applyAlignment="1">
      <alignment horizontal="center" vertical="center"/>
    </xf>
    <xf numFmtId="0" fontId="37" fillId="0" borderId="0" xfId="113" applyFont="1" applyAlignment="1">
      <alignment horizontal="right"/>
    </xf>
    <xf numFmtId="0" fontId="37" fillId="0" borderId="0" xfId="113" applyFont="1"/>
    <xf numFmtId="0" fontId="36" fillId="0" borderId="0" xfId="113" applyFont="1"/>
    <xf numFmtId="0" fontId="57" fillId="0" borderId="0" xfId="141" applyFont="1"/>
    <xf numFmtId="0" fontId="44" fillId="0" borderId="11" xfId="112" applyBorder="1"/>
    <xf numFmtId="0" fontId="29" fillId="0" borderId="11" xfId="143" applyFont="1" applyBorder="1" applyAlignment="1">
      <alignment horizontal="left" vertical="center" wrapText="1"/>
    </xf>
    <xf numFmtId="0" fontId="36" fillId="0" borderId="11" xfId="0" applyFont="1" applyFill="1" applyBorder="1"/>
    <xf numFmtId="10" fontId="29" fillId="0" borderId="11" xfId="154" applyNumberFormat="1" applyFont="1" applyBorder="1"/>
    <xf numFmtId="4" fontId="29" fillId="0" borderId="11" xfId="0" applyNumberFormat="1" applyFont="1" applyBorder="1"/>
    <xf numFmtId="14" fontId="36" fillId="0" borderId="11" xfId="0" applyNumberFormat="1" applyFont="1" applyFill="1" applyBorder="1" applyAlignment="1">
      <alignment horizontal="center"/>
    </xf>
    <xf numFmtId="10" fontId="29" fillId="0" borderId="11" xfId="154" applyNumberFormat="1" applyFont="1" applyBorder="1" applyAlignment="1">
      <alignment wrapText="1"/>
    </xf>
    <xf numFmtId="4" fontId="29" fillId="0" borderId="11" xfId="0" applyNumberFormat="1" applyFont="1" applyBorder="1" applyAlignment="1">
      <alignment wrapText="1"/>
    </xf>
    <xf numFmtId="0" fontId="34" fillId="0" borderId="0" xfId="0" applyFont="1"/>
    <xf numFmtId="14" fontId="36" fillId="0" borderId="11" xfId="0" applyNumberFormat="1" applyFont="1" applyBorder="1" applyAlignment="1">
      <alignment wrapText="1"/>
    </xf>
    <xf numFmtId="0" fontId="29" fillId="0" borderId="11" xfId="0" applyFont="1" applyBorder="1" applyAlignment="1">
      <alignment horizontal="center" wrapText="1"/>
    </xf>
    <xf numFmtId="14" fontId="34" fillId="0" borderId="0" xfId="0" applyNumberFormat="1" applyFont="1"/>
    <xf numFmtId="0" fontId="0" fillId="0" borderId="11" xfId="0" applyBorder="1"/>
    <xf numFmtId="0" fontId="0" fillId="0" borderId="0" xfId="0" applyBorder="1"/>
    <xf numFmtId="175" fontId="29" fillId="0" borderId="11" xfId="0" applyNumberFormat="1" applyFont="1" applyFill="1" applyBorder="1"/>
    <xf numFmtId="0" fontId="43" fillId="0" borderId="0" xfId="136" applyFont="1" applyAlignment="1">
      <alignment horizontal="justify" wrapText="1"/>
    </xf>
    <xf numFmtId="0" fontId="43" fillId="0" borderId="0" xfId="136" applyFont="1" applyAlignment="1">
      <alignment horizontal="justify"/>
    </xf>
    <xf numFmtId="10" fontId="29" fillId="0" borderId="0" xfId="127" applyNumberFormat="1" applyFont="1"/>
    <xf numFmtId="3" fontId="29" fillId="0" borderId="11" xfId="127" applyNumberFormat="1" applyFont="1" applyFill="1" applyBorder="1" applyAlignment="1">
      <alignment horizontal="right"/>
    </xf>
    <xf numFmtId="0" fontId="29" fillId="0" borderId="11" xfId="127" applyFont="1" applyFill="1" applyBorder="1" applyAlignment="1">
      <alignment wrapText="1"/>
    </xf>
    <xf numFmtId="10" fontId="29" fillId="0" borderId="11" xfId="127" applyNumberFormat="1" applyFont="1" applyFill="1" applyBorder="1" applyAlignment="1">
      <alignment horizontal="right"/>
    </xf>
    <xf numFmtId="10" fontId="29" fillId="0" borderId="11" xfId="127" applyNumberFormat="1" applyFont="1" applyBorder="1" applyAlignment="1">
      <alignment horizontal="right"/>
    </xf>
    <xf numFmtId="0" fontId="29" fillId="0" borderId="11" xfId="127" applyFont="1" applyBorder="1" applyAlignment="1">
      <alignment wrapText="1"/>
    </xf>
    <xf numFmtId="0" fontId="36" fillId="0" borderId="0" xfId="127" applyFont="1" applyFill="1" applyBorder="1"/>
    <xf numFmtId="0" fontId="29" fillId="0" borderId="11" xfId="0" applyFont="1" applyBorder="1" applyAlignment="1">
      <alignment horizontal="justify" vertical="top" wrapText="1"/>
    </xf>
    <xf numFmtId="4" fontId="29" fillId="0" borderId="11" xfId="0" applyNumberFormat="1" applyFont="1" applyFill="1" applyBorder="1" applyAlignment="1">
      <alignment horizontal="right" vertical="top" wrapText="1"/>
    </xf>
    <xf numFmtId="14" fontId="36" fillId="0" borderId="11" xfId="0" applyNumberFormat="1" applyFont="1" applyBorder="1" applyAlignment="1">
      <alignment horizontal="justify" vertical="top" wrapText="1"/>
    </xf>
    <xf numFmtId="0" fontId="1" fillId="0" borderId="0" xfId="0" applyFont="1"/>
    <xf numFmtId="0" fontId="29" fillId="0" borderId="0" xfId="0" applyFont="1" applyBorder="1" applyAlignment="1">
      <alignment horizontal="right" wrapText="1"/>
    </xf>
    <xf numFmtId="0" fontId="52" fillId="0" borderId="0" xfId="0" applyFont="1" applyAlignment="1"/>
    <xf numFmtId="0" fontId="57" fillId="0" borderId="0" xfId="117" applyFont="1" applyFill="1" applyBorder="1"/>
    <xf numFmtId="0" fontId="59" fillId="0" borderId="0" xfId="117" applyFont="1" applyFill="1" applyBorder="1"/>
    <xf numFmtId="2" fontId="57" fillId="0" borderId="11" xfId="117" applyNumberFormat="1" applyFont="1" applyFill="1" applyBorder="1" applyAlignment="1"/>
    <xf numFmtId="0" fontId="57" fillId="0" borderId="11" xfId="117" applyFont="1" applyFill="1" applyBorder="1"/>
    <xf numFmtId="1" fontId="57" fillId="0" borderId="11" xfId="117" applyNumberFormat="1" applyFont="1" applyFill="1" applyBorder="1" applyAlignment="1"/>
    <xf numFmtId="14" fontId="42" fillId="0" borderId="11" xfId="117" applyNumberFormat="1" applyFont="1" applyFill="1" applyBorder="1"/>
    <xf numFmtId="0" fontId="57" fillId="0" borderId="0" xfId="117" applyFont="1" applyFill="1" applyBorder="1" applyAlignment="1">
      <alignment horizontal="right"/>
    </xf>
    <xf numFmtId="0" fontId="0" fillId="0" borderId="0" xfId="0" applyFill="1" applyBorder="1" applyAlignment="1">
      <alignment horizontal="left" wrapText="1"/>
    </xf>
    <xf numFmtId="0" fontId="36" fillId="0" borderId="11" xfId="0" applyFont="1" applyFill="1" applyBorder="1" applyAlignment="1">
      <alignment horizontal="left" wrapText="1"/>
    </xf>
    <xf numFmtId="49" fontId="36" fillId="0" borderId="11" xfId="0" applyNumberFormat="1" applyFont="1" applyFill="1" applyBorder="1"/>
    <xf numFmtId="0" fontId="29" fillId="0" borderId="0" xfId="134" applyFont="1"/>
    <xf numFmtId="0" fontId="29" fillId="0" borderId="0" xfId="134" applyFont="1" applyAlignment="1">
      <alignment horizontal="left"/>
    </xf>
    <xf numFmtId="2" fontId="29" fillId="0" borderId="11" xfId="134" applyNumberFormat="1" applyFont="1" applyBorder="1"/>
    <xf numFmtId="0" fontId="29" fillId="0" borderId="11" xfId="134" applyFont="1" applyBorder="1"/>
    <xf numFmtId="14" fontId="36" fillId="0" borderId="11" xfId="134" applyNumberFormat="1" applyFont="1" applyBorder="1"/>
    <xf numFmtId="14" fontId="36" fillId="0" borderId="11" xfId="134" applyNumberFormat="1" applyFont="1" applyBorder="1" applyAlignment="1"/>
    <xf numFmtId="0" fontId="36" fillId="0" borderId="0" xfId="116" applyFont="1" applyFill="1" applyAlignment="1">
      <alignment horizontal="left"/>
    </xf>
    <xf numFmtId="2" fontId="44" fillId="0" borderId="11" xfId="116" applyNumberFormat="1" applyFont="1" applyFill="1" applyBorder="1" applyAlignment="1">
      <alignment horizontal="right"/>
    </xf>
    <xf numFmtId="0" fontId="44" fillId="0" borderId="0" xfId="116" applyFont="1" applyFill="1"/>
    <xf numFmtId="0" fontId="44" fillId="0" borderId="11" xfId="116" applyFont="1" applyFill="1" applyBorder="1" applyAlignment="1">
      <alignment horizontal="left"/>
    </xf>
    <xf numFmtId="14" fontId="53" fillId="0" borderId="11" xfId="116" applyNumberFormat="1" applyFont="1" applyFill="1" applyBorder="1" applyAlignment="1">
      <alignment horizontal="left"/>
    </xf>
    <xf numFmtId="0" fontId="44" fillId="0" borderId="0" xfId="116" applyFont="1" applyFill="1" applyAlignment="1">
      <alignment horizontal="left"/>
    </xf>
    <xf numFmtId="0" fontId="29" fillId="0" borderId="0" xfId="116" applyFont="1" applyFill="1" applyAlignment="1">
      <alignment horizontal="left"/>
    </xf>
    <xf numFmtId="0" fontId="36" fillId="0" borderId="11" xfId="0" applyFont="1" applyFill="1" applyBorder="1" applyAlignment="1">
      <alignment horizontal="left"/>
    </xf>
    <xf numFmtId="2" fontId="29" fillId="0" borderId="0" xfId="0" applyNumberFormat="1" applyFont="1" applyFill="1"/>
    <xf numFmtId="2" fontId="29" fillId="0" borderId="11" xfId="0" applyNumberFormat="1" applyFont="1" applyFill="1" applyBorder="1" applyAlignment="1">
      <alignment horizontal="right"/>
    </xf>
    <xf numFmtId="17" fontId="29" fillId="0" borderId="11" xfId="0" applyNumberFormat="1" applyFont="1" applyFill="1" applyBorder="1"/>
    <xf numFmtId="0" fontId="36" fillId="0" borderId="11" xfId="0" applyFont="1" applyFill="1" applyBorder="1" applyAlignment="1"/>
    <xf numFmtId="0" fontId="29" fillId="0" borderId="0" xfId="139" applyFont="1" applyFill="1"/>
    <xf numFmtId="0" fontId="29" fillId="0" borderId="0" xfId="139" applyFont="1" applyFill="1" applyBorder="1"/>
    <xf numFmtId="0" fontId="36" fillId="0" borderId="0" xfId="139" applyFont="1" applyFill="1"/>
    <xf numFmtId="0" fontId="52" fillId="0" borderId="0" xfId="139" applyFont="1" applyFill="1"/>
    <xf numFmtId="4" fontId="29" fillId="0" borderId="0" xfId="139" applyNumberFormat="1" applyFont="1" applyFill="1"/>
    <xf numFmtId="4" fontId="29" fillId="0" borderId="11" xfId="139" applyNumberFormat="1" applyFont="1" applyFill="1" applyBorder="1"/>
    <xf numFmtId="17" fontId="36" fillId="0" borderId="11" xfId="139" applyNumberFormat="1" applyFont="1" applyFill="1" applyBorder="1"/>
    <xf numFmtId="0" fontId="36" fillId="0" borderId="11" xfId="139" applyFont="1" applyFill="1" applyBorder="1" applyAlignment="1">
      <alignment horizontal="left" wrapText="1"/>
    </xf>
    <xf numFmtId="0" fontId="36" fillId="0" borderId="11" xfId="139" applyFont="1" applyFill="1" applyBorder="1"/>
    <xf numFmtId="0" fontId="29" fillId="0" borderId="0" xfId="139" applyFont="1" applyFill="1" applyBorder="1" applyAlignment="1">
      <alignment horizontal="center"/>
    </xf>
    <xf numFmtId="172" fontId="29" fillId="0" borderId="11" xfId="137" applyNumberFormat="1" applyFont="1" applyFill="1" applyBorder="1" applyAlignment="1">
      <alignment wrapText="1"/>
    </xf>
    <xf numFmtId="0" fontId="29" fillId="0" borderId="11" xfId="0" applyFont="1" applyBorder="1" applyAlignment="1">
      <alignment horizontal="right"/>
    </xf>
    <xf numFmtId="172" fontId="29" fillId="0" borderId="11" xfId="137" applyNumberFormat="1" applyFont="1" applyFill="1" applyBorder="1" applyAlignment="1">
      <alignment horizontal="left" wrapText="1"/>
    </xf>
    <xf numFmtId="0" fontId="29" fillId="0" borderId="11" xfId="0" applyFont="1" applyBorder="1" applyAlignment="1">
      <alignment horizontal="left"/>
    </xf>
    <xf numFmtId="172" fontId="52" fillId="0" borderId="0" xfId="137" applyNumberFormat="1" applyFont="1" applyFill="1" applyBorder="1" applyAlignment="1">
      <alignment horizontal="left"/>
    </xf>
    <xf numFmtId="172" fontId="36" fillId="0" borderId="0" xfId="137" applyNumberFormat="1" applyFont="1" applyFill="1" applyBorder="1" applyAlignment="1">
      <alignment horizontal="left" wrapText="1"/>
    </xf>
    <xf numFmtId="0" fontId="36" fillId="0" borderId="11" xfId="0" applyNumberFormat="1" applyFont="1" applyFill="1" applyBorder="1"/>
    <xf numFmtId="1" fontId="36" fillId="0" borderId="0" xfId="137" applyNumberFormat="1" applyFont="1" applyFill="1" applyBorder="1" applyAlignment="1">
      <alignment horizontal="left"/>
    </xf>
    <xf numFmtId="172" fontId="52" fillId="0" borderId="0" xfId="137" applyNumberFormat="1" applyFont="1" applyFill="1" applyBorder="1" applyAlignment="1">
      <alignment horizontal="left" wrapText="1"/>
    </xf>
    <xf numFmtId="0" fontId="1" fillId="0" borderId="0" xfId="157" applyNumberFormat="1" applyFont="1" applyAlignment="1"/>
    <xf numFmtId="0" fontId="29" fillId="0" borderId="0" xfId="157" applyNumberFormat="1" applyFont="1" applyAlignment="1"/>
    <xf numFmtId="0" fontId="36" fillId="0" borderId="0" xfId="157" applyNumberFormat="1" applyFont="1" applyAlignment="1"/>
    <xf numFmtId="172" fontId="29" fillId="0" borderId="0" xfId="157" applyNumberFormat="1" applyFont="1" applyAlignment="1"/>
    <xf numFmtId="172" fontId="29" fillId="0" borderId="11" xfId="157" applyNumberFormat="1" applyFont="1" applyBorder="1" applyAlignment="1"/>
    <xf numFmtId="3" fontId="29" fillId="0" borderId="11" xfId="157" applyNumberFormat="1" applyFont="1" applyBorder="1" applyAlignment="1"/>
    <xf numFmtId="0" fontId="29" fillId="0" borderId="11" xfId="157" applyNumberFormat="1" applyFont="1" applyBorder="1" applyAlignment="1">
      <alignment wrapText="1"/>
    </xf>
    <xf numFmtId="0" fontId="29" fillId="0" borderId="11" xfId="157" applyNumberFormat="1" applyFont="1" applyBorder="1" applyAlignment="1"/>
    <xf numFmtId="0" fontId="29" fillId="0" borderId="11" xfId="157" applyNumberFormat="1" applyFont="1" applyBorder="1" applyAlignment="1">
      <alignment horizontal="left"/>
    </xf>
    <xf numFmtId="0" fontId="29" fillId="0" borderId="0" xfId="157" applyNumberFormat="1" applyFont="1" applyAlignment="1"/>
    <xf numFmtId="0" fontId="38" fillId="0" borderId="0" xfId="157" applyNumberFormat="1" applyFont="1" applyAlignment="1">
      <alignment vertical="top" wrapText="1"/>
    </xf>
    <xf numFmtId="172" fontId="29" fillId="0" borderId="11" xfId="157" applyNumberFormat="1" applyFont="1" applyBorder="1" applyAlignment="1"/>
    <xf numFmtId="0" fontId="29" fillId="0" borderId="11" xfId="157" applyNumberFormat="1" applyFont="1" applyBorder="1" applyAlignment="1"/>
    <xf numFmtId="2" fontId="29" fillId="0" borderId="0" xfId="157" applyNumberFormat="1" applyFont="1" applyAlignment="1"/>
    <xf numFmtId="2" fontId="29" fillId="0" borderId="11" xfId="157" applyNumberFormat="1" applyFont="1" applyBorder="1" applyAlignment="1"/>
    <xf numFmtId="0" fontId="29" fillId="0" borderId="11" xfId="157" applyNumberFormat="1" applyFont="1" applyBorder="1" applyAlignment="1">
      <alignment horizontal="left" indent="3"/>
    </xf>
    <xf numFmtId="0" fontId="29" fillId="0" borderId="11" xfId="157" applyNumberFormat="1" applyFont="1" applyBorder="1" applyAlignment="1">
      <alignment horizontal="left" indent="1"/>
    </xf>
    <xf numFmtId="0" fontId="36" fillId="0" borderId="11" xfId="157" applyNumberFormat="1" applyFont="1" applyBorder="1" applyAlignment="1">
      <alignment horizontal="center"/>
    </xf>
    <xf numFmtId="0" fontId="42" fillId="0" borderId="0" xfId="133" applyNumberFormat="1" applyFont="1" applyBorder="1"/>
    <xf numFmtId="2" fontId="57" fillId="0" borderId="0" xfId="133" applyNumberFormat="1" applyFont="1"/>
    <xf numFmtId="0" fontId="55" fillId="0" borderId="0" xfId="133" applyFont="1"/>
    <xf numFmtId="2" fontId="57" fillId="0" borderId="11" xfId="133" applyNumberFormat="1" applyFont="1" applyBorder="1"/>
    <xf numFmtId="0" fontId="2" fillId="0" borderId="0" xfId="157" applyNumberFormat="1" applyFont="1" applyAlignment="1"/>
    <xf numFmtId="0" fontId="36" fillId="0" borderId="11" xfId="157" applyNumberFormat="1" applyFont="1" applyBorder="1" applyAlignment="1"/>
    <xf numFmtId="10" fontId="29" fillId="0" borderId="0" xfId="154" applyNumberFormat="1" applyFont="1"/>
    <xf numFmtId="0" fontId="36" fillId="0" borderId="11" xfId="157" applyNumberFormat="1" applyFont="1" applyBorder="1" applyAlignment="1">
      <alignment horizontal="center" vertical="center"/>
    </xf>
    <xf numFmtId="0" fontId="36" fillId="0" borderId="11" xfId="157" applyNumberFormat="1" applyFont="1" applyBorder="1" applyAlignment="1">
      <alignment horizontal="center" vertical="center" wrapText="1"/>
    </xf>
    <xf numFmtId="0" fontId="36" fillId="0" borderId="0" xfId="157" applyNumberFormat="1" applyFont="1" applyAlignment="1">
      <alignment horizontal="center" wrapText="1"/>
    </xf>
    <xf numFmtId="0" fontId="38" fillId="0" borderId="0" xfId="157" applyNumberFormat="1" applyFont="1" applyAlignment="1"/>
    <xf numFmtId="14" fontId="36" fillId="0" borderId="11" xfId="157" applyFont="1" applyBorder="1" applyAlignment="1"/>
    <xf numFmtId="0" fontId="29" fillId="0" borderId="0" xfId="157" applyNumberFormat="1" applyFont="1" applyAlignment="1">
      <alignment wrapText="1"/>
    </xf>
    <xf numFmtId="0" fontId="38" fillId="0" borderId="0" xfId="0" applyFont="1" applyBorder="1" applyAlignment="1">
      <alignment horizontal="justify" vertical="top" wrapText="1"/>
    </xf>
    <xf numFmtId="176" fontId="29" fillId="0" borderId="0" xfId="154" applyNumberFormat="1" applyFont="1" applyFill="1"/>
    <xf numFmtId="2" fontId="36" fillId="0" borderId="0" xfId="157" applyNumberFormat="1" applyFont="1" applyAlignment="1"/>
    <xf numFmtId="17" fontId="2" fillId="0" borderId="0" xfId="157" applyNumberFormat="1" applyFont="1" applyAlignment="1"/>
    <xf numFmtId="10" fontId="29" fillId="0" borderId="0" xfId="154" applyNumberFormat="1" applyFont="1" applyFill="1"/>
    <xf numFmtId="186" fontId="29" fillId="0" borderId="0" xfId="154" applyNumberFormat="1" applyFont="1"/>
    <xf numFmtId="0" fontId="29" fillId="0" borderId="0" xfId="157" applyNumberFormat="1" applyFont="1" applyAlignment="1"/>
    <xf numFmtId="0" fontId="47" fillId="0" borderId="0" xfId="157" applyNumberFormat="1" applyFont="1" applyAlignment="1"/>
    <xf numFmtId="2" fontId="29" fillId="0" borderId="0" xfId="157" applyNumberFormat="1" applyFont="1" applyAlignment="1"/>
    <xf numFmtId="0" fontId="36" fillId="0" borderId="0" xfId="157" applyNumberFormat="1" applyFont="1" applyAlignment="1">
      <alignment wrapText="1"/>
    </xf>
    <xf numFmtId="172" fontId="29" fillId="0" borderId="0" xfId="157" applyNumberFormat="1" applyFont="1" applyAlignment="1"/>
    <xf numFmtId="172" fontId="29" fillId="0" borderId="0" xfId="157" applyNumberFormat="1" applyFont="1" applyAlignment="1"/>
    <xf numFmtId="0" fontId="36" fillId="0" borderId="11" xfId="157" applyNumberFormat="1" applyFont="1" applyBorder="1" applyAlignment="1">
      <alignment horizontal="center" vertical="center"/>
    </xf>
    <xf numFmtId="0" fontId="36" fillId="0" borderId="11" xfId="157" applyNumberFormat="1" applyFont="1" applyBorder="1" applyAlignment="1">
      <alignment horizontal="center" vertical="center" wrapText="1"/>
    </xf>
    <xf numFmtId="17" fontId="36" fillId="0" borderId="11" xfId="157" applyNumberFormat="1" applyFont="1" applyBorder="1" applyAlignment="1"/>
    <xf numFmtId="0" fontId="36" fillId="0" borderId="0" xfId="157" applyNumberFormat="1" applyFont="1" applyAlignment="1"/>
    <xf numFmtId="0" fontId="29" fillId="0" borderId="11" xfId="157" applyNumberFormat="1" applyFont="1" applyBorder="1" applyAlignment="1">
      <alignment horizontal="center"/>
    </xf>
    <xf numFmtId="0" fontId="29" fillId="0" borderId="0" xfId="157" applyNumberFormat="1" applyFont="1" applyAlignment="1"/>
    <xf numFmtId="0" fontId="29" fillId="0" borderId="0" xfId="157" applyNumberFormat="1" applyFont="1" applyAlignment="1">
      <alignment horizontal="left" wrapText="1"/>
    </xf>
    <xf numFmtId="172" fontId="29" fillId="0" borderId="11" xfId="157" applyNumberFormat="1" applyFont="1" applyBorder="1" applyAlignment="1">
      <alignment horizontal="left" wrapText="1"/>
    </xf>
    <xf numFmtId="0" fontId="29" fillId="0" borderId="0" xfId="157" applyNumberFormat="1" applyFont="1" applyAlignment="1"/>
    <xf numFmtId="0" fontId="29" fillId="0" borderId="0" xfId="157" applyNumberFormat="1" applyFont="1" applyAlignment="1">
      <alignment wrapText="1"/>
    </xf>
    <xf numFmtId="187" fontId="29" fillId="0" borderId="0" xfId="157" applyNumberFormat="1" applyFont="1" applyAlignment="1"/>
    <xf numFmtId="187" fontId="29" fillId="0" borderId="0" xfId="157" applyNumberFormat="1" applyFont="1" applyAlignment="1"/>
    <xf numFmtId="0" fontId="29" fillId="0" borderId="0" xfId="157" applyNumberFormat="1" applyFont="1" applyAlignment="1">
      <alignment horizontal="left" vertical="center" wrapText="1"/>
    </xf>
    <xf numFmtId="187" fontId="29" fillId="0" borderId="11" xfId="157" applyNumberFormat="1" applyFont="1" applyBorder="1" applyAlignment="1"/>
    <xf numFmtId="0" fontId="29" fillId="0" borderId="11" xfId="157" applyNumberFormat="1" applyFont="1" applyBorder="1" applyAlignment="1">
      <alignment horizontal="left" vertical="center" wrapText="1"/>
    </xf>
    <xf numFmtId="17" fontId="29" fillId="0" borderId="11" xfId="157" applyNumberFormat="1" applyFont="1" applyBorder="1" applyAlignment="1">
      <alignment horizontal="center" vertical="top" wrapText="1"/>
    </xf>
    <xf numFmtId="0" fontId="29" fillId="0" borderId="11" xfId="157" applyNumberFormat="1" applyFont="1" applyBorder="1" applyAlignment="1">
      <alignment wrapText="1"/>
    </xf>
    <xf numFmtId="0" fontId="29" fillId="0" borderId="11" xfId="157" applyNumberFormat="1" applyFont="1" applyBorder="1" applyAlignment="1">
      <alignment horizontal="right"/>
    </xf>
    <xf numFmtId="3" fontId="29" fillId="0" borderId="0" xfId="0" applyNumberFormat="1" applyFont="1" applyBorder="1"/>
    <xf numFmtId="0" fontId="29" fillId="0" borderId="20" xfId="0" applyFont="1" applyBorder="1" applyAlignment="1"/>
    <xf numFmtId="0" fontId="52" fillId="0" borderId="0" xfId="0" applyFont="1" applyFill="1" applyBorder="1"/>
    <xf numFmtId="14" fontId="36" fillId="0" borderId="11" xfId="0" applyNumberFormat="1" applyFont="1" applyFill="1" applyBorder="1"/>
    <xf numFmtId="0" fontId="48" fillId="0" borderId="0" xfId="0" applyFont="1" applyFill="1" applyBorder="1"/>
    <xf numFmtId="171" fontId="29" fillId="0" borderId="0" xfId="0" applyNumberFormat="1" applyFont="1" applyFill="1" applyBorder="1"/>
    <xf numFmtId="171" fontId="29" fillId="0" borderId="11" xfId="0" applyNumberFormat="1" applyFont="1" applyFill="1" applyBorder="1"/>
    <xf numFmtId="0" fontId="29" fillId="0" borderId="0" xfId="0" applyFont="1" applyFill="1" applyBorder="1" applyAlignment="1">
      <alignment horizontal="left"/>
    </xf>
    <xf numFmtId="0" fontId="52" fillId="0" borderId="0" xfId="0" applyFont="1" applyFill="1" applyBorder="1" applyAlignment="1">
      <alignment wrapText="1"/>
    </xf>
    <xf numFmtId="3" fontId="29" fillId="0" borderId="0" xfId="0" applyNumberFormat="1" applyFont="1" applyFill="1" applyBorder="1"/>
    <xf numFmtId="0" fontId="29" fillId="0" borderId="0" xfId="122" applyFont="1"/>
    <xf numFmtId="0" fontId="52" fillId="0" borderId="0" xfId="122" applyFont="1"/>
    <xf numFmtId="0" fontId="38" fillId="0" borderId="0" xfId="122" applyFont="1" applyFill="1" applyBorder="1" applyAlignment="1">
      <alignment horizontal="left"/>
    </xf>
    <xf numFmtId="2" fontId="29" fillId="0" borderId="11" xfId="122" applyNumberFormat="1" applyFont="1" applyBorder="1" applyAlignment="1">
      <alignment horizontal="right"/>
    </xf>
    <xf numFmtId="0" fontId="36" fillId="0" borderId="11" xfId="122" applyFont="1" applyBorder="1"/>
    <xf numFmtId="2" fontId="29" fillId="0" borderId="11" xfId="122" applyNumberFormat="1" applyFont="1" applyBorder="1" applyAlignment="1">
      <alignment horizontal="right" vertical="center"/>
    </xf>
    <xf numFmtId="2" fontId="29" fillId="0" borderId="11" xfId="115" applyNumberFormat="1" applyFont="1" applyFill="1" applyBorder="1" applyAlignment="1">
      <alignment horizontal="right" vertical="center"/>
    </xf>
    <xf numFmtId="2" fontId="29" fillId="0" borderId="11" xfId="115" applyNumberFormat="1" applyFont="1" applyBorder="1" applyAlignment="1">
      <alignment horizontal="right" vertical="center"/>
    </xf>
    <xf numFmtId="0" fontId="36" fillId="0" borderId="11" xfId="122" applyFont="1" applyBorder="1" applyAlignment="1">
      <alignment horizontal="left" vertical="center"/>
    </xf>
    <xf numFmtId="175" fontId="29" fillId="0" borderId="11" xfId="122" applyNumberFormat="1" applyFont="1" applyBorder="1" applyAlignment="1">
      <alignment horizontal="right" vertical="center"/>
    </xf>
    <xf numFmtId="49" fontId="36" fillId="0" borderId="11" xfId="122" applyNumberFormat="1" applyFont="1" applyBorder="1" applyAlignment="1">
      <alignment horizontal="center"/>
    </xf>
    <xf numFmtId="14" fontId="36" fillId="0" borderId="11" xfId="115" applyNumberFormat="1" applyFont="1" applyBorder="1" applyAlignment="1">
      <alignment horizontal="center"/>
    </xf>
    <xf numFmtId="49" fontId="36" fillId="0" borderId="11" xfId="115" applyNumberFormat="1" applyFont="1" applyBorder="1" applyAlignment="1">
      <alignment horizontal="center"/>
    </xf>
    <xf numFmtId="0" fontId="36" fillId="0" borderId="11" xfId="122" applyFont="1" applyBorder="1" applyAlignment="1">
      <alignment horizontal="center"/>
    </xf>
    <xf numFmtId="14" fontId="36" fillId="0" borderId="0" xfId="0" applyNumberFormat="1" applyFont="1" applyFill="1" applyBorder="1"/>
    <xf numFmtId="0" fontId="36" fillId="0" borderId="8" xfId="0" applyFont="1" applyFill="1" applyBorder="1"/>
    <xf numFmtId="0" fontId="36" fillId="0" borderId="22" xfId="0" applyFont="1" applyFill="1" applyBorder="1"/>
    <xf numFmtId="0" fontId="36" fillId="0" borderId="0" xfId="0" applyFont="1" applyAlignment="1">
      <alignment horizontal="left" vertical="top"/>
    </xf>
    <xf numFmtId="3" fontId="29" fillId="0" borderId="11" xfId="0" applyNumberFormat="1" applyFont="1" applyFill="1" applyBorder="1"/>
    <xf numFmtId="2" fontId="29" fillId="0" borderId="11" xfId="0" applyNumberFormat="1" applyFont="1" applyFill="1" applyBorder="1"/>
    <xf numFmtId="2" fontId="29" fillId="0" borderId="0" xfId="0" applyNumberFormat="1" applyFont="1" applyFill="1" applyBorder="1"/>
    <xf numFmtId="0" fontId="29" fillId="0" borderId="0" xfId="128" applyFont="1"/>
    <xf numFmtId="0" fontId="55" fillId="0" borderId="0" xfId="128" applyFont="1"/>
    <xf numFmtId="0" fontId="29" fillId="0" borderId="11" xfId="128" applyFont="1" applyBorder="1"/>
    <xf numFmtId="17" fontId="36" fillId="0" borderId="11" xfId="128" applyNumberFormat="1" applyFont="1" applyBorder="1"/>
    <xf numFmtId="0" fontId="29" fillId="0" borderId="11" xfId="128" applyFont="1" applyFill="1" applyBorder="1"/>
    <xf numFmtId="17" fontId="1" fillId="0" borderId="0" xfId="128" applyNumberFormat="1"/>
    <xf numFmtId="17" fontId="36" fillId="0" borderId="11" xfId="128" applyNumberFormat="1" applyFont="1" applyFill="1" applyBorder="1"/>
    <xf numFmtId="0" fontId="36" fillId="0" borderId="11" xfId="128" applyFont="1" applyBorder="1"/>
    <xf numFmtId="0" fontId="29" fillId="0" borderId="0" xfId="128" applyFont="1" applyBorder="1"/>
    <xf numFmtId="0" fontId="36" fillId="0" borderId="0" xfId="128" applyFont="1"/>
    <xf numFmtId="0" fontId="57" fillId="0" borderId="0" xfId="0" applyFont="1"/>
    <xf numFmtId="0" fontId="52" fillId="0" borderId="0" xfId="123" applyFont="1" applyFill="1" applyBorder="1"/>
    <xf numFmtId="0" fontId="59" fillId="0" borderId="0" xfId="0" applyFont="1"/>
    <xf numFmtId="0" fontId="42" fillId="0" borderId="0" xfId="0" applyFont="1"/>
    <xf numFmtId="0" fontId="57" fillId="0" borderId="0" xfId="0" applyFont="1" applyAlignment="1">
      <alignment horizontal="center"/>
    </xf>
    <xf numFmtId="184" fontId="29" fillId="0" borderId="11" xfId="161" applyNumberFormat="1" applyFont="1" applyBorder="1" applyAlignment="1">
      <alignment horizontal="center" vertical="center"/>
    </xf>
    <xf numFmtId="173" fontId="57" fillId="0" borderId="11" xfId="0" applyNumberFormat="1" applyFont="1" applyBorder="1" applyAlignment="1"/>
    <xf numFmtId="173" fontId="29" fillId="0" borderId="11" xfId="161" applyNumberFormat="1" applyFont="1" applyBorder="1" applyAlignment="1"/>
    <xf numFmtId="173" fontId="29" fillId="0" borderId="11" xfId="161" applyNumberFormat="1" applyFont="1" applyFill="1" applyBorder="1" applyAlignment="1"/>
    <xf numFmtId="0" fontId="29" fillId="0" borderId="11" xfId="123" applyFont="1" applyBorder="1"/>
    <xf numFmtId="0" fontId="29" fillId="0" borderId="11" xfId="123" applyFont="1" applyFill="1" applyBorder="1"/>
    <xf numFmtId="3" fontId="57" fillId="0" borderId="0" xfId="0" applyNumberFormat="1" applyFont="1"/>
    <xf numFmtId="173" fontId="29" fillId="0" borderId="11" xfId="149" applyNumberFormat="1" applyFont="1" applyBorder="1" applyAlignment="1">
      <alignment horizontal="right" vertical="center"/>
    </xf>
    <xf numFmtId="14" fontId="36" fillId="0" borderId="11" xfId="0" applyNumberFormat="1" applyFont="1" applyBorder="1" applyAlignment="1">
      <alignment horizontal="center" vertical="center"/>
    </xf>
    <xf numFmtId="14" fontId="36" fillId="0" borderId="11" xfId="123" applyNumberFormat="1" applyFont="1" applyBorder="1" applyAlignment="1">
      <alignment horizontal="center" vertical="center"/>
    </xf>
    <xf numFmtId="14" fontId="36" fillId="0" borderId="11" xfId="123" applyNumberFormat="1" applyFont="1" applyFill="1" applyBorder="1" applyAlignment="1">
      <alignment horizontal="center" vertical="center"/>
    </xf>
    <xf numFmtId="0" fontId="36" fillId="0" borderId="11" xfId="123" applyFont="1" applyBorder="1" applyAlignment="1">
      <alignment horizontal="center" wrapText="1"/>
    </xf>
    <xf numFmtId="0" fontId="57" fillId="0" borderId="0" xfId="0" applyFont="1" applyAlignment="1">
      <alignment horizontal="right"/>
    </xf>
    <xf numFmtId="0" fontId="57" fillId="0" borderId="0" xfId="0" applyFont="1" applyFill="1"/>
    <xf numFmtId="0" fontId="36" fillId="0" borderId="0" xfId="142" applyFont="1" applyFill="1" applyBorder="1" applyAlignment="1">
      <alignment horizontal="left" vertical="center"/>
    </xf>
    <xf numFmtId="0" fontId="36" fillId="0" borderId="11" xfId="142" applyFont="1" applyFill="1" applyBorder="1" applyAlignment="1">
      <alignment horizontal="center" vertical="center" wrapText="1"/>
    </xf>
    <xf numFmtId="173" fontId="29" fillId="0" borderId="0" xfId="103" applyNumberFormat="1" applyFont="1" applyFill="1" applyBorder="1" applyAlignment="1">
      <alignment horizontal="right" vertical="center"/>
    </xf>
    <xf numFmtId="185" fontId="29" fillId="0" borderId="0" xfId="161" applyNumberFormat="1" applyFont="1" applyFill="1" applyBorder="1" applyAlignment="1">
      <alignment horizontal="right" vertical="center"/>
    </xf>
    <xf numFmtId="173" fontId="29" fillId="0" borderId="11" xfId="103" applyNumberFormat="1" applyFont="1" applyFill="1" applyBorder="1" applyAlignment="1">
      <alignment horizontal="right" vertical="center"/>
    </xf>
    <xf numFmtId="49" fontId="29" fillId="0" borderId="11" xfId="0" applyNumberFormat="1" applyFont="1" applyFill="1" applyBorder="1" applyAlignment="1">
      <alignment horizontal="left" vertical="center" wrapText="1"/>
    </xf>
    <xf numFmtId="173" fontId="29" fillId="0" borderId="0" xfId="0" applyNumberFormat="1" applyFont="1" applyFill="1" applyBorder="1" applyAlignment="1">
      <alignment horizontal="right" vertical="center"/>
    </xf>
    <xf numFmtId="173" fontId="29" fillId="0" borderId="0" xfId="0" applyNumberFormat="1" applyFont="1" applyFill="1" applyBorder="1" applyAlignment="1">
      <alignment horizontal="right" vertical="center" wrapText="1"/>
    </xf>
    <xf numFmtId="185" fontId="29" fillId="0" borderId="11" xfId="161" applyNumberFormat="1" applyFont="1" applyFill="1" applyBorder="1" applyAlignment="1">
      <alignment horizontal="right" vertical="center"/>
    </xf>
    <xf numFmtId="173" fontId="29" fillId="0" borderId="11" xfId="0" applyNumberFormat="1" applyFont="1" applyFill="1" applyBorder="1" applyAlignment="1">
      <alignment horizontal="right" vertical="center" wrapText="1"/>
    </xf>
    <xf numFmtId="0" fontId="36" fillId="0" borderId="0" xfId="142" applyFont="1" applyFill="1" applyBorder="1" applyAlignment="1">
      <alignment horizontal="center"/>
    </xf>
    <xf numFmtId="14" fontId="36" fillId="0" borderId="0" xfId="142" applyNumberFormat="1" applyFont="1" applyFill="1" applyBorder="1" applyAlignment="1">
      <alignment horizontal="center"/>
    </xf>
    <xf numFmtId="49" fontId="36" fillId="0" borderId="11" xfId="142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right"/>
    </xf>
    <xf numFmtId="0" fontId="0" fillId="0" borderId="0" xfId="0" applyFill="1"/>
    <xf numFmtId="0" fontId="29" fillId="0" borderId="0" xfId="123" applyFont="1" applyFill="1"/>
    <xf numFmtId="0" fontId="38" fillId="0" borderId="0" xfId="123" applyFont="1" applyFill="1"/>
    <xf numFmtId="0" fontId="38" fillId="0" borderId="0" xfId="0" applyFont="1" applyFill="1"/>
    <xf numFmtId="0" fontId="73" fillId="0" borderId="0" xfId="0" applyFont="1" applyFill="1"/>
    <xf numFmtId="0" fontId="36" fillId="0" borderId="0" xfId="123" applyFont="1" applyAlignment="1">
      <alignment horizontal="left"/>
    </xf>
    <xf numFmtId="0" fontId="36" fillId="0" borderId="0" xfId="123" applyFont="1"/>
    <xf numFmtId="172" fontId="29" fillId="0" borderId="0" xfId="123" applyNumberFormat="1" applyFont="1" applyFill="1" applyBorder="1"/>
    <xf numFmtId="172" fontId="29" fillId="0" borderId="0" xfId="123" applyNumberFormat="1" applyFont="1" applyBorder="1"/>
    <xf numFmtId="0" fontId="29" fillId="0" borderId="0" xfId="123" applyFont="1" applyBorder="1"/>
    <xf numFmtId="172" fontId="29" fillId="0" borderId="11" xfId="123" applyNumberFormat="1" applyFont="1" applyFill="1" applyBorder="1"/>
    <xf numFmtId="172" fontId="29" fillId="0" borderId="11" xfId="123" applyNumberFormat="1" applyFont="1" applyBorder="1"/>
    <xf numFmtId="176" fontId="29" fillId="0" borderId="0" xfId="123" applyNumberFormat="1" applyFont="1"/>
    <xf numFmtId="172" fontId="36" fillId="0" borderId="0" xfId="123" applyNumberFormat="1" applyFont="1" applyFill="1" applyBorder="1"/>
    <xf numFmtId="0" fontId="36" fillId="0" borderId="11" xfId="123" applyFont="1" applyBorder="1"/>
    <xf numFmtId="0" fontId="29" fillId="0" borderId="0" xfId="123" applyFont="1" applyAlignment="1">
      <alignment horizontal="right"/>
    </xf>
    <xf numFmtId="0" fontId="36" fillId="0" borderId="0" xfId="0" applyFont="1" applyFill="1" applyAlignment="1"/>
    <xf numFmtId="0" fontId="29" fillId="0" borderId="0" xfId="0" applyFont="1" applyFill="1"/>
    <xf numFmtId="173" fontId="29" fillId="0" borderId="0" xfId="0" applyNumberFormat="1" applyFont="1" applyBorder="1" applyAlignment="1">
      <alignment vertical="center"/>
    </xf>
    <xf numFmtId="0" fontId="36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173" fontId="29" fillId="0" borderId="11" xfId="0" applyNumberFormat="1" applyFont="1" applyBorder="1" applyAlignment="1">
      <alignment vertical="center"/>
    </xf>
    <xf numFmtId="0" fontId="29" fillId="0" borderId="11" xfId="0" applyFont="1" applyBorder="1" applyAlignment="1">
      <alignment horizontal="left" vertical="center" wrapText="1"/>
    </xf>
    <xf numFmtId="173" fontId="29" fillId="0" borderId="11" xfId="0" applyNumberFormat="1" applyFont="1" applyBorder="1" applyAlignment="1">
      <alignment horizontal="right" vertical="center"/>
    </xf>
    <xf numFmtId="49" fontId="36" fillId="0" borderId="11" xfId="0" applyNumberFormat="1" applyFont="1" applyBorder="1" applyAlignment="1">
      <alignment horizontal="center" vertical="center"/>
    </xf>
    <xf numFmtId="0" fontId="52" fillId="0" borderId="0" xfId="123" applyFont="1" applyFill="1" applyAlignment="1">
      <alignment horizontal="left"/>
    </xf>
    <xf numFmtId="14" fontId="36" fillId="0" borderId="11" xfId="142" applyNumberFormat="1" applyFont="1" applyFill="1" applyBorder="1" applyAlignment="1">
      <alignment horizontal="center"/>
    </xf>
    <xf numFmtId="173" fontId="29" fillId="0" borderId="11" xfId="161" applyNumberFormat="1" applyFont="1" applyFill="1" applyBorder="1" applyAlignment="1">
      <alignment horizontal="right" vertical="center"/>
    </xf>
    <xf numFmtId="173" fontId="29" fillId="0" borderId="0" xfId="0" applyNumberFormat="1" applyFont="1" applyFill="1" applyBorder="1"/>
    <xf numFmtId="0" fontId="29" fillId="0" borderId="11" xfId="0" applyFont="1" applyFill="1" applyBorder="1"/>
    <xf numFmtId="0" fontId="29" fillId="0" borderId="11" xfId="0" applyFont="1" applyFill="1" applyBorder="1" applyAlignment="1">
      <alignment horizontal="right"/>
    </xf>
    <xf numFmtId="0" fontId="36" fillId="0" borderId="0" xfId="0" applyFont="1" applyFill="1" applyAlignment="1"/>
    <xf numFmtId="49" fontId="38" fillId="0" borderId="0" xfId="0" applyNumberFormat="1" applyFont="1" applyFill="1" applyBorder="1" applyAlignment="1">
      <alignment horizontal="left" vertical="center"/>
    </xf>
    <xf numFmtId="0" fontId="36" fillId="0" borderId="0" xfId="0" applyFont="1" applyBorder="1" applyAlignment="1"/>
    <xf numFmtId="173" fontId="29" fillId="0" borderId="0" xfId="0" applyNumberFormat="1" applyFont="1" applyBorder="1"/>
    <xf numFmtId="14" fontId="36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9" fillId="0" borderId="0" xfId="140" applyFont="1" applyBorder="1" applyAlignment="1">
      <alignment vertical="center" wrapText="1"/>
    </xf>
    <xf numFmtId="0" fontId="29" fillId="0" borderId="0" xfId="140" applyFont="1" applyAlignment="1">
      <alignment wrapText="1"/>
    </xf>
    <xf numFmtId="0" fontId="80" fillId="0" borderId="0" xfId="0" applyFont="1" applyAlignment="1">
      <alignment wrapText="1"/>
    </xf>
    <xf numFmtId="0" fontId="36" fillId="24" borderId="11" xfId="142" applyFont="1" applyFill="1" applyBorder="1" applyAlignment="1">
      <alignment horizontal="center" vertical="center" wrapText="1"/>
    </xf>
    <xf numFmtId="14" fontId="36" fillId="24" borderId="11" xfId="142" applyNumberFormat="1" applyFont="1" applyFill="1" applyBorder="1" applyAlignment="1">
      <alignment horizontal="center"/>
    </xf>
    <xf numFmtId="1" fontId="29" fillId="0" borderId="11" xfId="0" applyNumberFormat="1" applyFont="1" applyBorder="1"/>
    <xf numFmtId="0" fontId="36" fillId="0" borderId="0" xfId="0" applyFont="1"/>
    <xf numFmtId="49" fontId="36" fillId="24" borderId="11" xfId="0" applyNumberFormat="1" applyFont="1" applyFill="1" applyBorder="1" applyAlignment="1">
      <alignment horizontal="left" vertical="center" wrapText="1"/>
    </xf>
    <xf numFmtId="172" fontId="29" fillId="0" borderId="0" xfId="123" applyNumberFormat="1" applyFont="1"/>
    <xf numFmtId="172" fontId="36" fillId="0" borderId="0" xfId="123" applyNumberFormat="1" applyFont="1"/>
    <xf numFmtId="172" fontId="36" fillId="0" borderId="11" xfId="0" applyNumberFormat="1" applyFont="1" applyFill="1" applyBorder="1"/>
    <xf numFmtId="0" fontId="29" fillId="0" borderId="11" xfId="123" applyFont="1" applyBorder="1" applyAlignment="1">
      <alignment horizontal="right" vertical="center"/>
    </xf>
    <xf numFmtId="172" fontId="29" fillId="0" borderId="11" xfId="123" applyNumberFormat="1" applyFont="1" applyBorder="1" applyAlignment="1">
      <alignment vertical="center"/>
    </xf>
    <xf numFmtId="0" fontId="29" fillId="0" borderId="11" xfId="123" applyFont="1" applyFill="1" applyBorder="1" applyAlignment="1">
      <alignment vertical="center" wrapText="1"/>
    </xf>
    <xf numFmtId="172" fontId="29" fillId="0" borderId="11" xfId="123" applyNumberFormat="1" applyFont="1" applyFill="1" applyBorder="1" applyAlignment="1">
      <alignment horizontal="right" vertical="center" wrapText="1"/>
    </xf>
    <xf numFmtId="49" fontId="36" fillId="0" borderId="11" xfId="123" applyNumberFormat="1" applyFont="1" applyFill="1" applyBorder="1" applyAlignment="1">
      <alignment horizontal="center" vertical="center" wrapText="1"/>
    </xf>
    <xf numFmtId="49" fontId="36" fillId="0" borderId="11" xfId="123" applyNumberFormat="1" applyFont="1" applyBorder="1" applyAlignment="1">
      <alignment horizontal="center" vertical="center" wrapText="1"/>
    </xf>
    <xf numFmtId="0" fontId="36" fillId="0" borderId="11" xfId="123" applyFont="1" applyFill="1" applyBorder="1" applyAlignment="1">
      <alignment horizontal="center" vertical="center" wrapText="1"/>
    </xf>
    <xf numFmtId="0" fontId="29" fillId="0" borderId="0" xfId="123" applyFont="1" applyAlignment="1">
      <alignment horizontal="center"/>
    </xf>
    <xf numFmtId="0" fontId="54" fillId="0" borderId="0" xfId="0" applyFont="1" applyBorder="1"/>
    <xf numFmtId="0" fontId="36" fillId="0" borderId="0" xfId="123" applyFont="1" applyAlignment="1"/>
    <xf numFmtId="0" fontId="57" fillId="0" borderId="11" xfId="0" applyFont="1" applyBorder="1" applyAlignment="1">
      <alignment horizontal="center"/>
    </xf>
    <xf numFmtId="0" fontId="57" fillId="0" borderId="11" xfId="0" applyFont="1" applyBorder="1"/>
    <xf numFmtId="49" fontId="42" fillId="0" borderId="11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1" xfId="0" applyFont="1" applyBorder="1"/>
    <xf numFmtId="3" fontId="29" fillId="0" borderId="0" xfId="0" applyNumberFormat="1" applyFont="1"/>
    <xf numFmtId="14" fontId="42" fillId="0" borderId="11" xfId="0" applyNumberFormat="1" applyFont="1" applyBorder="1"/>
    <xf numFmtId="3" fontId="29" fillId="0" borderId="11" xfId="0" applyNumberFormat="1" applyFont="1" applyBorder="1"/>
    <xf numFmtId="0" fontId="39" fillId="0" borderId="0" xfId="0" applyFont="1"/>
    <xf numFmtId="0" fontId="39" fillId="0" borderId="11" xfId="0" applyFont="1" applyBorder="1"/>
    <xf numFmtId="14" fontId="39" fillId="0" borderId="11" xfId="0" applyNumberFormat="1" applyFont="1" applyBorder="1"/>
    <xf numFmtId="0" fontId="36" fillId="0" borderId="11" xfId="0" applyFont="1" applyBorder="1" applyAlignment="1">
      <alignment wrapText="1"/>
    </xf>
    <xf numFmtId="0" fontId="42" fillId="0" borderId="11" xfId="0" applyFont="1" applyBorder="1" applyAlignment="1">
      <alignment wrapText="1"/>
    </xf>
    <xf numFmtId="3" fontId="57" fillId="0" borderId="11" xfId="0" applyNumberFormat="1" applyFont="1" applyBorder="1"/>
    <xf numFmtId="49" fontId="36" fillId="0" borderId="11" xfId="0" applyNumberFormat="1" applyFont="1" applyBorder="1"/>
    <xf numFmtId="176" fontId="29" fillId="0" borderId="11" xfId="0" applyNumberFormat="1" applyFont="1" applyBorder="1"/>
    <xf numFmtId="4" fontId="29" fillId="0" borderId="11" xfId="131" applyNumberFormat="1" applyFont="1" applyFill="1" applyBorder="1" applyAlignment="1">
      <alignment horizontal="center" vertical="center" wrapText="1"/>
    </xf>
    <xf numFmtId="178" fontId="29" fillId="0" borderId="11" xfId="131" applyNumberFormat="1" applyFont="1" applyFill="1" applyBorder="1" applyAlignment="1">
      <alignment horizontal="center" vertical="center" wrapText="1"/>
    </xf>
    <xf numFmtId="0" fontId="36" fillId="0" borderId="0" xfId="144" applyFont="1" applyFill="1" applyAlignment="1" applyProtection="1">
      <alignment horizontal="left" vertical="center" wrapText="1" indent="2"/>
    </xf>
    <xf numFmtId="0" fontId="36" fillId="0" borderId="0" xfId="0" applyFont="1" applyAlignment="1">
      <alignment wrapText="1" shrinkToFit="1"/>
    </xf>
    <xf numFmtId="0" fontId="29" fillId="0" borderId="0" xfId="0" applyFont="1" applyAlignment="1">
      <alignment horizontal="center"/>
    </xf>
    <xf numFmtId="14" fontId="36" fillId="0" borderId="0" xfId="0" applyNumberFormat="1" applyFont="1" applyFill="1" applyBorder="1" applyAlignment="1">
      <alignment horizontal="center"/>
    </xf>
    <xf numFmtId="3" fontId="29" fillId="0" borderId="11" xfId="0" applyNumberFormat="1" applyFont="1" applyFill="1" applyBorder="1" applyAlignment="1">
      <alignment horizontal="right"/>
    </xf>
    <xf numFmtId="3" fontId="29" fillId="0" borderId="11" xfId="148" applyNumberFormat="1" applyFont="1" applyFill="1" applyBorder="1" applyAlignment="1" applyProtection="1">
      <alignment horizontal="right"/>
    </xf>
    <xf numFmtId="4" fontId="29" fillId="0" borderId="0" xfId="0" applyNumberFormat="1" applyFont="1" applyBorder="1" applyAlignment="1">
      <alignment horizontal="right"/>
    </xf>
    <xf numFmtId="0" fontId="29" fillId="0" borderId="0" xfId="0" applyFont="1" applyBorder="1"/>
    <xf numFmtId="172" fontId="29" fillId="0" borderId="0" xfId="0" applyNumberFormat="1" applyFont="1" applyBorder="1" applyAlignment="1"/>
    <xf numFmtId="49" fontId="36" fillId="0" borderId="11" xfId="0" applyNumberFormat="1" applyFont="1" applyBorder="1" applyAlignment="1">
      <alignment horizontal="center"/>
    </xf>
    <xf numFmtId="3" fontId="29" fillId="0" borderId="0" xfId="0" applyNumberFormat="1" applyFont="1" applyFill="1" applyBorder="1" applyAlignment="1">
      <alignment horizontal="right" wrapText="1"/>
    </xf>
    <xf numFmtId="3" fontId="29" fillId="0" borderId="0" xfId="0" applyNumberFormat="1" applyFont="1" applyBorder="1"/>
    <xf numFmtId="1" fontId="29" fillId="0" borderId="0" xfId="0" applyNumberFormat="1" applyFont="1"/>
    <xf numFmtId="0" fontId="36" fillId="0" borderId="22" xfId="0" applyFont="1" applyBorder="1" applyAlignment="1">
      <alignment wrapText="1"/>
    </xf>
    <xf numFmtId="3" fontId="29" fillId="0" borderId="22" xfId="0" applyNumberFormat="1" applyFont="1" applyFill="1" applyBorder="1" applyAlignment="1">
      <alignment horizontal="right"/>
    </xf>
    <xf numFmtId="3" fontId="29" fillId="0" borderId="11" xfId="0" applyNumberFormat="1" applyFont="1" applyFill="1" applyBorder="1" applyAlignment="1">
      <alignment horizontal="right" wrapText="1"/>
    </xf>
    <xf numFmtId="4" fontId="29" fillId="0" borderId="11" xfId="0" applyNumberFormat="1" applyFont="1" applyBorder="1" applyAlignment="1">
      <alignment horizontal="right"/>
    </xf>
    <xf numFmtId="172" fontId="36" fillId="0" borderId="11" xfId="0" applyNumberFormat="1" applyFont="1" applyBorder="1" applyAlignment="1">
      <alignment wrapText="1"/>
    </xf>
    <xf numFmtId="172" fontId="36" fillId="0" borderId="0" xfId="0" applyNumberFormat="1" applyFont="1"/>
    <xf numFmtId="172" fontId="29" fillId="0" borderId="0" xfId="0" applyNumberFormat="1" applyFont="1"/>
    <xf numFmtId="178" fontId="29" fillId="0" borderId="11" xfId="0" applyNumberFormat="1" applyFont="1" applyBorder="1" applyAlignment="1"/>
    <xf numFmtId="14" fontId="36" fillId="0" borderId="11" xfId="0" applyNumberFormat="1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vertical="top"/>
    </xf>
    <xf numFmtId="178" fontId="29" fillId="0" borderId="0" xfId="0" applyNumberFormat="1" applyFont="1" applyBorder="1" applyAlignment="1"/>
    <xf numFmtId="0" fontId="36" fillId="0" borderId="0" xfId="146" applyFont="1" applyAlignment="1">
      <alignment horizontal="left"/>
    </xf>
    <xf numFmtId="14" fontId="49" fillId="0" borderId="0" xfId="146" applyNumberFormat="1" applyFont="1" applyFill="1" applyBorder="1" applyAlignment="1">
      <alignment horizontal="center"/>
    </xf>
    <xf numFmtId="0" fontId="36" fillId="0" borderId="0" xfId="146" applyFont="1"/>
    <xf numFmtId="0" fontId="29" fillId="0" borderId="0" xfId="146" applyFont="1"/>
    <xf numFmtId="0" fontId="29" fillId="0" borderId="0" xfId="146" applyFont="1" applyBorder="1"/>
    <xf numFmtId="172" fontId="29" fillId="0" borderId="0" xfId="146" applyNumberFormat="1" applyFont="1" applyBorder="1"/>
    <xf numFmtId="3" fontId="29" fillId="0" borderId="11" xfId="146" applyNumberFormat="1" applyFont="1" applyBorder="1"/>
    <xf numFmtId="0" fontId="71" fillId="0" borderId="0" xfId="94" applyFont="1" applyAlignment="1" applyProtection="1"/>
    <xf numFmtId="173" fontId="29" fillId="0" borderId="23" xfId="146" applyNumberFormat="1" applyFont="1" applyBorder="1" applyAlignment="1">
      <alignment horizontal="right" vertical="top" wrapText="1"/>
    </xf>
    <xf numFmtId="173" fontId="29" fillId="0" borderId="24" xfId="146" applyNumberFormat="1" applyFont="1" applyBorder="1" applyAlignment="1">
      <alignment horizontal="right" vertical="top" wrapText="1"/>
    </xf>
    <xf numFmtId="173" fontId="29" fillId="0" borderId="25" xfId="146" applyNumberFormat="1" applyFont="1" applyBorder="1" applyAlignment="1">
      <alignment horizontal="right" vertical="top" wrapText="1"/>
    </xf>
    <xf numFmtId="175" fontId="29" fillId="0" borderId="0" xfId="0" applyNumberFormat="1" applyFont="1"/>
    <xf numFmtId="175" fontId="29" fillId="0" borderId="11" xfId="0" applyNumberFormat="1" applyFont="1" applyBorder="1" applyAlignment="1"/>
    <xf numFmtId="175" fontId="29" fillId="0" borderId="11" xfId="0" applyNumberFormat="1" applyFont="1" applyFill="1" applyBorder="1" applyAlignment="1"/>
    <xf numFmtId="3" fontId="36" fillId="0" borderId="11" xfId="0" applyNumberFormat="1" applyFont="1" applyBorder="1" applyAlignment="1"/>
    <xf numFmtId="3" fontId="29" fillId="0" borderId="0" xfId="0" applyNumberFormat="1" applyFont="1" applyBorder="1" applyAlignment="1">
      <alignment horizontal="right"/>
    </xf>
    <xf numFmtId="165" fontId="36" fillId="0" borderId="11" xfId="161" applyFont="1" applyBorder="1" applyAlignment="1"/>
    <xf numFmtId="49" fontId="36" fillId="0" borderId="11" xfId="0" applyNumberFormat="1" applyFont="1" applyBorder="1" applyAlignment="1">
      <alignment horizontal="left" wrapText="1"/>
    </xf>
    <xf numFmtId="3" fontId="36" fillId="0" borderId="11" xfId="0" applyNumberFormat="1" applyFont="1" applyBorder="1" applyAlignment="1" applyProtection="1"/>
    <xf numFmtId="165" fontId="36" fillId="0" borderId="11" xfId="161" applyFont="1" applyBorder="1" applyAlignment="1" applyProtection="1"/>
    <xf numFmtId="0" fontId="29" fillId="0" borderId="11" xfId="0" applyFont="1" applyBorder="1" applyAlignment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54" fillId="0" borderId="0" xfId="144" applyFont="1" applyFill="1" applyAlignment="1" applyProtection="1">
      <alignment horizontal="left" vertical="center" wrapText="1" indent="2"/>
    </xf>
    <xf numFmtId="1" fontId="54" fillId="0" borderId="0" xfId="144" applyNumberFormat="1" applyFont="1" applyFill="1" applyAlignment="1" applyProtection="1">
      <alignment horizontal="left" vertical="center" wrapText="1" indent="2"/>
    </xf>
    <xf numFmtId="178" fontId="54" fillId="0" borderId="0" xfId="144" applyNumberFormat="1" applyFont="1" applyFill="1" applyAlignment="1" applyProtection="1">
      <alignment horizontal="left" vertical="center" wrapText="1" indent="2"/>
    </xf>
    <xf numFmtId="49" fontId="50" fillId="0" borderId="11" xfId="131" applyNumberFormat="1" applyFont="1" applyFill="1" applyBorder="1" applyAlignment="1">
      <alignment horizontal="left" vertical="center" wrapText="1"/>
    </xf>
    <xf numFmtId="1" fontId="50" fillId="0" borderId="12" xfId="144" applyNumberFormat="1" applyFont="1" applyFill="1" applyBorder="1" applyAlignment="1" applyProtection="1">
      <alignment horizontal="center" vertical="center" wrapText="1"/>
    </xf>
    <xf numFmtId="1" fontId="50" fillId="0" borderId="11" xfId="144" applyNumberFormat="1" applyFont="1" applyFill="1" applyBorder="1" applyAlignment="1" applyProtection="1">
      <alignment horizontal="center" vertical="center" wrapText="1"/>
    </xf>
    <xf numFmtId="0" fontId="50" fillId="0" borderId="11" xfId="144" applyFont="1" applyFill="1" applyBorder="1" applyAlignment="1" applyProtection="1">
      <alignment horizontal="center" vertical="center" wrapText="1"/>
    </xf>
    <xf numFmtId="174" fontId="29" fillId="0" borderId="0" xfId="126" applyNumberFormat="1" applyFont="1" applyFill="1" applyBorder="1" applyAlignment="1">
      <alignment horizontal="left"/>
    </xf>
    <xf numFmtId="172" fontId="29" fillId="0" borderId="0" xfId="154" applyNumberFormat="1" applyFont="1"/>
    <xf numFmtId="179" fontId="36" fillId="0" borderId="11" xfId="0" applyNumberFormat="1" applyFont="1" applyFill="1" applyBorder="1" applyAlignment="1">
      <alignment horizontal="center"/>
    </xf>
    <xf numFmtId="0" fontId="71" fillId="0" borderId="0" xfId="94" applyFont="1" applyFill="1" applyBorder="1" applyAlignment="1" applyProtection="1"/>
    <xf numFmtId="0" fontId="37" fillId="0" borderId="0" xfId="118" applyFont="1" applyFill="1" applyBorder="1" applyAlignment="1">
      <alignment horizontal="right"/>
    </xf>
    <xf numFmtId="0" fontId="57" fillId="0" borderId="0" xfId="150" applyFont="1" applyFill="1"/>
    <xf numFmtId="0" fontId="57" fillId="0" borderId="11" xfId="150" applyFont="1" applyFill="1" applyBorder="1"/>
    <xf numFmtId="14" fontId="42" fillId="0" borderId="11" xfId="138" applyNumberFormat="1" applyFont="1" applyFill="1" applyBorder="1" applyAlignment="1">
      <alignment horizontal="right" wrapText="1"/>
    </xf>
    <xf numFmtId="0" fontId="57" fillId="0" borderId="0" xfId="150" applyFont="1" applyFill="1" applyBorder="1"/>
    <xf numFmtId="2" fontId="29" fillId="0" borderId="11" xfId="150" applyNumberFormat="1" applyFont="1" applyFill="1" applyBorder="1"/>
    <xf numFmtId="179" fontId="80" fillId="0" borderId="0" xfId="0" quotePrefix="1" applyNumberFormat="1" applyFont="1" applyFill="1"/>
    <xf numFmtId="0" fontId="80" fillId="0" borderId="0" xfId="0" quotePrefix="1" applyNumberFormat="1" applyFont="1" applyFill="1"/>
    <xf numFmtId="2" fontId="80" fillId="0" borderId="11" xfId="0" applyNumberFormat="1" applyFont="1" applyBorder="1"/>
    <xf numFmtId="0" fontId="1" fillId="0" borderId="0" xfId="150"/>
    <xf numFmtId="2" fontId="29" fillId="0" borderId="11" xfId="150" applyNumberFormat="1" applyFont="1" applyBorder="1"/>
    <xf numFmtId="0" fontId="80" fillId="0" borderId="0" xfId="0" applyFont="1"/>
    <xf numFmtId="4" fontId="29" fillId="0" borderId="0" xfId="129" applyNumberFormat="1" applyFont="1" applyFill="1" applyBorder="1"/>
    <xf numFmtId="188" fontId="29" fillId="0" borderId="0" xfId="129" applyNumberFormat="1" applyFont="1" applyFill="1" applyBorder="1"/>
    <xf numFmtId="3" fontId="29" fillId="0" borderId="0" xfId="129" applyNumberFormat="1" applyFont="1" applyFill="1" applyBorder="1" applyAlignment="1">
      <alignment horizontal="left"/>
    </xf>
    <xf numFmtId="1" fontId="29" fillId="0" borderId="0" xfId="118" applyNumberFormat="1" applyFont="1" applyFill="1" applyBorder="1"/>
    <xf numFmtId="3" fontId="29" fillId="0" borderId="11" xfId="129" applyNumberFormat="1" applyFont="1" applyFill="1" applyBorder="1" applyAlignment="1">
      <alignment horizontal="left"/>
    </xf>
    <xf numFmtId="173" fontId="29" fillId="0" borderId="11" xfId="129" applyNumberFormat="1" applyFont="1" applyFill="1" applyBorder="1"/>
    <xf numFmtId="3" fontId="52" fillId="0" borderId="11" xfId="129" applyNumberFormat="1" applyFont="1" applyFill="1" applyBorder="1" applyAlignment="1">
      <alignment horizontal="left"/>
    </xf>
    <xf numFmtId="17" fontId="77" fillId="0" borderId="11" xfId="129" applyNumberFormat="1" applyFont="1" applyFill="1" applyBorder="1" applyAlignment="1">
      <alignment horizontal="right" wrapText="1"/>
    </xf>
    <xf numFmtId="3" fontId="2" fillId="0" borderId="11" xfId="129" applyNumberFormat="1" applyFont="1" applyBorder="1"/>
    <xf numFmtId="0" fontId="2" fillId="0" borderId="0" xfId="130" applyFill="1" applyBorder="1" applyProtection="1">
      <protection locked="0"/>
    </xf>
    <xf numFmtId="0" fontId="2" fillId="0" borderId="0" xfId="130" applyFont="1" applyFill="1" applyBorder="1" applyProtection="1">
      <protection locked="0"/>
    </xf>
    <xf numFmtId="3" fontId="2" fillId="0" borderId="0" xfId="129" applyNumberFormat="1" applyFont="1" applyFill="1" applyBorder="1" applyProtection="1">
      <protection locked="0"/>
    </xf>
    <xf numFmtId="3" fontId="80" fillId="0" borderId="0" xfId="130" applyNumberFormat="1" applyFont="1" applyFill="1" applyBorder="1" applyProtection="1">
      <protection locked="0"/>
    </xf>
    <xf numFmtId="3" fontId="2" fillId="0" borderId="0" xfId="130" applyNumberFormat="1" applyFont="1" applyFill="1" applyBorder="1" applyProtection="1">
      <protection locked="0"/>
    </xf>
    <xf numFmtId="3" fontId="29" fillId="0" borderId="11" xfId="130" applyNumberFormat="1" applyFont="1" applyFill="1" applyBorder="1" applyAlignment="1" applyProtection="1">
      <protection locked="0"/>
    </xf>
    <xf numFmtId="3" fontId="29" fillId="0" borderId="11" xfId="130" applyNumberFormat="1" applyFont="1" applyFill="1" applyBorder="1" applyProtection="1">
      <protection locked="0"/>
    </xf>
    <xf numFmtId="3" fontId="36" fillId="0" borderId="11" xfId="130" applyNumberFormat="1" applyFont="1" applyFill="1" applyBorder="1" applyProtection="1">
      <protection locked="0"/>
    </xf>
    <xf numFmtId="173" fontId="80" fillId="0" borderId="0" xfId="130" applyNumberFormat="1" applyFont="1" applyFill="1" applyBorder="1" applyProtection="1">
      <protection locked="0"/>
    </xf>
    <xf numFmtId="3" fontId="29" fillId="0" borderId="11" xfId="130" applyNumberFormat="1" applyFont="1" applyFill="1" applyBorder="1" applyAlignment="1" applyProtection="1">
      <alignment horizontal="right"/>
      <protection locked="0"/>
    </xf>
    <xf numFmtId="4" fontId="29" fillId="0" borderId="11" xfId="130" applyNumberFormat="1" applyFont="1" applyFill="1" applyBorder="1" applyProtection="1">
      <protection locked="0"/>
    </xf>
    <xf numFmtId="4" fontId="36" fillId="0" borderId="11" xfId="130" applyNumberFormat="1" applyFont="1" applyFill="1" applyBorder="1" applyProtection="1">
      <protection locked="0"/>
    </xf>
    <xf numFmtId="3" fontId="36" fillId="0" borderId="0" xfId="130" applyNumberFormat="1" applyFont="1" applyFill="1" applyBorder="1" applyAlignment="1" applyProtection="1">
      <alignment horizontal="center" vertical="center" wrapText="1"/>
      <protection locked="0"/>
    </xf>
    <xf numFmtId="4" fontId="36" fillId="0" borderId="0" xfId="130" applyNumberFormat="1" applyFont="1" applyFill="1" applyBorder="1" applyAlignment="1" applyProtection="1">
      <alignment horizontal="right"/>
      <protection locked="0"/>
    </xf>
    <xf numFmtId="4" fontId="36" fillId="0" borderId="0" xfId="0" applyNumberFormat="1" applyFont="1" applyFill="1" applyBorder="1" applyAlignment="1">
      <alignment horizontal="right"/>
    </xf>
    <xf numFmtId="4" fontId="36" fillId="0" borderId="0" xfId="130" applyNumberFormat="1" applyFont="1" applyFill="1" applyBorder="1" applyProtection="1">
      <protection locked="0"/>
    </xf>
    <xf numFmtId="172" fontId="29" fillId="0" borderId="11" xfId="130" applyNumberFormat="1" applyFont="1" applyFill="1" applyBorder="1"/>
    <xf numFmtId="172" fontId="29" fillId="0" borderId="11" xfId="130" applyNumberFormat="1" applyFont="1" applyBorder="1"/>
    <xf numFmtId="0" fontId="29" fillId="0" borderId="11" xfId="130" applyFont="1" applyFill="1" applyBorder="1"/>
    <xf numFmtId="2" fontId="29" fillId="0" borderId="11" xfId="71" applyNumberFormat="1" applyFont="1" applyFill="1" applyBorder="1"/>
    <xf numFmtId="0" fontId="36" fillId="0" borderId="0" xfId="71" applyFont="1" applyFill="1" applyBorder="1" applyAlignment="1"/>
    <xf numFmtId="0" fontId="36" fillId="0" borderId="11" xfId="71" applyFont="1" applyFill="1" applyBorder="1" applyAlignment="1"/>
    <xf numFmtId="178" fontId="29" fillId="0" borderId="11" xfId="71" applyNumberFormat="1" applyFont="1" applyBorder="1"/>
    <xf numFmtId="0" fontId="72" fillId="0" borderId="0" xfId="71" applyFont="1"/>
    <xf numFmtId="4" fontId="72" fillId="0" borderId="11" xfId="71" applyNumberFormat="1" applyFont="1" applyBorder="1"/>
    <xf numFmtId="178" fontId="77" fillId="0" borderId="0" xfId="71" applyNumberFormat="1" applyFont="1" applyBorder="1"/>
    <xf numFmtId="10" fontId="29" fillId="0" borderId="11" xfId="72" applyNumberFormat="1" applyFont="1" applyBorder="1" applyAlignment="1">
      <alignment horizontal="right"/>
    </xf>
    <xf numFmtId="4" fontId="29" fillId="0" borderId="11" xfId="71" applyNumberFormat="1" applyFont="1" applyBorder="1"/>
    <xf numFmtId="2" fontId="29" fillId="0" borderId="11" xfId="71" applyNumberFormat="1" applyFont="1" applyBorder="1"/>
    <xf numFmtId="0" fontId="38" fillId="0" borderId="0" xfId="0" applyFont="1" applyBorder="1"/>
    <xf numFmtId="172" fontId="38" fillId="0" borderId="0" xfId="137" applyNumberFormat="1" applyFont="1" applyFill="1" applyBorder="1" applyAlignment="1">
      <alignment horizontal="left"/>
    </xf>
    <xf numFmtId="0" fontId="38" fillId="0" borderId="0" xfId="157" applyNumberFormat="1" applyFont="1" applyAlignment="1">
      <alignment vertical="top"/>
    </xf>
    <xf numFmtId="0" fontId="2" fillId="0" borderId="0" xfId="157" applyNumberFormat="1" applyFont="1" applyAlignment="1"/>
    <xf numFmtId="0" fontId="37" fillId="0" borderId="0" xfId="157" applyNumberFormat="1" applyFont="1" applyAlignment="1"/>
    <xf numFmtId="0" fontId="38" fillId="0" borderId="0" xfId="157" applyNumberFormat="1" applyFont="1" applyAlignment="1">
      <alignment horizontal="left" vertical="top"/>
    </xf>
    <xf numFmtId="0" fontId="36" fillId="0" borderId="11" xfId="157" applyNumberFormat="1" applyFont="1" applyBorder="1" applyAlignment="1">
      <alignment wrapText="1"/>
    </xf>
    <xf numFmtId="172" fontId="36" fillId="0" borderId="11" xfId="157" applyNumberFormat="1" applyFont="1" applyBorder="1" applyAlignment="1">
      <alignment horizontal="center"/>
    </xf>
    <xf numFmtId="0" fontId="52" fillId="0" borderId="11" xfId="157" applyNumberFormat="1" applyFont="1" applyBorder="1" applyAlignment="1">
      <alignment wrapText="1"/>
    </xf>
    <xf numFmtId="0" fontId="29" fillId="0" borderId="11" xfId="157" applyNumberFormat="1" applyFont="1" applyBorder="1" applyAlignment="1">
      <alignment horizontal="center"/>
    </xf>
    <xf numFmtId="0" fontId="47" fillId="0" borderId="11" xfId="157" applyNumberFormat="1" applyFont="1" applyBorder="1" applyAlignment="1">
      <alignment horizontal="right" wrapText="1"/>
    </xf>
    <xf numFmtId="172" fontId="52" fillId="0" borderId="11" xfId="157" applyNumberFormat="1" applyFont="1" applyBorder="1" applyAlignment="1">
      <alignment horizontal="center"/>
    </xf>
    <xf numFmtId="172" fontId="29" fillId="0" borderId="11" xfId="157" applyNumberFormat="1" applyFont="1" applyBorder="1" applyAlignment="1">
      <alignment horizontal="center"/>
    </xf>
    <xf numFmtId="49" fontId="29" fillId="0" borderId="0" xfId="157" applyNumberFormat="1" applyFont="1" applyAlignment="1"/>
    <xf numFmtId="0" fontId="29" fillId="0" borderId="0" xfId="157" applyNumberFormat="1" applyFont="1" applyAlignment="1">
      <alignment vertical="top" wrapText="1"/>
    </xf>
    <xf numFmtId="0" fontId="29" fillId="0" borderId="11" xfId="157" applyNumberFormat="1" applyFont="1" applyBorder="1" applyAlignment="1"/>
    <xf numFmtId="0" fontId="36" fillId="0" borderId="0" xfId="157" applyNumberFormat="1" applyFont="1" applyAlignment="1"/>
    <xf numFmtId="0" fontId="29" fillId="0" borderId="0" xfId="157" applyNumberFormat="1" applyFont="1" applyAlignment="1">
      <alignment horizontal="right"/>
    </xf>
    <xf numFmtId="0" fontId="29" fillId="0" borderId="0" xfId="157" applyNumberFormat="1" applyFont="1" applyAlignment="1"/>
    <xf numFmtId="0" fontId="29" fillId="0" borderId="0" xfId="157" applyNumberFormat="1" applyFont="1" applyAlignment="1">
      <alignment vertical="top" wrapText="1"/>
    </xf>
    <xf numFmtId="173" fontId="29" fillId="0" borderId="11" xfId="157" applyNumberFormat="1" applyFont="1" applyBorder="1" applyAlignment="1"/>
    <xf numFmtId="0" fontId="37" fillId="0" borderId="0" xfId="119" applyFont="1"/>
    <xf numFmtId="0" fontId="29" fillId="0" borderId="0" xfId="109" applyFont="1"/>
    <xf numFmtId="0" fontId="29" fillId="0" borderId="11" xfId="109" applyFont="1" applyBorder="1" applyAlignment="1">
      <alignment wrapText="1"/>
    </xf>
    <xf numFmtId="10" fontId="29" fillId="0" borderId="11" xfId="109" applyNumberFormat="1" applyFont="1" applyBorder="1"/>
    <xf numFmtId="10" fontId="29" fillId="0" borderId="11" xfId="109" applyNumberFormat="1" applyFont="1" applyFill="1" applyBorder="1"/>
    <xf numFmtId="10" fontId="29" fillId="0" borderId="11" xfId="132" applyNumberFormat="1" applyFont="1" applyBorder="1"/>
    <xf numFmtId="0" fontId="44" fillId="0" borderId="0" xfId="119" applyFont="1"/>
    <xf numFmtId="0" fontId="53" fillId="0" borderId="0" xfId="0" applyFont="1"/>
    <xf numFmtId="0" fontId="44" fillId="0" borderId="11" xfId="109" applyFont="1" applyBorder="1"/>
    <xf numFmtId="0" fontId="53" fillId="0" borderId="11" xfId="109" applyNumberFormat="1" applyFont="1" applyBorder="1" applyAlignment="1">
      <alignment horizontal="center" vertical="center"/>
    </xf>
    <xf numFmtId="0" fontId="44" fillId="0" borderId="11" xfId="109" applyFont="1" applyBorder="1" applyAlignment="1">
      <alignment horizontal="left" wrapText="1"/>
    </xf>
    <xf numFmtId="10" fontId="44" fillId="0" borderId="11" xfId="109" applyNumberFormat="1" applyFont="1" applyBorder="1"/>
    <xf numFmtId="10" fontId="44" fillId="0" borderId="11" xfId="132" applyNumberFormat="1" applyFont="1" applyBorder="1"/>
    <xf numFmtId="0" fontId="71" fillId="0" borderId="0" xfId="0" applyFont="1" applyFill="1" applyBorder="1"/>
    <xf numFmtId="0" fontId="38" fillId="0" borderId="0" xfId="0" applyFont="1" applyFill="1" applyBorder="1"/>
    <xf numFmtId="0" fontId="38" fillId="0" borderId="0" xfId="0" applyFont="1" applyFill="1" applyBorder="1" applyAlignment="1">
      <alignment vertical="center"/>
    </xf>
    <xf numFmtId="0" fontId="38" fillId="0" borderId="0" xfId="0" applyFont="1" applyFill="1" applyBorder="1" applyAlignment="1"/>
    <xf numFmtId="3" fontId="76" fillId="0" borderId="0" xfId="0" applyNumberFormat="1" applyFont="1" applyBorder="1"/>
    <xf numFmtId="0" fontId="58" fillId="0" borderId="11" xfId="113" applyFont="1" applyBorder="1" applyAlignment="1">
      <alignment horizontal="center" vertical="center"/>
    </xf>
    <xf numFmtId="0" fontId="58" fillId="0" borderId="11" xfId="113" applyFont="1" applyBorder="1" applyAlignment="1">
      <alignment horizontal="center" vertical="center"/>
    </xf>
    <xf numFmtId="0" fontId="58" fillId="0" borderId="11" xfId="113" applyFont="1" applyBorder="1" applyAlignment="1">
      <alignment vertical="center"/>
    </xf>
    <xf numFmtId="0" fontId="58" fillId="0" borderId="11" xfId="113" applyFont="1" applyBorder="1" applyAlignment="1">
      <alignment vertical="center"/>
    </xf>
    <xf numFmtId="2" fontId="37" fillId="0" borderId="11" xfId="113" applyNumberFormat="1" applyFont="1" applyBorder="1"/>
    <xf numFmtId="0" fontId="37" fillId="0" borderId="11" xfId="113" applyFont="1" applyFill="1" applyBorder="1"/>
    <xf numFmtId="0" fontId="58" fillId="0" borderId="11" xfId="113" applyFont="1" applyBorder="1" applyAlignment="1">
      <alignment wrapText="1"/>
    </xf>
    <xf numFmtId="0" fontId="78" fillId="0" borderId="11" xfId="113" applyFont="1" applyBorder="1"/>
    <xf numFmtId="0" fontId="58" fillId="0" borderId="11" xfId="113" applyFont="1" applyBorder="1" applyAlignment="1">
      <alignment vertical="center" wrapText="1"/>
    </xf>
    <xf numFmtId="0" fontId="37" fillId="0" borderId="11" xfId="113" applyFont="1" applyBorder="1" applyAlignment="1">
      <alignment vertical="center"/>
    </xf>
    <xf numFmtId="0" fontId="78" fillId="0" borderId="11" xfId="113" applyFont="1" applyBorder="1" applyAlignment="1">
      <alignment vertical="center"/>
    </xf>
    <xf numFmtId="2" fontId="37" fillId="0" borderId="11" xfId="113" applyNumberFormat="1" applyFont="1" applyBorder="1"/>
    <xf numFmtId="0" fontId="42" fillId="0" borderId="11" xfId="141" applyFont="1" applyBorder="1"/>
    <xf numFmtId="14" fontId="42" fillId="0" borderId="11" xfId="141" applyNumberFormat="1" applyFont="1" applyBorder="1" applyAlignment="1">
      <alignment horizontal="center" vertical="center"/>
    </xf>
    <xf numFmtId="0" fontId="57" fillId="0" borderId="11" xfId="141" applyFont="1" applyBorder="1"/>
    <xf numFmtId="176" fontId="29" fillId="0" borderId="11" xfId="143" applyNumberFormat="1" applyFont="1" applyBorder="1" applyAlignment="1">
      <alignment horizontal="right" vertical="top"/>
    </xf>
    <xf numFmtId="0" fontId="36" fillId="0" borderId="11" xfId="143" applyFont="1" applyBorder="1" applyAlignment="1">
      <alignment horizontal="left" vertical="center" wrapText="1"/>
    </xf>
    <xf numFmtId="9" fontId="29" fillId="0" borderId="11" xfId="143" applyNumberFormat="1" applyFont="1" applyBorder="1" applyAlignment="1">
      <alignment horizontal="right" vertical="top"/>
    </xf>
    <xf numFmtId="0" fontId="36" fillId="0" borderId="11" xfId="0" applyFont="1" applyBorder="1" applyAlignment="1">
      <alignment vertical="center" wrapText="1"/>
    </xf>
    <xf numFmtId="0" fontId="29" fillId="0" borderId="0" xfId="110" applyFont="1"/>
    <xf numFmtId="0" fontId="29" fillId="0" borderId="11" xfId="110" applyFont="1" applyBorder="1"/>
    <xf numFmtId="0" fontId="29" fillId="0" borderId="11" xfId="110" applyFont="1" applyBorder="1" applyAlignment="1">
      <alignment vertical="center" wrapText="1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center" vertical="top" wrapText="1"/>
    </xf>
    <xf numFmtId="0" fontId="36" fillId="0" borderId="11" xfId="118" applyFont="1" applyFill="1" applyBorder="1" applyAlignment="1">
      <alignment horizontal="left"/>
    </xf>
    <xf numFmtId="3" fontId="80" fillId="0" borderId="0" xfId="0" applyNumberFormat="1" applyFont="1"/>
    <xf numFmtId="182" fontId="72" fillId="0" borderId="11" xfId="0" applyNumberFormat="1" applyFont="1" applyBorder="1"/>
    <xf numFmtId="0" fontId="44" fillId="0" borderId="0" xfId="135" applyFont="1" applyFill="1"/>
    <xf numFmtId="0" fontId="69" fillId="0" borderId="0" xfId="71" applyFont="1"/>
    <xf numFmtId="0" fontId="37" fillId="0" borderId="0" xfId="0" applyFont="1" applyFill="1"/>
    <xf numFmtId="0" fontId="38" fillId="0" borderId="0" xfId="0" applyFont="1" applyAlignment="1">
      <alignment horizontal="left" vertical="top"/>
    </xf>
    <xf numFmtId="0" fontId="29" fillId="0" borderId="0" xfId="128" applyFont="1" applyAlignment="1"/>
    <xf numFmtId="0" fontId="38" fillId="0" borderId="0" xfId="0" applyFont="1" applyAlignment="1">
      <alignment vertical="top" wrapText="1"/>
    </xf>
    <xf numFmtId="10" fontId="29" fillId="0" borderId="0" xfId="154" applyNumberFormat="1" applyFont="1" applyBorder="1"/>
    <xf numFmtId="0" fontId="36" fillId="0" borderId="11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right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wrapText="1"/>
    </xf>
    <xf numFmtId="0" fontId="52" fillId="0" borderId="0" xfId="127" applyFont="1"/>
    <xf numFmtId="0" fontId="36" fillId="0" borderId="26" xfId="0" applyFont="1" applyBorder="1" applyAlignment="1">
      <alignment horizontal="left"/>
    </xf>
    <xf numFmtId="186" fontId="0" fillId="0" borderId="0" xfId="154" applyNumberFormat="1" applyFont="1" applyBorder="1"/>
    <xf numFmtId="49" fontId="29" fillId="0" borderId="0" xfId="0" applyNumberFormat="1" applyFont="1" applyBorder="1" applyAlignment="1">
      <alignment horizontal="center"/>
    </xf>
    <xf numFmtId="1" fontId="29" fillId="0" borderId="0" xfId="0" applyNumberFormat="1" applyFont="1" applyBorder="1" applyProtection="1">
      <protection locked="0"/>
    </xf>
    <xf numFmtId="17" fontId="36" fillId="0" borderId="0" xfId="161" applyNumberFormat="1" applyFont="1" applyFill="1" applyBorder="1" applyAlignment="1" applyProtection="1">
      <alignment horizontal="center"/>
      <protection locked="0"/>
    </xf>
    <xf numFmtId="0" fontId="38" fillId="0" borderId="0" xfId="117" applyFont="1" applyFill="1" applyBorder="1"/>
    <xf numFmtId="0" fontId="36" fillId="0" borderId="11" xfId="0" applyFont="1" applyFill="1" applyBorder="1" applyAlignment="1">
      <alignment horizontal="left" vertical="center" wrapText="1"/>
    </xf>
    <xf numFmtId="0" fontId="29" fillId="0" borderId="0" xfId="139" applyFont="1" applyFill="1" applyAlignment="1">
      <alignment horizontal="right"/>
    </xf>
    <xf numFmtId="0" fontId="38" fillId="0" borderId="0" xfId="0" applyFont="1" applyAlignment="1">
      <alignment horizontal="justify" vertical="top" wrapText="1"/>
    </xf>
    <xf numFmtId="0" fontId="37" fillId="0" borderId="0" xfId="139" applyFont="1" applyFill="1"/>
    <xf numFmtId="0" fontId="36" fillId="0" borderId="0" xfId="94" applyFont="1" applyFill="1" applyBorder="1" applyAlignment="1" applyProtection="1">
      <alignment horizontal="left"/>
    </xf>
    <xf numFmtId="0" fontId="52" fillId="0" borderId="11" xfId="123" applyFont="1" applyFill="1" applyBorder="1"/>
    <xf numFmtId="2" fontId="59" fillId="0" borderId="11" xfId="0" applyNumberFormat="1" applyFont="1" applyBorder="1"/>
    <xf numFmtId="0" fontId="38" fillId="0" borderId="0" xfId="123" applyFont="1" applyFill="1" applyBorder="1"/>
    <xf numFmtId="0" fontId="38" fillId="0" borderId="0" xfId="0" applyFont="1" applyFill="1"/>
    <xf numFmtId="0" fontId="37" fillId="0" borderId="0" xfId="0" applyFont="1" applyFill="1"/>
    <xf numFmtId="49" fontId="38" fillId="0" borderId="0" xfId="0" applyNumberFormat="1" applyFont="1" applyFill="1" applyBorder="1" applyAlignment="1">
      <alignment horizontal="left" vertical="center" wrapText="1"/>
    </xf>
    <xf numFmtId="0" fontId="29" fillId="0" borderId="11" xfId="140" applyFont="1" applyBorder="1" applyAlignment="1">
      <alignment horizontal="center"/>
    </xf>
    <xf numFmtId="14" fontId="36" fillId="0" borderId="11" xfId="140" applyNumberFormat="1" applyFont="1" applyBorder="1" applyAlignment="1">
      <alignment horizontal="center"/>
    </xf>
    <xf numFmtId="0" fontId="36" fillId="0" borderId="11" xfId="140" applyFont="1" applyFill="1" applyBorder="1" applyAlignment="1">
      <alignment horizontal="left" vertical="center" wrapText="1"/>
    </xf>
    <xf numFmtId="173" fontId="29" fillId="0" borderId="11" xfId="140" applyNumberFormat="1" applyFont="1" applyBorder="1"/>
    <xf numFmtId="173" fontId="57" fillId="0" borderId="11" xfId="0" applyNumberFormat="1" applyFont="1" applyBorder="1" applyAlignment="1">
      <alignment horizontal="right"/>
    </xf>
    <xf numFmtId="173" fontId="29" fillId="0" borderId="11" xfId="103" applyNumberFormat="1" applyFont="1" applyFill="1" applyBorder="1"/>
    <xf numFmtId="0" fontId="36" fillId="0" borderId="11" xfId="140" applyFont="1" applyBorder="1"/>
    <xf numFmtId="176" fontId="29" fillId="0" borderId="11" xfId="154" applyNumberFormat="1" applyFont="1" applyBorder="1"/>
    <xf numFmtId="176" fontId="29" fillId="0" borderId="11" xfId="140" applyNumberFormat="1" applyFont="1" applyBorder="1"/>
    <xf numFmtId="0" fontId="52" fillId="0" borderId="0" xfId="140" applyNumberFormat="1" applyFont="1" applyAlignment="1">
      <alignment wrapText="1"/>
    </xf>
    <xf numFmtId="0" fontId="70" fillId="0" borderId="0" xfId="0" applyFont="1"/>
    <xf numFmtId="49" fontId="57" fillId="0" borderId="11" xfId="0" applyNumberFormat="1" applyFont="1" applyBorder="1" applyAlignment="1">
      <alignment horizontal="center"/>
    </xf>
    <xf numFmtId="0" fontId="36" fillId="0" borderId="0" xfId="0" applyFont="1" applyBorder="1" applyAlignment="1">
      <alignment wrapText="1"/>
    </xf>
    <xf numFmtId="0" fontId="29" fillId="0" borderId="0" xfId="0" applyFont="1" applyAlignment="1">
      <alignment horizontal="right"/>
    </xf>
    <xf numFmtId="0" fontId="80" fillId="0" borderId="0" xfId="0" applyFont="1" applyAlignment="1">
      <alignment wrapText="1" shrinkToFit="1"/>
    </xf>
    <xf numFmtId="0" fontId="29" fillId="0" borderId="11" xfId="146" applyFont="1" applyBorder="1"/>
    <xf numFmtId="49" fontId="36" fillId="0" borderId="11" xfId="146" applyNumberFormat="1" applyFont="1" applyBorder="1" applyAlignment="1">
      <alignment horizontal="center"/>
    </xf>
    <xf numFmtId="179" fontId="36" fillId="0" borderId="11" xfId="146" applyNumberFormat="1" applyFont="1" applyFill="1" applyBorder="1" applyAlignment="1">
      <alignment horizontal="center"/>
    </xf>
    <xf numFmtId="14" fontId="36" fillId="0" borderId="0" xfId="146" applyNumberFormat="1" applyFont="1" applyFill="1" applyBorder="1" applyAlignment="1">
      <alignment horizontal="center"/>
    </xf>
    <xf numFmtId="0" fontId="36" fillId="0" borderId="11" xfId="146" applyFont="1" applyBorder="1" applyAlignment="1">
      <alignment wrapText="1"/>
    </xf>
    <xf numFmtId="173" fontId="29" fillId="0" borderId="11" xfId="146" applyNumberFormat="1" applyFont="1" applyFill="1" applyBorder="1" applyAlignment="1">
      <alignment horizontal="right" vertical="top" wrapText="1"/>
    </xf>
    <xf numFmtId="0" fontId="52" fillId="0" borderId="11" xfId="124" applyFont="1" applyBorder="1"/>
    <xf numFmtId="176" fontId="29" fillId="0" borderId="0" xfId="154" applyNumberFormat="1" applyFont="1" applyBorder="1" applyAlignment="1">
      <alignment horizontal="center"/>
    </xf>
    <xf numFmtId="0" fontId="41" fillId="0" borderId="0" xfId="125" applyFont="1" applyAlignment="1">
      <alignment horizontal="left" wrapText="1"/>
    </xf>
    <xf numFmtId="0" fontId="46" fillId="0" borderId="0" xfId="125" applyFont="1"/>
    <xf numFmtId="0" fontId="81" fillId="0" borderId="0" xfId="125" applyFont="1" applyBorder="1" applyAlignment="1"/>
    <xf numFmtId="0" fontId="81" fillId="0" borderId="0" xfId="125" applyFont="1" applyBorder="1" applyAlignment="1">
      <alignment wrapText="1"/>
    </xf>
    <xf numFmtId="0" fontId="81" fillId="0" borderId="0" xfId="0" applyFont="1"/>
    <xf numFmtId="0" fontId="38" fillId="0" borderId="0" xfId="125" applyFont="1" applyBorder="1" applyAlignment="1">
      <alignment horizontal="left" wrapText="1"/>
    </xf>
    <xf numFmtId="0" fontId="37" fillId="0" borderId="0" xfId="0" applyFont="1"/>
    <xf numFmtId="0" fontId="44" fillId="0" borderId="0" xfId="125" applyFont="1" applyAlignment="1">
      <alignment horizontal="left"/>
    </xf>
    <xf numFmtId="0" fontId="53" fillId="0" borderId="0" xfId="125" applyFont="1" applyAlignment="1">
      <alignment horizontal="left"/>
    </xf>
    <xf numFmtId="0" fontId="44" fillId="0" borderId="0" xfId="125" applyFont="1"/>
    <xf numFmtId="0" fontId="44" fillId="0" borderId="0" xfId="125" applyFont="1" applyAlignment="1"/>
    <xf numFmtId="0" fontId="53" fillId="0" borderId="11" xfId="125" applyFont="1" applyFill="1" applyBorder="1" applyAlignment="1">
      <alignment horizontal="center"/>
    </xf>
    <xf numFmtId="0" fontId="53" fillId="0" borderId="11" xfId="125" applyFont="1" applyFill="1" applyBorder="1" applyAlignment="1">
      <alignment horizontal="center" wrapText="1"/>
    </xf>
    <xf numFmtId="0" fontId="82" fillId="0" borderId="11" xfId="125" applyFont="1" applyFill="1" applyBorder="1" applyAlignment="1">
      <alignment horizontal="left" vertical="top"/>
    </xf>
    <xf numFmtId="0" fontId="44" fillId="0" borderId="11" xfId="125" applyFont="1" applyFill="1" applyBorder="1" applyAlignment="1">
      <alignment horizontal="justify" vertical="top"/>
    </xf>
    <xf numFmtId="173" fontId="44" fillId="0" borderId="11" xfId="161" applyNumberFormat="1" applyFont="1" applyFill="1" applyBorder="1" applyAlignment="1">
      <alignment horizontal="center"/>
    </xf>
    <xf numFmtId="171" fontId="44" fillId="0" borderId="11" xfId="161" applyNumberFormat="1" applyFont="1" applyFill="1" applyBorder="1" applyAlignment="1">
      <alignment horizontal="center"/>
    </xf>
    <xf numFmtId="0" fontId="82" fillId="0" borderId="0" xfId="125" applyFont="1" applyAlignment="1"/>
    <xf numFmtId="3" fontId="44" fillId="0" borderId="11" xfId="125" applyNumberFormat="1" applyFont="1" applyFill="1" applyBorder="1" applyAlignment="1">
      <alignment horizontal="center"/>
    </xf>
    <xf numFmtId="0" fontId="44" fillId="0" borderId="0" xfId="125" applyFont="1" applyBorder="1"/>
    <xf numFmtId="0" fontId="53" fillId="0" borderId="0" xfId="125" applyFont="1" applyBorder="1" applyAlignment="1">
      <alignment horizontal="left"/>
    </xf>
    <xf numFmtId="0" fontId="53" fillId="0" borderId="0" xfId="125" applyFont="1"/>
    <xf numFmtId="0" fontId="83" fillId="0" borderId="0" xfId="125" applyFont="1" applyBorder="1" applyAlignment="1">
      <alignment horizontal="left" wrapText="1"/>
    </xf>
    <xf numFmtId="0" fontId="83" fillId="0" borderId="20" xfId="125" applyFont="1" applyBorder="1" applyAlignment="1">
      <alignment horizontal="left" wrapText="1"/>
    </xf>
    <xf numFmtId="0" fontId="44" fillId="0" borderId="20" xfId="125" applyBorder="1"/>
    <xf numFmtId="176" fontId="82" fillId="0" borderId="0" xfId="154" applyNumberFormat="1" applyFont="1"/>
    <xf numFmtId="10" fontId="82" fillId="0" borderId="0" xfId="154" applyNumberFormat="1" applyFont="1"/>
    <xf numFmtId="176" fontId="44" fillId="0" borderId="0" xfId="154" applyNumberFormat="1" applyFont="1"/>
    <xf numFmtId="0" fontId="84" fillId="0" borderId="0" xfId="125" applyFont="1"/>
    <xf numFmtId="0" fontId="38" fillId="0" borderId="0" xfId="125" applyFont="1" applyBorder="1" applyAlignment="1">
      <alignment horizontal="left"/>
    </xf>
    <xf numFmtId="0" fontId="38" fillId="0" borderId="0" xfId="125" applyFont="1" applyAlignment="1"/>
    <xf numFmtId="0" fontId="82" fillId="0" borderId="0" xfId="125" applyFont="1"/>
    <xf numFmtId="0" fontId="58" fillId="0" borderId="11" xfId="126" applyFont="1" applyFill="1" applyBorder="1" applyAlignment="1">
      <alignment horizontal="left" wrapText="1"/>
    </xf>
    <xf numFmtId="0" fontId="38" fillId="0" borderId="0" xfId="126" applyFont="1" applyFill="1" applyBorder="1" applyAlignment="1">
      <alignment horizontal="left"/>
    </xf>
    <xf numFmtId="0" fontId="50" fillId="0" borderId="0" xfId="157" applyNumberFormat="1" applyFont="1" applyAlignment="1"/>
    <xf numFmtId="1" fontId="2" fillId="0" borderId="0" xfId="157" applyNumberFormat="1" applyFont="1" applyAlignment="1"/>
    <xf numFmtId="172" fontId="50" fillId="0" borderId="11" xfId="157" applyNumberFormat="1" applyFont="1" applyBorder="1" applyAlignment="1"/>
    <xf numFmtId="49" fontId="54" fillId="0" borderId="11" xfId="157" applyNumberFormat="1" applyFont="1" applyBorder="1" applyAlignment="1">
      <alignment horizontal="center" vertical="center"/>
    </xf>
    <xf numFmtId="0" fontId="50" fillId="0" borderId="11" xfId="157" applyNumberFormat="1" applyFont="1" applyBorder="1" applyAlignment="1">
      <alignment wrapText="1"/>
    </xf>
    <xf numFmtId="0" fontId="50" fillId="0" borderId="11" xfId="157" applyNumberFormat="1" applyFont="1" applyBorder="1" applyAlignment="1"/>
    <xf numFmtId="0" fontId="54" fillId="0" borderId="22" xfId="157" applyNumberFormat="1" applyFont="1" applyBorder="1" applyAlignment="1">
      <alignment horizontal="center" vertical="center" wrapText="1"/>
    </xf>
    <xf numFmtId="0" fontId="50" fillId="0" borderId="0" xfId="157" applyNumberFormat="1" applyFont="1" applyAlignment="1">
      <alignment horizontal="center" vertical="center" wrapText="1"/>
    </xf>
    <xf numFmtId="14" fontId="54" fillId="0" borderId="11" xfId="157" applyFont="1" applyBorder="1" applyAlignment="1">
      <alignment horizontal="center" vertical="center"/>
    </xf>
    <xf numFmtId="4" fontId="50" fillId="0" borderId="11" xfId="145" applyNumberFormat="1" applyFont="1" applyFill="1" applyBorder="1" applyAlignment="1">
      <alignment horizontal="center"/>
    </xf>
    <xf numFmtId="173" fontId="50" fillId="0" borderId="11" xfId="145" applyNumberFormat="1" applyFont="1" applyFill="1" applyBorder="1" applyAlignment="1">
      <alignment horizontal="center"/>
    </xf>
    <xf numFmtId="2" fontId="50" fillId="0" borderId="11" xfId="157" applyNumberFormat="1" applyFont="1" applyBorder="1" applyAlignment="1">
      <alignment horizontal="center"/>
    </xf>
    <xf numFmtId="0" fontId="50" fillId="0" borderId="0" xfId="157" applyNumberFormat="1" applyFont="1" applyAlignment="1">
      <alignment horizontal="center"/>
    </xf>
    <xf numFmtId="0" fontId="54" fillId="0" borderId="0" xfId="157" applyNumberFormat="1" applyFont="1" applyAlignment="1">
      <alignment horizontal="center" vertical="center"/>
    </xf>
    <xf numFmtId="4" fontId="50" fillId="0" borderId="0" xfId="145" applyNumberFormat="1" applyFont="1" applyFill="1" applyBorder="1" applyAlignment="1">
      <alignment horizontal="center"/>
    </xf>
    <xf numFmtId="2" fontId="50" fillId="0" borderId="0" xfId="157" applyNumberFormat="1" applyFont="1" applyAlignment="1">
      <alignment horizontal="center"/>
    </xf>
    <xf numFmtId="0" fontId="50" fillId="0" borderId="0" xfId="157" applyNumberFormat="1" applyFont="1" applyAlignment="1">
      <alignment horizontal="center"/>
    </xf>
    <xf numFmtId="0" fontId="2" fillId="0" borderId="0" xfId="157" applyNumberFormat="1" applyFont="1" applyAlignment="1"/>
    <xf numFmtId="171" fontId="29" fillId="0" borderId="11" xfId="157" applyNumberFormat="1" applyFont="1" applyBorder="1" applyAlignment="1">
      <alignment horizontal="center" vertical="center" wrapText="1"/>
    </xf>
    <xf numFmtId="0" fontId="85" fillId="0" borderId="0" xfId="157" applyNumberFormat="1" applyFont="1" applyAlignment="1"/>
    <xf numFmtId="14" fontId="36" fillId="0" borderId="11" xfId="157" applyFont="1" applyBorder="1" applyAlignment="1">
      <alignment horizontal="center"/>
    </xf>
    <xf numFmtId="0" fontId="2" fillId="0" borderId="0" xfId="157" applyNumberFormat="1" applyFont="1" applyAlignment="1"/>
    <xf numFmtId="1" fontId="29" fillId="0" borderId="11" xfId="154" applyNumberFormat="1" applyFont="1" applyFill="1" applyBorder="1"/>
    <xf numFmtId="0" fontId="36" fillId="0" borderId="11" xfId="157" applyNumberFormat="1" applyFont="1" applyBorder="1" applyAlignment="1">
      <alignment vertical="center" wrapText="1"/>
    </xf>
    <xf numFmtId="0" fontId="29" fillId="0" borderId="0" xfId="157" applyNumberFormat="1" applyFont="1" applyAlignment="1"/>
    <xf numFmtId="0" fontId="29" fillId="0" borderId="0" xfId="157" applyNumberFormat="1" applyFont="1" applyAlignment="1">
      <alignment horizontal="left"/>
    </xf>
    <xf numFmtId="172" fontId="29" fillId="0" borderId="11" xfId="154" applyNumberFormat="1" applyFont="1" applyBorder="1"/>
    <xf numFmtId="2" fontId="29" fillId="0" borderId="11" xfId="154" applyNumberFormat="1" applyFont="1" applyBorder="1"/>
    <xf numFmtId="1" fontId="29" fillId="0" borderId="11" xfId="154" applyNumberFormat="1" applyFont="1" applyBorder="1"/>
    <xf numFmtId="14" fontId="36" fillId="0" borderId="11" xfId="157" applyFont="1" applyBorder="1" applyAlignment="1">
      <alignment horizontal="center"/>
    </xf>
    <xf numFmtId="49" fontId="36" fillId="0" borderId="11" xfId="157" applyNumberFormat="1" applyFont="1" applyBorder="1" applyAlignment="1">
      <alignment horizontal="center"/>
    </xf>
    <xf numFmtId="172" fontId="87" fillId="0" borderId="11" xfId="154" applyNumberFormat="1" applyFont="1" applyBorder="1"/>
    <xf numFmtId="2" fontId="87" fillId="0" borderId="11" xfId="154" applyNumberFormat="1" applyFont="1" applyBorder="1"/>
    <xf numFmtId="0" fontId="29" fillId="0" borderId="0" xfId="103" applyFont="1" applyFill="1"/>
    <xf numFmtId="165" fontId="29" fillId="0" borderId="0" xfId="103" applyNumberFormat="1" applyFont="1" applyFill="1"/>
    <xf numFmtId="0" fontId="36" fillId="0" borderId="11" xfId="103" applyFont="1" applyFill="1" applyBorder="1" applyAlignment="1">
      <alignment wrapText="1"/>
    </xf>
    <xf numFmtId="0" fontId="36" fillId="0" borderId="11" xfId="103" applyFont="1" applyFill="1" applyBorder="1" applyAlignment="1">
      <alignment horizontal="center" wrapText="1"/>
    </xf>
    <xf numFmtId="1" fontId="29" fillId="0" borderId="11" xfId="164" applyNumberFormat="1" applyFont="1" applyFill="1" applyBorder="1" applyAlignment="1">
      <alignment horizontal="right"/>
    </xf>
    <xf numFmtId="1" fontId="29" fillId="0" borderId="11" xfId="103" applyNumberFormat="1" applyFont="1" applyFill="1" applyBorder="1" applyAlignment="1">
      <alignment horizontal="right"/>
    </xf>
    <xf numFmtId="1" fontId="29" fillId="0" borderId="11" xfId="157" applyNumberFormat="1" applyFont="1" applyBorder="1" applyAlignment="1" applyProtection="1">
      <alignment horizontal="right" wrapText="1"/>
      <protection locked="0"/>
    </xf>
    <xf numFmtId="172" fontId="29" fillId="0" borderId="11" xfId="122" applyNumberFormat="1" applyFont="1" applyBorder="1"/>
    <xf numFmtId="0" fontId="29" fillId="0" borderId="11" xfId="122" applyFont="1" applyBorder="1"/>
    <xf numFmtId="173" fontId="29" fillId="0" borderId="11" xfId="122" applyNumberFormat="1" applyFont="1" applyFill="1" applyBorder="1"/>
    <xf numFmtId="0" fontId="29" fillId="0" borderId="0" xfId="122" applyFont="1" applyAlignment="1">
      <alignment horizontal="right"/>
    </xf>
    <xf numFmtId="0" fontId="36" fillId="0" borderId="11" xfId="122" applyFont="1" applyBorder="1" applyAlignment="1">
      <alignment wrapText="1"/>
    </xf>
    <xf numFmtId="14" fontId="36" fillId="0" borderId="11" xfId="122" applyNumberFormat="1" applyFont="1" applyBorder="1" applyAlignment="1">
      <alignment horizontal="center"/>
    </xf>
    <xf numFmtId="0" fontId="31" fillId="0" borderId="0" xfId="103"/>
    <xf numFmtId="165" fontId="31" fillId="0" borderId="0" xfId="103" applyNumberFormat="1"/>
    <xf numFmtId="0" fontId="29" fillId="0" borderId="11" xfId="103" applyFont="1" applyFill="1" applyBorder="1" applyAlignment="1">
      <alignment wrapText="1"/>
    </xf>
    <xf numFmtId="3" fontId="29" fillId="0" borderId="11" xfId="103" applyNumberFormat="1" applyFont="1" applyBorder="1" applyAlignment="1">
      <alignment wrapText="1"/>
    </xf>
    <xf numFmtId="14" fontId="36" fillId="0" borderId="11" xfId="103" applyNumberFormat="1" applyFont="1" applyFill="1" applyBorder="1" applyAlignment="1">
      <alignment horizontal="center"/>
    </xf>
    <xf numFmtId="0" fontId="29" fillId="0" borderId="0" xfId="103" applyFont="1"/>
    <xf numFmtId="0" fontId="29" fillId="0" borderId="11" xfId="103" applyFont="1" applyBorder="1"/>
    <xf numFmtId="1" fontId="29" fillId="0" borderId="11" xfId="103" applyNumberFormat="1" applyFont="1" applyBorder="1"/>
    <xf numFmtId="172" fontId="29" fillId="0" borderId="11" xfId="103" applyNumberFormat="1" applyFont="1" applyBorder="1"/>
    <xf numFmtId="0" fontId="57" fillId="0" borderId="0" xfId="103" applyFont="1"/>
    <xf numFmtId="1" fontId="29" fillId="0" borderId="11" xfId="164" applyNumberFormat="1" applyFont="1" applyBorder="1"/>
    <xf numFmtId="0" fontId="88" fillId="0" borderId="0" xfId="103" applyFont="1"/>
    <xf numFmtId="0" fontId="87" fillId="0" borderId="0" xfId="157" applyNumberFormat="1" applyFont="1" applyAlignment="1"/>
    <xf numFmtId="0" fontId="86" fillId="0" borderId="0" xfId="157" applyNumberFormat="1" applyFont="1" applyAlignment="1"/>
    <xf numFmtId="171" fontId="87" fillId="0" borderId="0" xfId="157" applyNumberFormat="1" applyFont="1" applyAlignment="1"/>
    <xf numFmtId="0" fontId="87" fillId="0" borderId="0" xfId="157" applyNumberFormat="1" applyFont="1" applyAlignment="1">
      <alignment wrapText="1"/>
    </xf>
    <xf numFmtId="0" fontId="86" fillId="0" borderId="0" xfId="157" applyNumberFormat="1" applyFont="1" applyAlignment="1"/>
    <xf numFmtId="176" fontId="87" fillId="0" borderId="0" xfId="161" applyNumberFormat="1" applyFont="1" applyBorder="1"/>
    <xf numFmtId="0" fontId="87" fillId="0" borderId="0" xfId="157" applyNumberFormat="1" applyFont="1" applyAlignment="1"/>
    <xf numFmtId="0" fontId="87" fillId="0" borderId="0" xfId="157" applyNumberFormat="1" applyFont="1" applyAlignment="1">
      <alignment horizontal="left" wrapText="1"/>
    </xf>
    <xf numFmtId="176" fontId="87" fillId="0" borderId="0" xfId="161" applyNumberFormat="1" applyFont="1" applyBorder="1"/>
    <xf numFmtId="0" fontId="61" fillId="0" borderId="11" xfId="0" applyFont="1" applyBorder="1"/>
    <xf numFmtId="0" fontId="57" fillId="0" borderId="0" xfId="157" applyNumberFormat="1" applyFont="1" applyAlignment="1"/>
    <xf numFmtId="0" fontId="57" fillId="0" borderId="0" xfId="157" applyNumberFormat="1" applyFont="1" applyAlignment="1">
      <alignment horizontal="center" wrapText="1"/>
    </xf>
    <xf numFmtId="0" fontId="57" fillId="0" borderId="11" xfId="157" applyNumberFormat="1" applyFont="1" applyBorder="1" applyAlignment="1"/>
    <xf numFmtId="0" fontId="42" fillId="0" borderId="11" xfId="157" applyNumberFormat="1" applyFont="1" applyBorder="1" applyAlignment="1">
      <alignment horizontal="center"/>
    </xf>
    <xf numFmtId="0" fontId="57" fillId="0" borderId="11" xfId="157" applyNumberFormat="1" applyFont="1" applyBorder="1" applyAlignment="1">
      <alignment horizontal="left" wrapText="1"/>
    </xf>
    <xf numFmtId="176" fontId="57" fillId="0" borderId="11" xfId="161" applyNumberFormat="1" applyFont="1" applyBorder="1"/>
    <xf numFmtId="0" fontId="57" fillId="0" borderId="11" xfId="157" applyNumberFormat="1" applyFont="1" applyBorder="1" applyAlignment="1">
      <alignment horizontal="left" wrapText="1"/>
    </xf>
    <xf numFmtId="1" fontId="57" fillId="0" borderId="11" xfId="161" applyNumberFormat="1" applyFont="1" applyBorder="1"/>
    <xf numFmtId="1" fontId="57" fillId="0" borderId="11" xfId="161" applyNumberFormat="1" applyFont="1" applyFill="1" applyBorder="1"/>
    <xf numFmtId="1" fontId="57" fillId="0" borderId="11" xfId="157" applyNumberFormat="1" applyFont="1" applyBorder="1" applyAlignment="1"/>
    <xf numFmtId="176" fontId="0" fillId="0" borderId="0" xfId="0" applyNumberFormat="1"/>
    <xf numFmtId="0" fontId="36" fillId="27" borderId="11" xfId="94" applyFont="1" applyFill="1" applyBorder="1" applyAlignment="1" applyProtection="1">
      <alignment horizontal="left"/>
    </xf>
    <xf numFmtId="0" fontId="36" fillId="27" borderId="11" xfId="0" applyFont="1" applyFill="1" applyBorder="1"/>
    <xf numFmtId="172" fontId="36" fillId="27" borderId="11" xfId="137" applyNumberFormat="1" applyFont="1" applyFill="1" applyBorder="1" applyAlignment="1">
      <alignment horizontal="left" wrapText="1"/>
    </xf>
    <xf numFmtId="1" fontId="36" fillId="27" borderId="11" xfId="137" applyNumberFormat="1" applyFont="1" applyFill="1" applyBorder="1" applyAlignment="1">
      <alignment horizontal="left"/>
    </xf>
    <xf numFmtId="0" fontId="36" fillId="27" borderId="11" xfId="157" applyNumberFormat="1" applyFont="1" applyFill="1" applyBorder="1" applyAlignment="1"/>
    <xf numFmtId="0" fontId="36" fillId="27" borderId="11" xfId="0" applyFont="1" applyFill="1" applyBorder="1" applyAlignment="1">
      <alignment horizontal="left" vertical="top" wrapText="1"/>
    </xf>
    <xf numFmtId="0" fontId="36" fillId="27" borderId="11" xfId="119" applyFont="1" applyFill="1" applyBorder="1"/>
    <xf numFmtId="0" fontId="36" fillId="27" borderId="11" xfId="109" applyFont="1" applyFill="1" applyBorder="1"/>
    <xf numFmtId="0" fontId="36" fillId="27" borderId="11" xfId="113" applyFont="1" applyFill="1" applyBorder="1"/>
    <xf numFmtId="0" fontId="36" fillId="27" borderId="11" xfId="0" applyFont="1" applyFill="1" applyBorder="1" applyAlignment="1">
      <alignment vertical="center" wrapText="1"/>
    </xf>
    <xf numFmtId="0" fontId="36" fillId="27" borderId="11" xfId="147" applyFont="1" applyFill="1" applyBorder="1" applyAlignment="1">
      <alignment horizontal="left" wrapText="1"/>
    </xf>
    <xf numFmtId="0" fontId="36" fillId="27" borderId="11" xfId="118" applyFont="1" applyFill="1" applyBorder="1"/>
    <xf numFmtId="0" fontId="36" fillId="27" borderId="11" xfId="118" applyFont="1" applyFill="1" applyBorder="1" applyAlignment="1">
      <alignment vertical="center" wrapText="1"/>
    </xf>
    <xf numFmtId="0" fontId="36" fillId="27" borderId="11" xfId="0" applyFont="1" applyFill="1" applyBorder="1" applyAlignment="1">
      <alignment horizontal="left" vertical="top"/>
    </xf>
    <xf numFmtId="0" fontId="36" fillId="27" borderId="11" xfId="128" applyFont="1" applyFill="1" applyBorder="1"/>
    <xf numFmtId="0" fontId="36" fillId="27" borderId="11" xfId="116" applyFont="1" applyFill="1" applyBorder="1" applyAlignment="1">
      <alignment horizontal="left"/>
    </xf>
    <xf numFmtId="0" fontId="42" fillId="27" borderId="11" xfId="0" applyFont="1" applyFill="1" applyBorder="1"/>
    <xf numFmtId="0" fontId="36" fillId="27" borderId="11" xfId="142" applyFont="1" applyFill="1" applyBorder="1" applyAlignment="1">
      <alignment horizontal="left" vertical="center"/>
    </xf>
    <xf numFmtId="0" fontId="36" fillId="27" borderId="11" xfId="0" applyFont="1" applyFill="1" applyBorder="1" applyAlignment="1"/>
    <xf numFmtId="0" fontId="36" fillId="27" borderId="11" xfId="123" applyFont="1" applyFill="1" applyBorder="1" applyAlignment="1"/>
    <xf numFmtId="0" fontId="36" fillId="27" borderId="11" xfId="0" applyFont="1" applyFill="1" applyBorder="1"/>
    <xf numFmtId="0" fontId="36" fillId="27" borderId="11" xfId="125" applyFont="1" applyFill="1" applyBorder="1"/>
    <xf numFmtId="0" fontId="36" fillId="27" borderId="11" xfId="125" applyFont="1" applyFill="1" applyBorder="1" applyAlignment="1">
      <alignment horizontal="left"/>
    </xf>
    <xf numFmtId="0" fontId="36" fillId="27" borderId="11" xfId="126" applyFont="1" applyFill="1" applyBorder="1"/>
    <xf numFmtId="0" fontId="52" fillId="0" borderId="11" xfId="125" applyFont="1" applyFill="1" applyBorder="1" applyAlignment="1">
      <alignment horizontal="center" vertical="center" wrapText="1"/>
    </xf>
    <xf numFmtId="0" fontId="29" fillId="0" borderId="11" xfId="125" applyFont="1" applyFill="1" applyBorder="1" applyAlignment="1">
      <alignment horizontal="left" vertical="justify" wrapText="1"/>
    </xf>
    <xf numFmtId="173" fontId="29" fillId="0" borderId="11" xfId="125" applyNumberFormat="1" applyFont="1" applyFill="1" applyBorder="1" applyAlignment="1">
      <alignment horizontal="center" vertical="center"/>
    </xf>
    <xf numFmtId="176" fontId="52" fillId="0" borderId="11" xfId="154" applyNumberFormat="1" applyFont="1" applyFill="1" applyBorder="1" applyAlignment="1">
      <alignment horizontal="center" vertical="center"/>
    </xf>
    <xf numFmtId="10" fontId="52" fillId="0" borderId="11" xfId="154" applyNumberFormat="1" applyFont="1" applyFill="1" applyBorder="1" applyAlignment="1">
      <alignment horizontal="center" vertical="center"/>
    </xf>
    <xf numFmtId="0" fontId="36" fillId="0" borderId="21" xfId="125" applyFont="1" applyFill="1" applyBorder="1" applyAlignment="1">
      <alignment horizontal="left" vertical="justify" wrapText="1"/>
    </xf>
    <xf numFmtId="173" fontId="36" fillId="0" borderId="11" xfId="125" applyNumberFormat="1" applyFont="1" applyFill="1" applyBorder="1" applyAlignment="1">
      <alignment horizontal="center" vertical="center"/>
    </xf>
    <xf numFmtId="176" fontId="47" fillId="0" borderId="11" xfId="154" applyNumberFormat="1" applyFont="1" applyFill="1" applyBorder="1" applyAlignment="1">
      <alignment horizontal="center" vertical="center"/>
    </xf>
    <xf numFmtId="0" fontId="47" fillId="25" borderId="11" xfId="147" applyFont="1" applyFill="1" applyBorder="1" applyAlignment="1">
      <alignment horizontal="center" vertical="center" wrapText="1"/>
    </xf>
    <xf numFmtId="0" fontId="36" fillId="0" borderId="0" xfId="125" applyFont="1" applyFill="1" applyBorder="1"/>
    <xf numFmtId="0" fontId="0" fillId="0" borderId="0" xfId="0"/>
    <xf numFmtId="0" fontId="89" fillId="0" borderId="0" xfId="0" applyFont="1"/>
    <xf numFmtId="0" fontId="38" fillId="0" borderId="0" xfId="123" applyFont="1" applyFill="1" applyAlignment="1">
      <alignment horizontal="left"/>
    </xf>
    <xf numFmtId="172" fontId="0" fillId="0" borderId="0" xfId="0" applyNumberFormat="1"/>
    <xf numFmtId="0" fontId="0" fillId="0" borderId="0" xfId="0" applyBorder="1"/>
    <xf numFmtId="173" fontId="0" fillId="0" borderId="0" xfId="0" applyNumberFormat="1"/>
    <xf numFmtId="173" fontId="90" fillId="0" borderId="0" xfId="0" applyNumberFormat="1" applyFont="1" applyFill="1" applyBorder="1" applyAlignment="1">
      <alignment horizontal="right" vertical="center"/>
    </xf>
    <xf numFmtId="173" fontId="90" fillId="0" borderId="11" xfId="0" applyNumberFormat="1" applyFont="1" applyFill="1" applyBorder="1" applyAlignment="1">
      <alignment horizontal="right" vertical="center"/>
    </xf>
    <xf numFmtId="173" fontId="50" fillId="0" borderId="11" xfId="0" applyNumberFormat="1" applyFont="1" applyFill="1" applyBorder="1" applyAlignment="1">
      <alignment horizontal="right" vertical="center"/>
    </xf>
    <xf numFmtId="0" fontId="80" fillId="0" borderId="0" xfId="0" applyFont="1"/>
    <xf numFmtId="0" fontId="80" fillId="0" borderId="0" xfId="0" applyFont="1" applyBorder="1"/>
    <xf numFmtId="173" fontId="80" fillId="0" borderId="0" xfId="0" applyNumberFormat="1" applyFont="1"/>
    <xf numFmtId="0" fontId="70" fillId="0" borderId="0" xfId="0" applyFont="1" applyFill="1"/>
    <xf numFmtId="172" fontId="88" fillId="0" borderId="0" xfId="0" applyNumberFormat="1" applyFont="1"/>
    <xf numFmtId="185" fontId="59" fillId="0" borderId="0" xfId="0" applyNumberFormat="1" applyFont="1"/>
    <xf numFmtId="0" fontId="59" fillId="0" borderId="0" xfId="0" applyFont="1" applyFill="1"/>
    <xf numFmtId="173" fontId="29" fillId="24" borderId="11" xfId="103" applyNumberFormat="1" applyFont="1" applyFill="1" applyBorder="1" applyAlignment="1">
      <alignment horizontal="right" vertical="center"/>
    </xf>
    <xf numFmtId="173" fontId="29" fillId="24" borderId="11" xfId="0" applyNumberFormat="1" applyFont="1" applyFill="1" applyBorder="1" applyAlignment="1">
      <alignment horizontal="right" vertical="center" wrapText="1"/>
    </xf>
    <xf numFmtId="185" fontId="74" fillId="0" borderId="0" xfId="0" applyNumberFormat="1" applyFont="1"/>
    <xf numFmtId="2" fontId="29" fillId="0" borderId="11" xfId="0" applyNumberFormat="1" applyFont="1" applyFill="1" applyBorder="1" applyAlignment="1">
      <alignment horizontal="right" vertical="center"/>
    </xf>
    <xf numFmtId="2" fontId="29" fillId="0" borderId="11" xfId="161" applyNumberFormat="1" applyFont="1" applyFill="1" applyBorder="1" applyAlignment="1">
      <alignment horizontal="right" vertical="center"/>
    </xf>
    <xf numFmtId="0" fontId="42" fillId="0" borderId="11" xfId="0" applyFont="1" applyBorder="1" applyAlignment="1">
      <alignment horizontal="center" wrapText="1"/>
    </xf>
    <xf numFmtId="14" fontId="57" fillId="0" borderId="11" xfId="0" applyNumberFormat="1" applyFont="1" applyBorder="1" applyAlignment="1">
      <alignment horizontal="center"/>
    </xf>
    <xf numFmtId="10" fontId="57" fillId="0" borderId="11" xfId="0" applyNumberFormat="1" applyFont="1" applyBorder="1" applyAlignment="1">
      <alignment horizontal="center"/>
    </xf>
    <xf numFmtId="172" fontId="36" fillId="0" borderId="11" xfId="137" applyNumberFormat="1" applyFont="1" applyFill="1" applyBorder="1" applyAlignment="1">
      <alignment horizontal="center" wrapText="1"/>
    </xf>
    <xf numFmtId="0" fontId="36" fillId="0" borderId="0" xfId="0" applyFont="1" applyBorder="1" applyAlignment="1">
      <alignment horizontal="justify" vertical="top" wrapText="1"/>
    </xf>
    <xf numFmtId="0" fontId="29" fillId="0" borderId="11" xfId="127" applyFont="1" applyFill="1" applyBorder="1" applyAlignment="1">
      <alignment vertical="top" wrapText="1"/>
    </xf>
    <xf numFmtId="0" fontId="36" fillId="0" borderId="11" xfId="127" applyFont="1" applyFill="1" applyBorder="1"/>
    <xf numFmtId="0" fontId="29" fillId="0" borderId="11" xfId="0" applyFont="1" applyFill="1" applyBorder="1" applyAlignment="1">
      <alignment horizontal="left"/>
    </xf>
    <xf numFmtId="1" fontId="29" fillId="0" borderId="11" xfId="0" applyNumberFormat="1" applyFont="1" applyFill="1" applyBorder="1"/>
    <xf numFmtId="172" fontId="29" fillId="0" borderId="11" xfId="0" applyNumberFormat="1" applyFont="1" applyFill="1" applyBorder="1"/>
    <xf numFmtId="0" fontId="29" fillId="0" borderId="0" xfId="0" applyFont="1" applyBorder="1" applyAlignment="1">
      <alignment horizontal="left"/>
    </xf>
    <xf numFmtId="2" fontId="29" fillId="0" borderId="0" xfId="0" applyNumberFormat="1" applyFont="1"/>
    <xf numFmtId="0" fontId="42" fillId="0" borderId="11" xfId="157" applyNumberFormat="1" applyFont="1" applyBorder="1" applyAlignment="1"/>
    <xf numFmtId="49" fontId="29" fillId="0" borderId="0" xfId="157" applyNumberFormat="1" applyFont="1" applyAlignment="1"/>
    <xf numFmtId="172" fontId="87" fillId="0" borderId="0" xfId="154" applyNumberFormat="1" applyFont="1"/>
    <xf numFmtId="172" fontId="87" fillId="0" borderId="0" xfId="154" applyNumberFormat="1" applyFont="1" applyBorder="1"/>
    <xf numFmtId="49" fontId="36" fillId="0" borderId="11" xfId="157" applyNumberFormat="1" applyFont="1" applyBorder="1" applyAlignment="1"/>
    <xf numFmtId="0" fontId="36" fillId="0" borderId="11" xfId="119" applyFont="1" applyBorder="1"/>
    <xf numFmtId="0" fontId="36" fillId="0" borderId="11" xfId="119" applyFont="1" applyBorder="1" applyAlignment="1">
      <alignment horizontal="center" vertical="center"/>
    </xf>
    <xf numFmtId="0" fontId="29" fillId="0" borderId="11" xfId="119" applyFont="1" applyBorder="1"/>
    <xf numFmtId="0" fontId="42" fillId="0" borderId="11" xfId="150" applyFont="1" applyFill="1" applyBorder="1"/>
    <xf numFmtId="0" fontId="42" fillId="0" borderId="11" xfId="150" applyFont="1" applyFill="1" applyBorder="1" applyAlignment="1">
      <alignment horizontal="center"/>
    </xf>
    <xf numFmtId="0" fontId="42" fillId="0" borderId="11" xfId="150" applyFont="1" applyFill="1" applyBorder="1" applyAlignment="1">
      <alignment horizontal="center" vertical="center" wrapText="1"/>
    </xf>
    <xf numFmtId="0" fontId="42" fillId="0" borderId="11" xfId="150" applyFont="1" applyFill="1" applyBorder="1" applyAlignment="1">
      <alignment horizontal="center" wrapText="1"/>
    </xf>
    <xf numFmtId="0" fontId="36" fillId="0" borderId="11" xfId="150" applyFont="1" applyFill="1" applyBorder="1" applyAlignment="1">
      <alignment horizontal="left" vertical="top" wrapText="1"/>
    </xf>
    <xf numFmtId="0" fontId="61" fillId="0" borderId="0" xfId="0" applyFont="1" applyBorder="1"/>
    <xf numFmtId="0" fontId="36" fillId="0" borderId="11" xfId="0" applyFont="1" applyFill="1" applyBorder="1" applyAlignment="1">
      <alignment horizontal="center" vertical="center" wrapText="1"/>
    </xf>
    <xf numFmtId="14" fontId="36" fillId="0" borderId="11" xfId="0" applyNumberFormat="1" applyFont="1" applyFill="1" applyBorder="1" applyAlignment="1">
      <alignment horizontal="center" vertical="center" wrapText="1"/>
    </xf>
    <xf numFmtId="3" fontId="29" fillId="0" borderId="11" xfId="0" applyNumberFormat="1" applyFont="1" applyFill="1" applyBorder="1" applyAlignment="1">
      <alignment horizontal="right" vertical="center"/>
    </xf>
    <xf numFmtId="0" fontId="36" fillId="0" borderId="11" xfId="112" applyFont="1" applyBorder="1"/>
    <xf numFmtId="0" fontId="36" fillId="0" borderId="11" xfId="112" applyFont="1" applyBorder="1" applyAlignment="1">
      <alignment horizontal="right"/>
    </xf>
    <xf numFmtId="9" fontId="29" fillId="0" borderId="11" xfId="112" applyNumberFormat="1" applyFont="1" applyFill="1" applyBorder="1" applyAlignment="1">
      <alignment horizontal="right" vertical="center"/>
    </xf>
    <xf numFmtId="4" fontId="29" fillId="0" borderId="11" xfId="111" applyNumberFormat="1" applyFont="1" applyFill="1" applyBorder="1"/>
    <xf numFmtId="0" fontId="36" fillId="0" borderId="11" xfId="127" applyFont="1" applyBorder="1"/>
    <xf numFmtId="0" fontId="36" fillId="0" borderId="11" xfId="122" applyFont="1" applyFill="1" applyBorder="1" applyAlignment="1">
      <alignment horizontal="left" vertical="center" wrapText="1"/>
    </xf>
    <xf numFmtId="0" fontId="29" fillId="0" borderId="27" xfId="157" applyNumberFormat="1" applyFont="1" applyBorder="1" applyAlignment="1">
      <alignment horizontal="center" wrapText="1"/>
    </xf>
    <xf numFmtId="0" fontId="29" fillId="0" borderId="28" xfId="157" applyNumberFormat="1" applyFont="1" applyBorder="1" applyAlignment="1">
      <alignment horizontal="center" wrapText="1"/>
    </xf>
    <xf numFmtId="0" fontId="38" fillId="0" borderId="0" xfId="0" applyFont="1" applyBorder="1" applyAlignment="1">
      <alignment horizontal="justify" vertical="top" wrapText="1"/>
    </xf>
    <xf numFmtId="0" fontId="36" fillId="0" borderId="11" xfId="157" applyNumberFormat="1" applyFont="1" applyBorder="1" applyAlignment="1">
      <alignment horizontal="center" vertical="center" wrapText="1"/>
    </xf>
    <xf numFmtId="0" fontId="29" fillId="0" borderId="11" xfId="157" applyNumberFormat="1" applyFont="1" applyBorder="1">
      <alignment vertical="center"/>
    </xf>
    <xf numFmtId="0" fontId="47" fillId="0" borderId="22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38" fillId="0" borderId="0" xfId="0" applyFont="1" applyAlignment="1">
      <alignment horizontal="left" wrapText="1"/>
    </xf>
    <xf numFmtId="0" fontId="38" fillId="0" borderId="0" xfId="0" applyFont="1" applyAlignment="1">
      <alignment horizontal="justify" vertical="center" wrapText="1"/>
    </xf>
    <xf numFmtId="0" fontId="38" fillId="0" borderId="29" xfId="0" applyNumberFormat="1" applyFont="1" applyFill="1" applyBorder="1" applyAlignment="1">
      <alignment horizontal="justify" vertical="center" wrapText="1"/>
    </xf>
    <xf numFmtId="0" fontId="36" fillId="0" borderId="11" xfId="112" applyFont="1" applyBorder="1" applyAlignment="1">
      <alignment horizontal="center"/>
    </xf>
    <xf numFmtId="0" fontId="29" fillId="0" borderId="22" xfId="112" applyFont="1" applyBorder="1" applyAlignment="1">
      <alignment horizontal="center"/>
    </xf>
    <xf numFmtId="0" fontId="29" fillId="0" borderId="8" xfId="112" applyFont="1" applyBorder="1" applyAlignment="1">
      <alignment horizontal="center"/>
    </xf>
    <xf numFmtId="0" fontId="29" fillId="0" borderId="12" xfId="112" applyFont="1" applyBorder="1" applyAlignment="1">
      <alignment horizontal="center"/>
    </xf>
    <xf numFmtId="0" fontId="36" fillId="0" borderId="11" xfId="111" applyFont="1" applyBorder="1" applyAlignment="1">
      <alignment horizontal="center" vertical="center" wrapText="1"/>
    </xf>
    <xf numFmtId="0" fontId="29" fillId="0" borderId="22" xfId="110" applyFont="1" applyBorder="1" applyAlignment="1">
      <alignment horizontal="center"/>
    </xf>
    <xf numFmtId="0" fontId="29" fillId="0" borderId="8" xfId="110" applyFont="1" applyBorder="1" applyAlignment="1">
      <alignment horizontal="center"/>
    </xf>
    <xf numFmtId="0" fontId="29" fillId="0" borderId="12" xfId="110" applyFont="1" applyBorder="1" applyAlignment="1">
      <alignment horizontal="center"/>
    </xf>
    <xf numFmtId="4" fontId="36" fillId="0" borderId="11" xfId="75" applyNumberFormat="1" applyFont="1" applyFill="1" applyBorder="1" applyAlignment="1">
      <alignment horizontal="right" wrapText="1"/>
    </xf>
    <xf numFmtId="179" fontId="36" fillId="0" borderId="11" xfId="74" applyNumberFormat="1" applyFont="1" applyFill="1" applyBorder="1" applyAlignment="1">
      <alignment horizontal="left" wrapText="1"/>
    </xf>
    <xf numFmtId="0" fontId="36" fillId="0" borderId="11" xfId="75" applyNumberFormat="1" applyFont="1" applyFill="1" applyBorder="1" applyAlignment="1">
      <alignment horizontal="right" wrapText="1"/>
    </xf>
    <xf numFmtId="0" fontId="47" fillId="0" borderId="11" xfId="0" applyFont="1" applyBorder="1" applyAlignment="1">
      <alignment horizontal="justify" vertical="top" wrapText="1"/>
    </xf>
    <xf numFmtId="0" fontId="29" fillId="0" borderId="11" xfId="0" applyFont="1" applyBorder="1" applyAlignment="1">
      <alignment horizontal="left" wrapText="1"/>
    </xf>
    <xf numFmtId="0" fontId="29" fillId="0" borderId="11" xfId="0" applyFont="1" applyBorder="1" applyAlignment="1">
      <alignment vertical="top"/>
    </xf>
    <xf numFmtId="0" fontId="38" fillId="0" borderId="0" xfId="0" applyFont="1" applyAlignment="1">
      <alignment horizontal="left" vertical="center" wrapText="1"/>
    </xf>
    <xf numFmtId="0" fontId="29" fillId="0" borderId="11" xfId="0" applyFont="1" applyBorder="1" applyAlignment="1">
      <alignment horizontal="center" wrapText="1"/>
    </xf>
    <xf numFmtId="0" fontId="29" fillId="0" borderId="22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9" fillId="0" borderId="11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38" fillId="0" borderId="0" xfId="127" applyFont="1" applyAlignment="1">
      <alignment horizontal="left" vertical="center" wrapText="1"/>
    </xf>
    <xf numFmtId="0" fontId="29" fillId="0" borderId="21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/>
    </xf>
    <xf numFmtId="0" fontId="29" fillId="0" borderId="28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29" fillId="0" borderId="11" xfId="134" applyFont="1" applyBorder="1" applyAlignment="1">
      <alignment horizontal="center"/>
    </xf>
    <xf numFmtId="0" fontId="29" fillId="0" borderId="8" xfId="134" applyFont="1" applyBorder="1" applyAlignment="1">
      <alignment horizontal="center"/>
    </xf>
    <xf numFmtId="0" fontId="29" fillId="0" borderId="22" xfId="134" applyFont="1" applyBorder="1" applyAlignment="1">
      <alignment horizontal="center"/>
    </xf>
    <xf numFmtId="0" fontId="29" fillId="0" borderId="12" xfId="134" applyFont="1" applyBorder="1" applyAlignment="1">
      <alignment horizontal="center"/>
    </xf>
    <xf numFmtId="0" fontId="44" fillId="0" borderId="11" xfId="116" applyFont="1" applyFill="1" applyBorder="1" applyAlignment="1">
      <alignment horizontal="center"/>
    </xf>
    <xf numFmtId="0" fontId="44" fillId="0" borderId="8" xfId="116" applyFont="1" applyFill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36" fillId="0" borderId="21" xfId="139" applyFont="1" applyFill="1" applyBorder="1" applyAlignment="1">
      <alignment horizontal="center"/>
    </xf>
    <xf numFmtId="0" fontId="36" fillId="0" borderId="27" xfId="139" applyFont="1" applyFill="1" applyBorder="1" applyAlignment="1">
      <alignment horizontal="center"/>
    </xf>
    <xf numFmtId="0" fontId="36" fillId="0" borderId="28" xfId="139" applyFont="1" applyFill="1" applyBorder="1" applyAlignment="1">
      <alignment horizontal="center"/>
    </xf>
    <xf numFmtId="0" fontId="29" fillId="0" borderId="21" xfId="157" applyNumberFormat="1" applyFont="1" applyBorder="1" applyAlignment="1">
      <alignment horizontal="center"/>
    </xf>
    <xf numFmtId="0" fontId="29" fillId="0" borderId="27" xfId="157" applyNumberFormat="1" applyFont="1" applyBorder="1" applyAlignment="1">
      <alignment horizontal="center"/>
    </xf>
    <xf numFmtId="0" fontId="29" fillId="0" borderId="28" xfId="157" applyNumberFormat="1" applyFont="1" applyBorder="1" applyAlignment="1">
      <alignment horizontal="center"/>
    </xf>
    <xf numFmtId="0" fontId="36" fillId="0" borderId="22" xfId="157" applyNumberFormat="1" applyFont="1" applyBorder="1" applyAlignment="1">
      <alignment horizontal="center" vertical="center" wrapText="1"/>
    </xf>
    <xf numFmtId="0" fontId="36" fillId="0" borderId="12" xfId="157" applyNumberFormat="1" applyFont="1" applyBorder="1" applyAlignment="1">
      <alignment horizontal="center" vertical="center" wrapText="1"/>
    </xf>
    <xf numFmtId="0" fontId="29" fillId="0" borderId="22" xfId="157" applyNumberFormat="1" applyFont="1" applyBorder="1" applyAlignment="1">
      <alignment horizontal="center"/>
    </xf>
    <xf numFmtId="0" fontId="29" fillId="0" borderId="8" xfId="157" applyNumberFormat="1" applyFont="1" applyBorder="1" applyAlignment="1">
      <alignment horizontal="center"/>
    </xf>
    <xf numFmtId="0" fontId="29" fillId="0" borderId="12" xfId="157" applyNumberFormat="1" applyFont="1" applyBorder="1" applyAlignment="1">
      <alignment horizontal="center"/>
    </xf>
    <xf numFmtId="0" fontId="29" fillId="0" borderId="21" xfId="103" applyFont="1" applyFill="1" applyBorder="1" applyAlignment="1">
      <alignment horizontal="center"/>
    </xf>
    <xf numFmtId="0" fontId="29" fillId="0" borderId="27" xfId="103" applyFont="1" applyFill="1" applyBorder="1" applyAlignment="1">
      <alignment horizontal="center"/>
    </xf>
    <xf numFmtId="0" fontId="29" fillId="0" borderId="28" xfId="103" applyFont="1" applyFill="1" applyBorder="1" applyAlignment="1">
      <alignment horizontal="center"/>
    </xf>
    <xf numFmtId="0" fontId="29" fillId="0" borderId="11" xfId="103" applyFont="1" applyFill="1" applyBorder="1" applyAlignment="1">
      <alignment horizontal="center"/>
    </xf>
    <xf numFmtId="0" fontId="29" fillId="0" borderId="8" xfId="103" applyFont="1" applyFill="1" applyBorder="1" applyAlignment="1">
      <alignment horizontal="right"/>
    </xf>
    <xf numFmtId="0" fontId="29" fillId="0" borderId="12" xfId="103" applyFont="1" applyFill="1" applyBorder="1" applyAlignment="1">
      <alignment horizontal="right"/>
    </xf>
    <xf numFmtId="0" fontId="29" fillId="0" borderId="22" xfId="103" applyFont="1" applyFill="1" applyBorder="1" applyAlignment="1">
      <alignment horizontal="center"/>
    </xf>
    <xf numFmtId="0" fontId="29" fillId="0" borderId="12" xfId="103" applyFont="1" applyFill="1" applyBorder="1" applyAlignment="1">
      <alignment horizontal="center"/>
    </xf>
    <xf numFmtId="0" fontId="38" fillId="0" borderId="0" xfId="0" applyNumberFormat="1" applyFont="1" applyAlignment="1">
      <alignment horizontal="left" vertical="center" wrapText="1"/>
    </xf>
    <xf numFmtId="0" fontId="87" fillId="0" borderId="0" xfId="157" applyNumberFormat="1" applyFont="1" applyAlignment="1">
      <alignment horizontal="center" wrapText="1"/>
    </xf>
    <xf numFmtId="0" fontId="42" fillId="0" borderId="11" xfId="157" applyNumberFormat="1" applyFont="1" applyBorder="1" applyAlignment="1">
      <alignment horizontal="center"/>
    </xf>
    <xf numFmtId="49" fontId="36" fillId="0" borderId="22" xfId="142" applyNumberFormat="1" applyFont="1" applyFill="1" applyBorder="1" applyAlignment="1">
      <alignment horizontal="center"/>
    </xf>
    <xf numFmtId="49" fontId="36" fillId="0" borderId="8" xfId="142" applyNumberFormat="1" applyFont="1" applyFill="1" applyBorder="1" applyAlignment="1">
      <alignment horizontal="center"/>
    </xf>
    <xf numFmtId="49" fontId="36" fillId="0" borderId="12" xfId="142" applyNumberFormat="1" applyFont="1" applyFill="1" applyBorder="1" applyAlignment="1">
      <alignment horizontal="center"/>
    </xf>
    <xf numFmtId="49" fontId="36" fillId="0" borderId="0" xfId="142" applyNumberFormat="1" applyFont="1" applyFill="1" applyBorder="1" applyAlignment="1">
      <alignment horizontal="center"/>
    </xf>
    <xf numFmtId="0" fontId="29" fillId="0" borderId="11" xfId="0" applyFont="1" applyFill="1" applyBorder="1" applyAlignment="1">
      <alignment horizontal="left" vertical="center"/>
    </xf>
    <xf numFmtId="0" fontId="38" fillId="0" borderId="0" xfId="140" applyNumberFormat="1" applyFont="1" applyAlignment="1">
      <alignment horizontal="justify" vertical="center" wrapText="1"/>
    </xf>
    <xf numFmtId="0" fontId="54" fillId="0" borderId="11" xfId="144" applyFont="1" applyFill="1" applyBorder="1" applyAlignment="1" applyProtection="1">
      <alignment horizontal="center" vertical="center" wrapText="1"/>
    </xf>
    <xf numFmtId="0" fontId="75" fillId="0" borderId="11" xfId="0" applyFont="1" applyFill="1" applyBorder="1" applyAlignment="1">
      <alignment horizontal="center"/>
    </xf>
    <xf numFmtId="0" fontId="55" fillId="0" borderId="0" xfId="124" applyFont="1" applyBorder="1" applyAlignment="1">
      <alignment horizontal="center" wrapText="1" shrinkToFit="1"/>
    </xf>
    <xf numFmtId="0" fontId="55" fillId="0" borderId="0" xfId="146" applyFont="1" applyBorder="1" applyAlignment="1">
      <alignment horizontal="center"/>
    </xf>
    <xf numFmtId="0" fontId="29" fillId="0" borderId="21" xfId="125" applyFont="1" applyBorder="1" applyAlignment="1">
      <alignment wrapText="1"/>
    </xf>
    <xf numFmtId="0" fontId="29" fillId="0" borderId="28" xfId="125" applyFont="1" applyBorder="1" applyAlignment="1">
      <alignment wrapText="1"/>
    </xf>
    <xf numFmtId="0" fontId="29" fillId="0" borderId="22" xfId="125" applyFont="1" applyBorder="1" applyAlignment="1">
      <alignment vertical="top" wrapText="1"/>
    </xf>
    <xf numFmtId="0" fontId="29" fillId="0" borderId="8" xfId="125" applyFont="1" applyBorder="1" applyAlignment="1">
      <alignment vertical="top" wrapText="1"/>
    </xf>
    <xf numFmtId="0" fontId="29" fillId="0" borderId="12" xfId="125" applyFont="1" applyBorder="1" applyAlignment="1">
      <alignment vertical="top" wrapText="1"/>
    </xf>
    <xf numFmtId="0" fontId="36" fillId="0" borderId="11" xfId="125" applyFont="1" applyFill="1" applyBorder="1" applyAlignment="1">
      <alignment horizontal="center" vertical="center"/>
    </xf>
    <xf numFmtId="0" fontId="36" fillId="0" borderId="11" xfId="125" applyFont="1" applyFill="1" applyBorder="1" applyAlignment="1">
      <alignment horizontal="center" vertical="center" wrapText="1"/>
    </xf>
  </cellXfs>
  <cellStyles count="168">
    <cellStyle name="_3.1_Риск ликвидности и прибыльность банков" xfId="1"/>
    <cellStyle name="_3.3_достаточность капитала и структура фондирования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Акцент1" xfId="9"/>
    <cellStyle name="20% - Акцент2" xfId="10"/>
    <cellStyle name="20% - Акцент3" xfId="11"/>
    <cellStyle name="20% - Акцент4" xfId="12"/>
    <cellStyle name="20% - Акцент5" xfId="13"/>
    <cellStyle name="20% - Акцент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Акцент1" xfId="21"/>
    <cellStyle name="40% - Акцент2" xfId="22"/>
    <cellStyle name="40% - Акцент3" xfId="23"/>
    <cellStyle name="40% - Акцент4" xfId="24"/>
    <cellStyle name="40% - Акцент5" xfId="25"/>
    <cellStyle name="40% - Акцент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Акцент1" xfId="33"/>
    <cellStyle name="60% - Акцент2" xfId="34"/>
    <cellStyle name="60% - Акцент3" xfId="35"/>
    <cellStyle name="60% - Акцент4" xfId="36"/>
    <cellStyle name="60% - Акцент5" xfId="37"/>
    <cellStyle name="60% - Акцент6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oldCenter" xfId="46"/>
    <cellStyle name="BoldLeft" xfId="47"/>
    <cellStyle name="BoldRight" xfId="48"/>
    <cellStyle name="Calculation" xfId="49"/>
    <cellStyle name="Center" xfId="50"/>
    <cellStyle name="Check Cell" xfId="51"/>
    <cellStyle name="Comma_cb_t1-1E" xfId="52"/>
    <cellStyle name="Euro" xfId="53"/>
    <cellStyle name="Explanatory Text" xfId="54"/>
    <cellStyle name="Good" xfId="55"/>
    <cellStyle name="Heading 1" xfId="56"/>
    <cellStyle name="Heading 2" xfId="57"/>
    <cellStyle name="Heading 3" xfId="58"/>
    <cellStyle name="Heading 4" xfId="59"/>
    <cellStyle name="Input" xfId="60"/>
    <cellStyle name="kb" xfId="61"/>
    <cellStyle name="Left" xfId="62"/>
    <cellStyle name="Linked Cell" xfId="63"/>
    <cellStyle name="Neutral" xfId="64"/>
    <cellStyle name="Normal 2" xfId="65"/>
    <cellStyle name="Normal 3" xfId="66"/>
    <cellStyle name="Normal 4" xfId="67"/>
    <cellStyle name="Normal_1. Currency" xfId="68"/>
    <cellStyle name="Normál_212" xfId="69"/>
    <cellStyle name="Normal_Book1" xfId="70"/>
    <cellStyle name="Normal_Capitalization" xfId="71"/>
    <cellStyle name="Normal_Indicators" xfId="72"/>
    <cellStyle name="Normal_Indicators_1" xfId="73"/>
    <cellStyle name="Normal_Sheet1" xfId="74"/>
    <cellStyle name="Normal_исходник" xfId="75"/>
    <cellStyle name="normální_cross pracovní 7 ČERVENEC  2007" xfId="76"/>
    <cellStyle name="Note" xfId="77"/>
    <cellStyle name="Notes" xfId="78"/>
    <cellStyle name="Number4DecimalStyle" xfId="79"/>
    <cellStyle name="Output" xfId="80"/>
    <cellStyle name="Title" xfId="81"/>
    <cellStyle name="Total" xfId="82"/>
    <cellStyle name="Warning Text" xfId="83"/>
    <cellStyle name="Акцент1" xfId="84" builtinId="29" customBuiltin="1"/>
    <cellStyle name="Акцент2" xfId="85" builtinId="33" customBuiltin="1"/>
    <cellStyle name="Акцент3" xfId="86" builtinId="37" customBuiltin="1"/>
    <cellStyle name="Акцент4" xfId="87" builtinId="41" customBuiltin="1"/>
    <cellStyle name="Акцент5" xfId="88" builtinId="45" customBuiltin="1"/>
    <cellStyle name="Акцент6" xfId="89" builtinId="49" customBuiltin="1"/>
    <cellStyle name="Ввод " xfId="90" builtinId="20" customBuiltin="1"/>
    <cellStyle name="Виталий" xfId="91"/>
    <cellStyle name="Вывод" xfId="92" builtinId="21" customBuiltin="1"/>
    <cellStyle name="Вычисление" xfId="93" builtinId="22" customBuiltin="1"/>
    <cellStyle name="Гиперссылка" xfId="94" builtinId="8"/>
    <cellStyle name="Заголовок 1" xfId="95" builtinId="16" customBuiltin="1"/>
    <cellStyle name="Заголовок 2" xfId="96" builtinId="17" customBuiltin="1"/>
    <cellStyle name="Заголовок 3" xfId="97" builtinId="18" customBuiltin="1"/>
    <cellStyle name="Заголовок 4" xfId="98" builtinId="19" customBuiltin="1"/>
    <cellStyle name="Итог" xfId="99" builtinId="25" customBuiltin="1"/>
    <cellStyle name="Контрольная ячейка" xfId="100" builtinId="23" customBuiltin="1"/>
    <cellStyle name="Название" xfId="101" builtinId="15" customBuiltin="1"/>
    <cellStyle name="Нейтральный" xfId="102" builtinId="28" customBuiltin="1"/>
    <cellStyle name="Обычный" xfId="0" builtinId="0"/>
    <cellStyle name="Обычный 2" xfId="103"/>
    <cellStyle name="Обычный 2 2" xfId="104"/>
    <cellStyle name="Обычный 2_2.2.2. Структура фин. сектора" xfId="105"/>
    <cellStyle name="Обычный 3" xfId="106"/>
    <cellStyle name="Обычный 4" xfId="107"/>
    <cellStyle name="Обычный_2.1.Графики_макросектор" xfId="108"/>
    <cellStyle name="Обычный_2.2.4" xfId="109"/>
    <cellStyle name="Обычный_2.2.6" xfId="110"/>
    <cellStyle name="Обычный_2.2.6-К2,ТПА" xfId="111"/>
    <cellStyle name="Обычный_2.2.8" xfId="112"/>
    <cellStyle name="Обычный_2.3.4-2 Доля 5 крупнейших фин. институтов сегмента" xfId="113"/>
    <cellStyle name="Обычный_2.5 - недвижимость" xfId="114"/>
    <cellStyle name="Обычный_3.1.3. Коэффициенты капитализации" xfId="115"/>
    <cellStyle name="Обычный_3.1_Риск ликвидности и прибыльность банков" xfId="116"/>
    <cellStyle name="Обычный_3.3.1" xfId="117"/>
    <cellStyle name="Обычный_3.Финансовые рынки" xfId="118"/>
    <cellStyle name="Обычный_4.1.1." xfId="119"/>
    <cellStyle name="Обычный_4.2.1. Структура фин. сектора" xfId="120"/>
    <cellStyle name="Обычный_4_Роль фин сектора1" xfId="121"/>
    <cellStyle name="Обычный_5_Банковский сектор" xfId="122"/>
    <cellStyle name="Обычный_6. Иные фианасовыйе институты" xfId="123"/>
    <cellStyle name="Обычный_6.2.  НПФ" xfId="124"/>
    <cellStyle name="Обычный_7.1. Платежные системы_графики и таблицы" xfId="125"/>
    <cellStyle name="Обычный_8.Регулирование" xfId="126"/>
    <cellStyle name="Обычный_box_кс" xfId="127"/>
    <cellStyle name="Обычный_CFMI_CBI" xfId="128"/>
    <cellStyle name="Обычный_KASE-base" xfId="129"/>
    <cellStyle name="Обычный_KASE-base1" xfId="130"/>
    <cellStyle name="Обычный_MIS PF" xfId="131"/>
    <cellStyle name="Обычный_График 2.2.3" xfId="132"/>
    <cellStyle name="Обычный_Графики" xfId="133"/>
    <cellStyle name="Обычный_ГЭП" xfId="134"/>
    <cellStyle name="Обычный_Копия 1.1.Внешние условия, определяющие финансовую стабильность" xfId="135"/>
    <cellStyle name="Обычный_Копия Графики по корпам and households" xfId="136"/>
    <cellStyle name="Обычный_Лист17" xfId="137"/>
    <cellStyle name="Обычный_Лист3" xfId="138"/>
    <cellStyle name="Обычный_межбанк2011" xfId="139"/>
    <cellStyle name="Обычный_Обший_Дополнения в СС" xfId="140"/>
    <cellStyle name="Обычный_премии по видам эк деят" xfId="141"/>
    <cellStyle name="Обычный_Прилож. к форме №2" xfId="142"/>
    <cellStyle name="Обычный_Прилож. к форме №2_атланта" xfId="143"/>
    <cellStyle name="Обычный_пруд ООиупа вых" xfId="144"/>
    <cellStyle name="Обычный_Рабочая_для текущего_01.02.05" xfId="145"/>
    <cellStyle name="Обычный_Раздел 6" xfId="146"/>
    <cellStyle name="Обычный_Таблицы и диаграммы к Отчету о финансовой стабильности (2007)" xfId="147"/>
    <cellStyle name="Обычный_ф. Баланс" xfId="148"/>
    <cellStyle name="Обычный_Ф1" xfId="149"/>
    <cellStyle name="Обычный_финансовый рынок_2" xfId="150"/>
    <cellStyle name="Плохой" xfId="151" builtinId="27" customBuiltin="1"/>
    <cellStyle name="Пояснение" xfId="152" builtinId="53" customBuiltin="1"/>
    <cellStyle name="Примечание" xfId="153" builtinId="10" customBuiltin="1"/>
    <cellStyle name="Процентный" xfId="154" builtinId="5"/>
    <cellStyle name="Процентный 2" xfId="155"/>
    <cellStyle name="Связанная ячейка" xfId="156" builtinId="24" customBuiltin="1"/>
    <cellStyle name="Стиль 1" xfId="157"/>
    <cellStyle name="Текст предупреждения" xfId="158" builtinId="11" customBuiltin="1"/>
    <cellStyle name="Тысячи [0]_cчетаБР" xfId="159"/>
    <cellStyle name="Тысячи_cчетаБР" xfId="160"/>
    <cellStyle name="Финансовый" xfId="161" builtinId="3"/>
    <cellStyle name="Финансовый 2" xfId="162"/>
    <cellStyle name="Финансовый 3" xfId="163"/>
    <cellStyle name="Финансовый 4" xfId="164"/>
    <cellStyle name="Финансовый_2.3.4-2 Доля 5 крупнейших фин. институтов сегмента" xfId="165"/>
    <cellStyle name="Хороший" xfId="166" builtinId="26" customBuiltin="1"/>
    <cellStyle name="標準_i104x_入力訂正84_入力訂正84_入力訂正84_入力訂正85_TMSシステム（２係用）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externalLink" Target="externalLinks/externalLink8.xml"/><Relationship Id="rId128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externalLink" Target="externalLinks/externalLink3.xml"/><Relationship Id="rId12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124" Type="http://schemas.openxmlformats.org/officeDocument/2006/relationships/externalLink" Target="externalLinks/externalLink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externalLink" Target="externalLinks/externalLink4.xml"/><Relationship Id="rId12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externalLink" Target="externalLinks/externalLink5.xml"/><Relationship Id="rId125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84430117245172E-2"/>
          <c:y val="4.6052705548265231E-2"/>
          <c:w val="0.9313743324416599"/>
          <c:h val="0.75000120464317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2.1.1.1'!$B$5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2.1.1.1'!$C$4:$H$4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мес.2011</c:v>
                </c:pt>
              </c:strCache>
            </c:strRef>
          </c:cat>
          <c:val>
            <c:numRef>
              <c:f>'График 2.1.1.1'!$C$5:$H$5</c:f>
              <c:numCache>
                <c:formatCode>0.00</c:formatCode>
                <c:ptCount val="6"/>
                <c:pt idx="0">
                  <c:v>0.37621827594904156</c:v>
                </c:pt>
                <c:pt idx="1">
                  <c:v>0.54699470544713369</c:v>
                </c:pt>
                <c:pt idx="2">
                  <c:v>-0.36972967261850009</c:v>
                </c:pt>
                <c:pt idx="3">
                  <c:v>0.73889501341183284</c:v>
                </c:pt>
                <c:pt idx="4">
                  <c:v>-0.71270543708131417</c:v>
                </c:pt>
                <c:pt idx="5">
                  <c:v>0.56233457439797363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4-46F8-9FE2-E35CB1C016EF}"/>
            </c:ext>
          </c:extLst>
        </c:ser>
        <c:ser>
          <c:idx val="1"/>
          <c:order val="1"/>
          <c:tx>
            <c:strRef>
              <c:f>'График 2.1.1.1'!$B$7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'График 2.1.1.1'!$C$4:$H$4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мес.2011</c:v>
                </c:pt>
              </c:strCache>
            </c:strRef>
          </c:cat>
          <c:val>
            <c:numRef>
              <c:f>'График 2.1.1.1'!$C$7:$H$7</c:f>
              <c:numCache>
                <c:formatCode>0.00</c:formatCode>
                <c:ptCount val="6"/>
                <c:pt idx="0">
                  <c:v>2.9611426300196411</c:v>
                </c:pt>
                <c:pt idx="1">
                  <c:v>1.784609082676974</c:v>
                </c:pt>
                <c:pt idx="2">
                  <c:v>0.41053364490863414</c:v>
                </c:pt>
                <c:pt idx="3">
                  <c:v>-0.31197690772017278</c:v>
                </c:pt>
                <c:pt idx="4">
                  <c:v>0.27096018420227713</c:v>
                </c:pt>
                <c:pt idx="5">
                  <c:v>0.31393410330569377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4-46F8-9FE2-E35CB1C016EF}"/>
            </c:ext>
          </c:extLst>
        </c:ser>
        <c:ser>
          <c:idx val="2"/>
          <c:order val="2"/>
          <c:tx>
            <c:strRef>
              <c:f>'График 2.1.1.1'!$B$6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cat>
            <c:strRef>
              <c:f>'График 2.1.1.1'!$C$4:$H$4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мес.2011</c:v>
                </c:pt>
              </c:strCache>
            </c:strRef>
          </c:cat>
          <c:val>
            <c:numRef>
              <c:f>'График 2.1.1.1'!$C$6:$H$6</c:f>
              <c:numCache>
                <c:formatCode>0.00</c:formatCode>
                <c:ptCount val="6"/>
                <c:pt idx="0">
                  <c:v>2.1190490572311624</c:v>
                </c:pt>
                <c:pt idx="1">
                  <c:v>1.4766410239840662</c:v>
                </c:pt>
                <c:pt idx="2">
                  <c:v>0.61560547608905669</c:v>
                </c:pt>
                <c:pt idx="3">
                  <c:v>0.86907324205177172</c:v>
                </c:pt>
                <c:pt idx="4">
                  <c:v>2.5378514314599321</c:v>
                </c:pt>
                <c:pt idx="5">
                  <c:v>1.1844969542613788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E4-46F8-9FE2-E35CB1C016EF}"/>
            </c:ext>
          </c:extLst>
        </c:ser>
        <c:ser>
          <c:idx val="3"/>
          <c:order val="3"/>
          <c:tx>
            <c:strRef>
              <c:f>'График 2.1.1.1'!$B$8</c:f>
              <c:strCache>
                <c:ptCount val="1"/>
                <c:pt idx="0">
                  <c:v>Производство услуг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'График 2.1.1.1'!$C$4:$H$4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мес.2011</c:v>
                </c:pt>
              </c:strCache>
            </c:strRef>
          </c:cat>
          <c:val>
            <c:numRef>
              <c:f>'График 2.1.1.1'!$C$8:$H$8</c:f>
              <c:numCache>
                <c:formatCode>0.00</c:formatCode>
                <c:ptCount val="6"/>
                <c:pt idx="0">
                  <c:v>5.6324199155177999</c:v>
                </c:pt>
                <c:pt idx="1">
                  <c:v>6.7299302005394193</c:v>
                </c:pt>
                <c:pt idx="2">
                  <c:v>2.2935747545966563</c:v>
                </c:pt>
                <c:pt idx="3">
                  <c:v>-0.58559743756515992</c:v>
                </c:pt>
                <c:pt idx="4">
                  <c:v>3.7601905208775923</c:v>
                </c:pt>
                <c:pt idx="5">
                  <c:v>3.653172090093991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E4-46F8-9FE2-E35CB1C01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9703376"/>
        <c:axId val="1"/>
      </c:barChart>
      <c:lineChart>
        <c:grouping val="standard"/>
        <c:varyColors val="0"/>
        <c:ser>
          <c:idx val="4"/>
          <c:order val="4"/>
          <c:tx>
            <c:strRef>
              <c:f>'График 2.1.1.1'!$B$9</c:f>
              <c:strCache>
                <c:ptCount val="1"/>
                <c:pt idx="0">
                  <c:v>Реальный рост ВВП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2.1.1.1'!$C$4:$H$4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мес.2011</c:v>
                </c:pt>
              </c:strCache>
            </c:strRef>
          </c:cat>
          <c:val>
            <c:numRef>
              <c:f>'График 2.1.1.1'!$C$9:$H$9</c:f>
              <c:numCache>
                <c:formatCode>0.00</c:formatCode>
                <c:ptCount val="6"/>
                <c:pt idx="0">
                  <c:v>10.699999940716083</c:v>
                </c:pt>
                <c:pt idx="1">
                  <c:v>8.9430899533690535</c:v>
                </c:pt>
                <c:pt idx="2">
                  <c:v>3.3167491343206734</c:v>
                </c:pt>
                <c:pt idx="3">
                  <c:v>1.2038523011421205</c:v>
                </c:pt>
                <c:pt idx="4">
                  <c:v>7.2957969682915689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E4-46F8-9FE2-E35CB1C01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703376"/>
        <c:axId val="1"/>
      </c:lineChart>
      <c:catAx>
        <c:axId val="4697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9.8039403414911571E-3"/>
              <c:y val="0.39473747612798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03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2.941182102447347E-2"/>
          <c:y val="0.87829088438477265"/>
          <c:w val="0.96274694153443152"/>
          <c:h val="0.111842284902929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6910563901868"/>
          <c:y val="4.4025292432231578E-2"/>
          <c:w val="0.81273556870239483"/>
          <c:h val="0.72641732513182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'График 2.1.1.5'!$C$4</c:f>
              <c:strCache>
                <c:ptCount val="1"/>
                <c:pt idx="0">
                  <c:v>Собственные средства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2.1.1.5'!$B$5:$B$14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5">
                  <c:v>9 мес.
2007</c:v>
                </c:pt>
                <c:pt idx="6">
                  <c:v>9 мес.
2008</c:v>
                </c:pt>
                <c:pt idx="7">
                  <c:v>9 мес.
2009</c:v>
                </c:pt>
                <c:pt idx="8">
                  <c:v>9 мес.
2010</c:v>
                </c:pt>
                <c:pt idx="9">
                  <c:v>9 мес.
2011</c:v>
                </c:pt>
              </c:strCache>
            </c:strRef>
          </c:cat>
          <c:val>
            <c:numRef>
              <c:f>'График 2.1.1.5'!$C$5:$C$14</c:f>
              <c:numCache>
                <c:formatCode>#,##0</c:formatCode>
                <c:ptCount val="10"/>
                <c:pt idx="0">
                  <c:v>1656.1422969999999</c:v>
                </c:pt>
                <c:pt idx="1">
                  <c:v>1706.1039719999999</c:v>
                </c:pt>
                <c:pt idx="2">
                  <c:v>1491.4324489999999</c:v>
                </c:pt>
                <c:pt idx="3">
                  <c:v>1895.9530540000001</c:v>
                </c:pt>
                <c:pt idx="5">
                  <c:v>941.86539500000003</c:v>
                </c:pt>
                <c:pt idx="6">
                  <c:v>1127.2899459999994</c:v>
                </c:pt>
                <c:pt idx="7">
                  <c:v>980.61907199999996</c:v>
                </c:pt>
                <c:pt idx="8">
                  <c:v>1440.0182569999999</c:v>
                </c:pt>
                <c:pt idx="9">
                  <c:v>1539.5124960000001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1-4AD9-B185-8D2106BDE991}"/>
            </c:ext>
          </c:extLst>
        </c:ser>
        <c:ser>
          <c:idx val="2"/>
          <c:order val="1"/>
          <c:tx>
            <c:strRef>
              <c:f>'График 2.1.1.5'!$D$4</c:f>
              <c:strCache>
                <c:ptCount val="1"/>
                <c:pt idx="0">
                  <c:v>Иностранные инвестиции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2.1.1.5'!$B$5:$B$14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5">
                  <c:v>9 мес.
2007</c:v>
                </c:pt>
                <c:pt idx="6">
                  <c:v>9 мес.
2008</c:v>
                </c:pt>
                <c:pt idx="7">
                  <c:v>9 мес.
2009</c:v>
                </c:pt>
                <c:pt idx="8">
                  <c:v>9 мес.
2010</c:v>
                </c:pt>
                <c:pt idx="9">
                  <c:v>9 мес.
2011</c:v>
                </c:pt>
              </c:strCache>
            </c:strRef>
          </c:cat>
          <c:val>
            <c:numRef>
              <c:f>'График 2.1.1.5'!$D$5:$D$14</c:f>
              <c:numCache>
                <c:formatCode>#,##0</c:formatCode>
                <c:ptCount val="10"/>
                <c:pt idx="0">
                  <c:v>622.512156</c:v>
                </c:pt>
                <c:pt idx="1">
                  <c:v>1064.838753</c:v>
                </c:pt>
                <c:pt idx="2">
                  <c:v>1697.4933410000001</c:v>
                </c:pt>
                <c:pt idx="3">
                  <c:v>1240.886935</c:v>
                </c:pt>
                <c:pt idx="5">
                  <c:v>384.69673499999999</c:v>
                </c:pt>
                <c:pt idx="6">
                  <c:v>600.55049699999995</c:v>
                </c:pt>
                <c:pt idx="7">
                  <c:v>1247.6635590000001</c:v>
                </c:pt>
                <c:pt idx="8">
                  <c:v>789.82428299999992</c:v>
                </c:pt>
                <c:pt idx="9">
                  <c:v>754.65886599999999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1-4AD9-B185-8D2106BDE991}"/>
            </c:ext>
          </c:extLst>
        </c:ser>
        <c:ser>
          <c:idx val="3"/>
          <c:order val="2"/>
          <c:tx>
            <c:strRef>
              <c:f>'График 2.1.1.5'!$E$4</c:f>
              <c:strCache>
                <c:ptCount val="1"/>
                <c:pt idx="0">
                  <c:v>Заемные средства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2.1.1.5'!$B$5:$B$14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5">
                  <c:v>9 мес.
2007</c:v>
                </c:pt>
                <c:pt idx="6">
                  <c:v>9 мес.
2008</c:v>
                </c:pt>
                <c:pt idx="7">
                  <c:v>9 мес.
2009</c:v>
                </c:pt>
                <c:pt idx="8">
                  <c:v>9 мес.
2010</c:v>
                </c:pt>
                <c:pt idx="9">
                  <c:v>9 мес.
2011</c:v>
                </c:pt>
              </c:strCache>
            </c:strRef>
          </c:cat>
          <c:val>
            <c:numRef>
              <c:f>'График 2.1.1.5'!$E$5:$E$14</c:f>
              <c:numCache>
                <c:formatCode>#,##0</c:formatCode>
                <c:ptCount val="10"/>
                <c:pt idx="0">
                  <c:v>577.07893999999999</c:v>
                </c:pt>
                <c:pt idx="1">
                  <c:v>651.63407699999993</c:v>
                </c:pt>
                <c:pt idx="2">
                  <c:v>529.03864199999998</c:v>
                </c:pt>
                <c:pt idx="3">
                  <c:v>501.46222499999999</c:v>
                </c:pt>
                <c:pt idx="5">
                  <c:v>250.905182</c:v>
                </c:pt>
                <c:pt idx="6">
                  <c:v>380.65487000000002</c:v>
                </c:pt>
                <c:pt idx="7">
                  <c:v>275.74519099999998</c:v>
                </c:pt>
                <c:pt idx="8">
                  <c:v>248.72815699999998</c:v>
                </c:pt>
                <c:pt idx="9">
                  <c:v>349.037622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01-4AD9-B185-8D2106BDE991}"/>
            </c:ext>
          </c:extLst>
        </c:ser>
        <c:ser>
          <c:idx val="4"/>
          <c:order val="3"/>
          <c:tx>
            <c:strRef>
              <c:f>'График 2.1.1.5'!$F$4</c:f>
              <c:strCache>
                <c:ptCount val="1"/>
                <c:pt idx="0">
                  <c:v>Государственный бюджет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2.1.1.5'!$B$5:$B$14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5">
                  <c:v>9 мес.
2007</c:v>
                </c:pt>
                <c:pt idx="6">
                  <c:v>9 мес.
2008</c:v>
                </c:pt>
                <c:pt idx="7">
                  <c:v>9 мес.
2009</c:v>
                </c:pt>
                <c:pt idx="8">
                  <c:v>9 мес.
2010</c:v>
                </c:pt>
                <c:pt idx="9">
                  <c:v>9 мес.
2011</c:v>
                </c:pt>
              </c:strCache>
            </c:strRef>
          </c:cat>
          <c:val>
            <c:numRef>
              <c:f>'График 2.1.1.5'!$F$5:$F$14</c:f>
              <c:numCache>
                <c:formatCode>#,##0</c:formatCode>
                <c:ptCount val="10"/>
                <c:pt idx="0">
                  <c:v>536.38964899999996</c:v>
                </c:pt>
                <c:pt idx="1">
                  <c:v>788.30167700000004</c:v>
                </c:pt>
                <c:pt idx="2">
                  <c:v>867.33327600000007</c:v>
                </c:pt>
                <c:pt idx="3">
                  <c:v>1015.22578</c:v>
                </c:pt>
                <c:pt idx="5">
                  <c:v>300.21927699999998</c:v>
                </c:pt>
                <c:pt idx="6">
                  <c:v>479.23405200000002</c:v>
                </c:pt>
                <c:pt idx="7">
                  <c:v>521.540753</c:v>
                </c:pt>
                <c:pt idx="8">
                  <c:v>648.03925000000004</c:v>
                </c:pt>
                <c:pt idx="9">
                  <c:v>606.73806300000001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01-4AD9-B185-8D2106BD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69717808"/>
        <c:axId val="1"/>
      </c:barChart>
      <c:lineChart>
        <c:grouping val="standard"/>
        <c:varyColors val="0"/>
        <c:ser>
          <c:idx val="0"/>
          <c:order val="4"/>
          <c:tx>
            <c:strRef>
              <c:f>'График 2.1.1.5'!$G$4</c:f>
              <c:strCache>
                <c:ptCount val="1"/>
                <c:pt idx="0">
                  <c:v>Реальный рост инвестиций (правая ось)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f>'График 2.1.1.5'!$B$5:$B$14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5">
                  <c:v>9 мес.
2007</c:v>
                </c:pt>
                <c:pt idx="6">
                  <c:v>9 мес.
2008</c:v>
                </c:pt>
                <c:pt idx="7">
                  <c:v>9 мес.
2009</c:v>
                </c:pt>
                <c:pt idx="8">
                  <c:v>9 мес.
2010</c:v>
                </c:pt>
                <c:pt idx="9">
                  <c:v>9 мес.
2011</c:v>
                </c:pt>
              </c:strCache>
            </c:strRef>
          </c:cat>
          <c:val>
            <c:numRef>
              <c:f>'График 2.1.1.5'!$G$5:$G$14</c:f>
              <c:numCache>
                <c:formatCode>0.0</c:formatCode>
                <c:ptCount val="10"/>
                <c:pt idx="0">
                  <c:v>8.2268919867910881</c:v>
                </c:pt>
                <c:pt idx="1">
                  <c:v>4.6158248788070892</c:v>
                </c:pt>
                <c:pt idx="2">
                  <c:v>2.0609525195892502</c:v>
                </c:pt>
                <c:pt idx="3">
                  <c:v>-0.47989756176968967</c:v>
                </c:pt>
                <c:pt idx="5">
                  <c:v>11.9</c:v>
                </c:pt>
                <c:pt idx="6">
                  <c:v>8.1973547330683516</c:v>
                </c:pt>
                <c:pt idx="7">
                  <c:v>2.1814229445321587</c:v>
                </c:pt>
                <c:pt idx="8">
                  <c:v>-2.1285163285182165</c:v>
                </c:pt>
                <c:pt idx="9">
                  <c:v>1.4947158677146319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01-4AD9-B185-8D2106BD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971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500"/>
          <c:min val="-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9.3633130034838103E-3"/>
              <c:y val="0.305032383280461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17808"/>
        <c:crosses val="autoZero"/>
        <c:crossBetween val="between"/>
        <c:majorUnit val="1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8"/>
          <c:min val="-5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5880325155674218"/>
              <c:y val="0.38364897690944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3033841427173729E-2"/>
          <c:y val="0.81446790999628416"/>
          <c:w val="0.86704278412260083"/>
          <c:h val="0.150943859767651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98146819402003"/>
          <c:y val="5.0541605337610943E-2"/>
          <c:w val="0.88263113132503335"/>
          <c:h val="0.76895442406508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3.3.3'!$B$6</c:f>
              <c:strCache>
                <c:ptCount val="1"/>
                <c:pt idx="0">
                  <c:v>до 1 месяца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cat>
            <c:multiLvlStrRef>
              <c:f>'График 3.3.3'!$C$4:$V$5</c:f>
              <c:multiLvlStrCache>
                <c:ptCount val="20"/>
                <c:lvl>
                  <c:pt idx="0">
                    <c:v>01.01.2009</c:v>
                  </c:pt>
                  <c:pt idx="1">
                    <c:v>01.01.2010</c:v>
                  </c:pt>
                  <c:pt idx="2">
                    <c:v>01.01.2011</c:v>
                  </c:pt>
                  <c:pt idx="3">
                    <c:v>01.04.2011</c:v>
                  </c:pt>
                  <c:pt idx="4">
                    <c:v>01.07.2011</c:v>
                  </c:pt>
                  <c:pt idx="5">
                    <c:v>01.10.2011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01.04.2011</c:v>
                  </c:pt>
                  <c:pt idx="11">
                    <c:v>01.07.2011</c:v>
                  </c:pt>
                  <c:pt idx="12">
                    <c:v>01.10.2011</c:v>
                  </c:pt>
                  <c:pt idx="14">
                    <c:v>01.01.2009</c:v>
                  </c:pt>
                  <c:pt idx="15">
                    <c:v>01.01.2010</c:v>
                  </c:pt>
                  <c:pt idx="16">
                    <c:v>01.01.2011</c:v>
                  </c:pt>
                  <c:pt idx="17">
                    <c:v>01.04.2011</c:v>
                  </c:pt>
                  <c:pt idx="18">
                    <c:v>01.07.2011</c:v>
                  </c:pt>
                  <c:pt idx="19">
                    <c:v>01.10.2011</c:v>
                  </c:pt>
                </c:lvl>
                <c:lvl>
                  <c:pt idx="0">
                    <c:v>Группа 1</c:v>
                  </c:pt>
                  <c:pt idx="7">
                    <c:v>Группа 2</c:v>
                  </c:pt>
                  <c:pt idx="14">
                    <c:v>Группа 3</c:v>
                  </c:pt>
                </c:lvl>
              </c:multiLvlStrCache>
            </c:multiLvlStrRef>
          </c:cat>
          <c:val>
            <c:numRef>
              <c:f>'График 3.3.3'!$C$6:$V$6</c:f>
              <c:numCache>
                <c:formatCode>0.00</c:formatCode>
                <c:ptCount val="20"/>
                <c:pt idx="0">
                  <c:v>3.0856960000405365</c:v>
                </c:pt>
                <c:pt idx="1">
                  <c:v>-7.3494271677499379</c:v>
                </c:pt>
                <c:pt idx="2">
                  <c:v>4.207265521106895</c:v>
                </c:pt>
                <c:pt idx="3">
                  <c:v>4.4903538555866875</c:v>
                </c:pt>
                <c:pt idx="4">
                  <c:v>5.9059405189105609</c:v>
                </c:pt>
                <c:pt idx="5">
                  <c:v>0.40613866086614658</c:v>
                </c:pt>
                <c:pt idx="7">
                  <c:v>-4.1659283131330476</c:v>
                </c:pt>
                <c:pt idx="8">
                  <c:v>4.9749575264300834</c:v>
                </c:pt>
                <c:pt idx="9">
                  <c:v>6.0691392106804658</c:v>
                </c:pt>
                <c:pt idx="10">
                  <c:v>5.4022038827982444</c:v>
                </c:pt>
                <c:pt idx="11">
                  <c:v>7.2427816805172558</c:v>
                </c:pt>
                <c:pt idx="12">
                  <c:v>7.6999689066958501</c:v>
                </c:pt>
                <c:pt idx="14">
                  <c:v>3.4643884835099206</c:v>
                </c:pt>
                <c:pt idx="15">
                  <c:v>6.1084158484268087</c:v>
                </c:pt>
                <c:pt idx="16">
                  <c:v>2.5314071227443962</c:v>
                </c:pt>
                <c:pt idx="17">
                  <c:v>5.0555931186203615</c:v>
                </c:pt>
                <c:pt idx="18">
                  <c:v>10.439591456354949</c:v>
                </c:pt>
                <c:pt idx="19">
                  <c:v>8.0928658733971925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D-44EE-8B22-0A8A4668D63F}"/>
            </c:ext>
          </c:extLst>
        </c:ser>
        <c:ser>
          <c:idx val="1"/>
          <c:order val="1"/>
          <c:tx>
            <c:strRef>
              <c:f>'График 3.3.3'!$B$7</c:f>
              <c:strCache>
                <c:ptCount val="1"/>
                <c:pt idx="0">
                  <c:v>от 1 до 3 месяцев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'График 3.3.3'!$C$4:$V$5</c:f>
              <c:multiLvlStrCache>
                <c:ptCount val="20"/>
                <c:lvl>
                  <c:pt idx="0">
                    <c:v>01.01.2009</c:v>
                  </c:pt>
                  <c:pt idx="1">
                    <c:v>01.01.2010</c:v>
                  </c:pt>
                  <c:pt idx="2">
                    <c:v>01.01.2011</c:v>
                  </c:pt>
                  <c:pt idx="3">
                    <c:v>01.04.2011</c:v>
                  </c:pt>
                  <c:pt idx="4">
                    <c:v>01.07.2011</c:v>
                  </c:pt>
                  <c:pt idx="5">
                    <c:v>01.10.2011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01.04.2011</c:v>
                  </c:pt>
                  <c:pt idx="11">
                    <c:v>01.07.2011</c:v>
                  </c:pt>
                  <c:pt idx="12">
                    <c:v>01.10.2011</c:v>
                  </c:pt>
                  <c:pt idx="14">
                    <c:v>01.01.2009</c:v>
                  </c:pt>
                  <c:pt idx="15">
                    <c:v>01.01.2010</c:v>
                  </c:pt>
                  <c:pt idx="16">
                    <c:v>01.01.2011</c:v>
                  </c:pt>
                  <c:pt idx="17">
                    <c:v>01.04.2011</c:v>
                  </c:pt>
                  <c:pt idx="18">
                    <c:v>01.07.2011</c:v>
                  </c:pt>
                  <c:pt idx="19">
                    <c:v>01.10.2011</c:v>
                  </c:pt>
                </c:lvl>
                <c:lvl>
                  <c:pt idx="0">
                    <c:v>Группа 1</c:v>
                  </c:pt>
                  <c:pt idx="7">
                    <c:v>Группа 2</c:v>
                  </c:pt>
                  <c:pt idx="14">
                    <c:v>Группа 3</c:v>
                  </c:pt>
                </c:lvl>
              </c:multiLvlStrCache>
            </c:multiLvlStrRef>
          </c:cat>
          <c:val>
            <c:numRef>
              <c:f>'График 3.3.3'!$C$7:$V$7</c:f>
              <c:numCache>
                <c:formatCode>0.00</c:formatCode>
                <c:ptCount val="20"/>
                <c:pt idx="0">
                  <c:v>0.66774607028323429</c:v>
                </c:pt>
                <c:pt idx="1">
                  <c:v>-9.5066881135593118</c:v>
                </c:pt>
                <c:pt idx="2">
                  <c:v>4.7725391757832369</c:v>
                </c:pt>
                <c:pt idx="3">
                  <c:v>4.7676834977116211</c:v>
                </c:pt>
                <c:pt idx="4">
                  <c:v>9.1480096611330826</c:v>
                </c:pt>
                <c:pt idx="5">
                  <c:v>-1.1252177073613889</c:v>
                </c:pt>
                <c:pt idx="7">
                  <c:v>-3.8985553652726268</c:v>
                </c:pt>
                <c:pt idx="8">
                  <c:v>5.5334860283027707</c:v>
                </c:pt>
                <c:pt idx="9">
                  <c:v>4.7056670983969155</c:v>
                </c:pt>
                <c:pt idx="10">
                  <c:v>5.0310182801048988</c:v>
                </c:pt>
                <c:pt idx="11">
                  <c:v>7.2971237341200128</c:v>
                </c:pt>
                <c:pt idx="12">
                  <c:v>3.8956859960567809</c:v>
                </c:pt>
                <c:pt idx="14">
                  <c:v>9.8022482097741612</c:v>
                </c:pt>
                <c:pt idx="15">
                  <c:v>9.9031177720719015</c:v>
                </c:pt>
                <c:pt idx="16">
                  <c:v>4.860855330360657</c:v>
                </c:pt>
                <c:pt idx="17">
                  <c:v>7.5877958866351207</c:v>
                </c:pt>
                <c:pt idx="18">
                  <c:v>13.074811638033202</c:v>
                </c:pt>
                <c:pt idx="19">
                  <c:v>10.33456145192719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D-44EE-8B22-0A8A4668D63F}"/>
            </c:ext>
          </c:extLst>
        </c:ser>
        <c:ser>
          <c:idx val="2"/>
          <c:order val="2"/>
          <c:tx>
            <c:strRef>
              <c:f>'График 3.3.3'!$B$8</c:f>
              <c:strCache>
                <c:ptCount val="1"/>
                <c:pt idx="0">
                  <c:v>от 3 месяцев до 6 месяцев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multiLvlStrRef>
              <c:f>'График 3.3.3'!$C$4:$V$5</c:f>
              <c:multiLvlStrCache>
                <c:ptCount val="20"/>
                <c:lvl>
                  <c:pt idx="0">
                    <c:v>01.01.2009</c:v>
                  </c:pt>
                  <c:pt idx="1">
                    <c:v>01.01.2010</c:v>
                  </c:pt>
                  <c:pt idx="2">
                    <c:v>01.01.2011</c:v>
                  </c:pt>
                  <c:pt idx="3">
                    <c:v>01.04.2011</c:v>
                  </c:pt>
                  <c:pt idx="4">
                    <c:v>01.07.2011</c:v>
                  </c:pt>
                  <c:pt idx="5">
                    <c:v>01.10.2011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01.04.2011</c:v>
                  </c:pt>
                  <c:pt idx="11">
                    <c:v>01.07.2011</c:v>
                  </c:pt>
                  <c:pt idx="12">
                    <c:v>01.10.2011</c:v>
                  </c:pt>
                  <c:pt idx="14">
                    <c:v>01.01.2009</c:v>
                  </c:pt>
                  <c:pt idx="15">
                    <c:v>01.01.2010</c:v>
                  </c:pt>
                  <c:pt idx="16">
                    <c:v>01.01.2011</c:v>
                  </c:pt>
                  <c:pt idx="17">
                    <c:v>01.04.2011</c:v>
                  </c:pt>
                  <c:pt idx="18">
                    <c:v>01.07.2011</c:v>
                  </c:pt>
                  <c:pt idx="19">
                    <c:v>01.10.2011</c:v>
                  </c:pt>
                </c:lvl>
                <c:lvl>
                  <c:pt idx="0">
                    <c:v>Группа 1</c:v>
                  </c:pt>
                  <c:pt idx="7">
                    <c:v>Группа 2</c:v>
                  </c:pt>
                  <c:pt idx="14">
                    <c:v>Группа 3</c:v>
                  </c:pt>
                </c:lvl>
              </c:multiLvlStrCache>
            </c:multiLvlStrRef>
          </c:cat>
          <c:val>
            <c:numRef>
              <c:f>'График 3.3.3'!$C$8:$V$8</c:f>
              <c:numCache>
                <c:formatCode>0.00</c:formatCode>
                <c:ptCount val="20"/>
                <c:pt idx="0">
                  <c:v>1.5739383910155718</c:v>
                </c:pt>
                <c:pt idx="1">
                  <c:v>-22.125248650695298</c:v>
                </c:pt>
                <c:pt idx="2">
                  <c:v>4.9183947731117978</c:v>
                </c:pt>
                <c:pt idx="3">
                  <c:v>9.6830041198355055</c:v>
                </c:pt>
                <c:pt idx="4">
                  <c:v>9.1680485636947218</c:v>
                </c:pt>
                <c:pt idx="5">
                  <c:v>-1.6850364527336692</c:v>
                </c:pt>
                <c:pt idx="7">
                  <c:v>-5.2393048861755895</c:v>
                </c:pt>
                <c:pt idx="8">
                  <c:v>6.7910078566059102</c:v>
                </c:pt>
                <c:pt idx="9">
                  <c:v>3.5809606879244291</c:v>
                </c:pt>
                <c:pt idx="10">
                  <c:v>3.4277651077896558</c:v>
                </c:pt>
                <c:pt idx="11">
                  <c:v>2.3057395637381619</c:v>
                </c:pt>
                <c:pt idx="12">
                  <c:v>-0.24640526052393313</c:v>
                </c:pt>
                <c:pt idx="14">
                  <c:v>13.755341504276366</c:v>
                </c:pt>
                <c:pt idx="15">
                  <c:v>10.123805136812926</c:v>
                </c:pt>
                <c:pt idx="16">
                  <c:v>7.8733587245727303</c:v>
                </c:pt>
                <c:pt idx="17">
                  <c:v>10.516586147240547</c:v>
                </c:pt>
                <c:pt idx="18">
                  <c:v>14.130232623792892</c:v>
                </c:pt>
                <c:pt idx="19">
                  <c:v>8.2691286652014035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D-44EE-8B22-0A8A4668D63F}"/>
            </c:ext>
          </c:extLst>
        </c:ser>
        <c:ser>
          <c:idx val="3"/>
          <c:order val="3"/>
          <c:tx>
            <c:strRef>
              <c:f>'График 3.3.3'!$B$9</c:f>
              <c:strCache>
                <c:ptCount val="1"/>
                <c:pt idx="0">
                  <c:v>от 6 месяцев до 1 года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multiLvlStrRef>
              <c:f>'График 3.3.3'!$C$4:$V$5</c:f>
              <c:multiLvlStrCache>
                <c:ptCount val="20"/>
                <c:lvl>
                  <c:pt idx="0">
                    <c:v>01.01.2009</c:v>
                  </c:pt>
                  <c:pt idx="1">
                    <c:v>01.01.2010</c:v>
                  </c:pt>
                  <c:pt idx="2">
                    <c:v>01.01.2011</c:v>
                  </c:pt>
                  <c:pt idx="3">
                    <c:v>01.04.2011</c:v>
                  </c:pt>
                  <c:pt idx="4">
                    <c:v>01.07.2011</c:v>
                  </c:pt>
                  <c:pt idx="5">
                    <c:v>01.10.2011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01.04.2011</c:v>
                  </c:pt>
                  <c:pt idx="11">
                    <c:v>01.07.2011</c:v>
                  </c:pt>
                  <c:pt idx="12">
                    <c:v>01.10.2011</c:v>
                  </c:pt>
                  <c:pt idx="14">
                    <c:v>01.01.2009</c:v>
                  </c:pt>
                  <c:pt idx="15">
                    <c:v>01.01.2010</c:v>
                  </c:pt>
                  <c:pt idx="16">
                    <c:v>01.01.2011</c:v>
                  </c:pt>
                  <c:pt idx="17">
                    <c:v>01.04.2011</c:v>
                  </c:pt>
                  <c:pt idx="18">
                    <c:v>01.07.2011</c:v>
                  </c:pt>
                  <c:pt idx="19">
                    <c:v>01.10.2011</c:v>
                  </c:pt>
                </c:lvl>
                <c:lvl>
                  <c:pt idx="0">
                    <c:v>Группа 1</c:v>
                  </c:pt>
                  <c:pt idx="7">
                    <c:v>Группа 2</c:v>
                  </c:pt>
                  <c:pt idx="14">
                    <c:v>Группа 3</c:v>
                  </c:pt>
                </c:lvl>
              </c:multiLvlStrCache>
            </c:multiLvlStrRef>
          </c:cat>
          <c:val>
            <c:numRef>
              <c:f>'График 3.3.3'!$C$9:$V$9</c:f>
              <c:numCache>
                <c:formatCode>0.00</c:formatCode>
                <c:ptCount val="20"/>
                <c:pt idx="0">
                  <c:v>3.5279095023412554</c:v>
                </c:pt>
                <c:pt idx="1">
                  <c:v>-23.911822376654872</c:v>
                </c:pt>
                <c:pt idx="2">
                  <c:v>7.8850821135977789</c:v>
                </c:pt>
                <c:pt idx="3">
                  <c:v>8.4652079116590979</c:v>
                </c:pt>
                <c:pt idx="4">
                  <c:v>9.5441097980597434</c:v>
                </c:pt>
                <c:pt idx="5">
                  <c:v>-1.1220818528480705</c:v>
                </c:pt>
                <c:pt idx="7">
                  <c:v>-7.1905148021050582</c:v>
                </c:pt>
                <c:pt idx="8">
                  <c:v>-0.51024479744000151</c:v>
                </c:pt>
                <c:pt idx="9">
                  <c:v>-4.5664771620986446</c:v>
                </c:pt>
                <c:pt idx="10">
                  <c:v>-6.4269325494866454</c:v>
                </c:pt>
                <c:pt idx="11">
                  <c:v>-6.7494555832753278</c:v>
                </c:pt>
                <c:pt idx="12">
                  <c:v>-6.4303458597865317</c:v>
                </c:pt>
                <c:pt idx="14">
                  <c:v>6.8494074178475026</c:v>
                </c:pt>
                <c:pt idx="15">
                  <c:v>4.7072711790727215</c:v>
                </c:pt>
                <c:pt idx="16">
                  <c:v>6.3667291805024933</c:v>
                </c:pt>
                <c:pt idx="17">
                  <c:v>5.9176468249487568</c:v>
                </c:pt>
                <c:pt idx="18">
                  <c:v>12.173504852156135</c:v>
                </c:pt>
                <c:pt idx="19">
                  <c:v>10.876599441128761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D-44EE-8B22-0A8A4668D63F}"/>
            </c:ext>
          </c:extLst>
        </c:ser>
        <c:ser>
          <c:idx val="4"/>
          <c:order val="4"/>
          <c:tx>
            <c:strRef>
              <c:f>'График 3.3.3'!$B$10</c:f>
              <c:strCache>
                <c:ptCount val="1"/>
                <c:pt idx="0">
                  <c:v>Всего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multiLvlStrRef>
              <c:f>'График 3.3.3'!$C$4:$V$5</c:f>
              <c:multiLvlStrCache>
                <c:ptCount val="20"/>
                <c:lvl>
                  <c:pt idx="0">
                    <c:v>01.01.2009</c:v>
                  </c:pt>
                  <c:pt idx="1">
                    <c:v>01.01.2010</c:v>
                  </c:pt>
                  <c:pt idx="2">
                    <c:v>01.01.2011</c:v>
                  </c:pt>
                  <c:pt idx="3">
                    <c:v>01.04.2011</c:v>
                  </c:pt>
                  <c:pt idx="4">
                    <c:v>01.07.2011</c:v>
                  </c:pt>
                  <c:pt idx="5">
                    <c:v>01.10.2011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01.04.2011</c:v>
                  </c:pt>
                  <c:pt idx="11">
                    <c:v>01.07.2011</c:v>
                  </c:pt>
                  <c:pt idx="12">
                    <c:v>01.10.2011</c:v>
                  </c:pt>
                  <c:pt idx="14">
                    <c:v>01.01.2009</c:v>
                  </c:pt>
                  <c:pt idx="15">
                    <c:v>01.01.2010</c:v>
                  </c:pt>
                  <c:pt idx="16">
                    <c:v>01.01.2011</c:v>
                  </c:pt>
                  <c:pt idx="17">
                    <c:v>01.04.2011</c:v>
                  </c:pt>
                  <c:pt idx="18">
                    <c:v>01.07.2011</c:v>
                  </c:pt>
                  <c:pt idx="19">
                    <c:v>01.10.2011</c:v>
                  </c:pt>
                </c:lvl>
                <c:lvl>
                  <c:pt idx="0">
                    <c:v>Группа 1</c:v>
                  </c:pt>
                  <c:pt idx="7">
                    <c:v>Группа 2</c:v>
                  </c:pt>
                  <c:pt idx="14">
                    <c:v>Группа 3</c:v>
                  </c:pt>
                </c:lvl>
              </c:multiLvlStrCache>
            </c:multiLvlStrRef>
          </c:cat>
          <c:val>
            <c:numRef>
              <c:f>'График 3.3.3'!$C$10:$V$10</c:f>
              <c:numCache>
                <c:formatCode>0.00</c:formatCode>
                <c:ptCount val="20"/>
                <c:pt idx="0">
                  <c:v>14.802384602395305</c:v>
                </c:pt>
                <c:pt idx="1">
                  <c:v>-74.659045739529546</c:v>
                </c:pt>
                <c:pt idx="2">
                  <c:v>8.6306854768550796</c:v>
                </c:pt>
                <c:pt idx="3">
                  <c:v>8.5896993000271866</c:v>
                </c:pt>
                <c:pt idx="4">
                  <c:v>8.1370296882837945</c:v>
                </c:pt>
                <c:pt idx="5">
                  <c:v>-3.017549045030516</c:v>
                </c:pt>
                <c:pt idx="7">
                  <c:v>9.8965400573404576</c:v>
                </c:pt>
                <c:pt idx="8">
                  <c:v>10.745531143721349</c:v>
                </c:pt>
                <c:pt idx="9">
                  <c:v>10.508064865944421</c:v>
                </c:pt>
                <c:pt idx="10">
                  <c:v>9.8187557356117008</c:v>
                </c:pt>
                <c:pt idx="11">
                  <c:v>10.20272750878846</c:v>
                </c:pt>
                <c:pt idx="12">
                  <c:v>12.336830072438371</c:v>
                </c:pt>
                <c:pt idx="14">
                  <c:v>19.496343420639946</c:v>
                </c:pt>
                <c:pt idx="15">
                  <c:v>17.778325325367273</c:v>
                </c:pt>
                <c:pt idx="16">
                  <c:v>18.171040183216725</c:v>
                </c:pt>
                <c:pt idx="17">
                  <c:v>17.881093246440727</c:v>
                </c:pt>
                <c:pt idx="18">
                  <c:v>23.986587852092008</c:v>
                </c:pt>
                <c:pt idx="19">
                  <c:v>24.453486618494782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D-44EE-8B22-0A8A4668D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5253344"/>
        <c:axId val="1"/>
      </c:barChart>
      <c:catAx>
        <c:axId val="5352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-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533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032889141562917"/>
          <c:y val="0.82671625873663612"/>
          <c:w val="0.87089401521698762"/>
          <c:h val="0.148014701345860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25291455166028E-2"/>
          <c:y val="5.1660609686003958E-2"/>
          <c:w val="0.8937016464129075"/>
          <c:h val="0.47970566137003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3.3.4'!$B$6</c:f>
              <c:strCache>
                <c:ptCount val="1"/>
                <c:pt idx="0">
                  <c:v>Группа  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3.3.4'!$C$4:$V$5</c:f>
              <c:multiLvlStrCache>
                <c:ptCount val="20"/>
                <c:lvl>
                  <c:pt idx="0">
                    <c:v>01.01.2009</c:v>
                  </c:pt>
                  <c:pt idx="1">
                    <c:v>01.01.2010</c:v>
                  </c:pt>
                  <c:pt idx="2">
                    <c:v>01.01.2011</c:v>
                  </c:pt>
                  <c:pt idx="3">
                    <c:v>01.04.2011</c:v>
                  </c:pt>
                  <c:pt idx="4">
                    <c:v>01.07.2011</c:v>
                  </c:pt>
                  <c:pt idx="5">
                    <c:v>01.10.2011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01.04.2011</c:v>
                  </c:pt>
                  <c:pt idx="11">
                    <c:v>01.07.2011</c:v>
                  </c:pt>
                  <c:pt idx="12">
                    <c:v>01.10.2011</c:v>
                  </c:pt>
                  <c:pt idx="14">
                    <c:v>01.01.2009</c:v>
                  </c:pt>
                  <c:pt idx="15">
                    <c:v>01.01.2010</c:v>
                  </c:pt>
                  <c:pt idx="16">
                    <c:v>01.01.2011</c:v>
                  </c:pt>
                  <c:pt idx="17">
                    <c:v>01.04.2011</c:v>
                  </c:pt>
                  <c:pt idx="18">
                    <c:v>01.07.2011</c:v>
                  </c:pt>
                  <c:pt idx="19">
                    <c:v>01.10.2011</c:v>
                  </c:pt>
                </c:lvl>
                <c:lvl>
                  <c:pt idx="0">
                    <c:v>Наличные деньги и аффинированные драг. металлы</c:v>
                  </c:pt>
                  <c:pt idx="7">
                    <c:v>Корр. счета и вклады в НБРК</c:v>
                  </c:pt>
                  <c:pt idx="14">
                    <c:v>ГЦБ</c:v>
                  </c:pt>
                </c:lvl>
              </c:multiLvlStrCache>
            </c:multiLvlStrRef>
          </c:cat>
          <c:val>
            <c:numRef>
              <c:f>'График 3.3.4'!$B$6:$V$6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53.543999999999997</c:v>
                </c:pt>
                <c:pt idx="2">
                  <c:v>49.901203000000002</c:v>
                </c:pt>
                <c:pt idx="3">
                  <c:v>57.985101999999998</c:v>
                </c:pt>
                <c:pt idx="4">
                  <c:v>58.515431999999997</c:v>
                </c:pt>
                <c:pt idx="5">
                  <c:v>54.195981000000003</c:v>
                </c:pt>
                <c:pt idx="6">
                  <c:v>52.931612000000001</c:v>
                </c:pt>
                <c:pt idx="8">
                  <c:v>34.588537000000002</c:v>
                </c:pt>
                <c:pt idx="9">
                  <c:v>13.665545</c:v>
                </c:pt>
                <c:pt idx="10">
                  <c:v>48.411195999999997</c:v>
                </c:pt>
                <c:pt idx="11">
                  <c:v>28.399360999999999</c:v>
                </c:pt>
                <c:pt idx="12">
                  <c:v>26.665664</c:v>
                </c:pt>
                <c:pt idx="13">
                  <c:v>30.825783000000001</c:v>
                </c:pt>
                <c:pt idx="15">
                  <c:v>41.164333999999997</c:v>
                </c:pt>
                <c:pt idx="16">
                  <c:v>782.59363399999995</c:v>
                </c:pt>
                <c:pt idx="17">
                  <c:v>804.19644000000005</c:v>
                </c:pt>
                <c:pt idx="18">
                  <c:v>812.993426</c:v>
                </c:pt>
                <c:pt idx="19">
                  <c:v>812.85405900000001</c:v>
                </c:pt>
                <c:pt idx="20">
                  <c:v>802.14195900000004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1-43CA-A3E5-512CB060C0A2}"/>
            </c:ext>
          </c:extLst>
        </c:ser>
        <c:ser>
          <c:idx val="1"/>
          <c:order val="1"/>
          <c:tx>
            <c:strRef>
              <c:f>'График 3.3.4'!$B$7</c:f>
              <c:strCache>
                <c:ptCount val="1"/>
                <c:pt idx="0">
                  <c:v>Группа  2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3.3.4'!$C$4:$V$5</c:f>
              <c:multiLvlStrCache>
                <c:ptCount val="20"/>
                <c:lvl>
                  <c:pt idx="0">
                    <c:v>01.01.2009</c:v>
                  </c:pt>
                  <c:pt idx="1">
                    <c:v>01.01.2010</c:v>
                  </c:pt>
                  <c:pt idx="2">
                    <c:v>01.01.2011</c:v>
                  </c:pt>
                  <c:pt idx="3">
                    <c:v>01.04.2011</c:v>
                  </c:pt>
                  <c:pt idx="4">
                    <c:v>01.07.2011</c:v>
                  </c:pt>
                  <c:pt idx="5">
                    <c:v>01.10.2011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01.04.2011</c:v>
                  </c:pt>
                  <c:pt idx="11">
                    <c:v>01.07.2011</c:v>
                  </c:pt>
                  <c:pt idx="12">
                    <c:v>01.10.2011</c:v>
                  </c:pt>
                  <c:pt idx="14">
                    <c:v>01.01.2009</c:v>
                  </c:pt>
                  <c:pt idx="15">
                    <c:v>01.01.2010</c:v>
                  </c:pt>
                  <c:pt idx="16">
                    <c:v>01.01.2011</c:v>
                  </c:pt>
                  <c:pt idx="17">
                    <c:v>01.04.2011</c:v>
                  </c:pt>
                  <c:pt idx="18">
                    <c:v>01.07.2011</c:v>
                  </c:pt>
                  <c:pt idx="19">
                    <c:v>01.10.2011</c:v>
                  </c:pt>
                </c:lvl>
                <c:lvl>
                  <c:pt idx="0">
                    <c:v>Наличные деньги и аффинированные драг. металлы</c:v>
                  </c:pt>
                  <c:pt idx="7">
                    <c:v>Корр. счета и вклады в НБРК</c:v>
                  </c:pt>
                  <c:pt idx="14">
                    <c:v>ГЦБ</c:v>
                  </c:pt>
                </c:lvl>
              </c:multiLvlStrCache>
            </c:multiLvlStrRef>
          </c:cat>
          <c:val>
            <c:numRef>
              <c:f>'График 3.3.4'!$C$7:$V$7</c:f>
              <c:numCache>
                <c:formatCode>0.00</c:formatCode>
                <c:ptCount val="20"/>
                <c:pt idx="0">
                  <c:v>139.77380500000001</c:v>
                </c:pt>
                <c:pt idx="1">
                  <c:v>169.77837700000001</c:v>
                </c:pt>
                <c:pt idx="2">
                  <c:v>178.249921</c:v>
                </c:pt>
                <c:pt idx="3">
                  <c:v>187.525339</c:v>
                </c:pt>
                <c:pt idx="4">
                  <c:v>202.79029600000001</c:v>
                </c:pt>
                <c:pt idx="5">
                  <c:v>204.853219</c:v>
                </c:pt>
                <c:pt idx="7">
                  <c:v>156.64434700000001</c:v>
                </c:pt>
                <c:pt idx="8">
                  <c:v>535.73869300000001</c:v>
                </c:pt>
                <c:pt idx="9">
                  <c:v>263.05716699999999</c:v>
                </c:pt>
                <c:pt idx="10">
                  <c:v>462.74716599999999</c:v>
                </c:pt>
                <c:pt idx="11">
                  <c:v>270.08526000000001</c:v>
                </c:pt>
                <c:pt idx="12">
                  <c:v>473.52230400000002</c:v>
                </c:pt>
                <c:pt idx="14">
                  <c:v>311.15647589150001</c:v>
                </c:pt>
                <c:pt idx="15">
                  <c:v>542.741311</c:v>
                </c:pt>
                <c:pt idx="16">
                  <c:v>943.97672899999998</c:v>
                </c:pt>
                <c:pt idx="17">
                  <c:v>1254.290792</c:v>
                </c:pt>
                <c:pt idx="18">
                  <c:v>1123.197977</c:v>
                </c:pt>
                <c:pt idx="19">
                  <c:v>847.270982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11-43CA-A3E5-512CB060C0A2}"/>
            </c:ext>
          </c:extLst>
        </c:ser>
        <c:ser>
          <c:idx val="2"/>
          <c:order val="2"/>
          <c:tx>
            <c:strRef>
              <c:f>'График 3.3.4'!$B$8</c:f>
              <c:strCache>
                <c:ptCount val="1"/>
                <c:pt idx="0">
                  <c:v>Группа  3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3.3.4'!$C$4:$V$5</c:f>
              <c:multiLvlStrCache>
                <c:ptCount val="20"/>
                <c:lvl>
                  <c:pt idx="0">
                    <c:v>01.01.2009</c:v>
                  </c:pt>
                  <c:pt idx="1">
                    <c:v>01.01.2010</c:v>
                  </c:pt>
                  <c:pt idx="2">
                    <c:v>01.01.2011</c:v>
                  </c:pt>
                  <c:pt idx="3">
                    <c:v>01.04.2011</c:v>
                  </c:pt>
                  <c:pt idx="4">
                    <c:v>01.07.2011</c:v>
                  </c:pt>
                  <c:pt idx="5">
                    <c:v>01.10.2011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01.04.2011</c:v>
                  </c:pt>
                  <c:pt idx="11">
                    <c:v>01.07.2011</c:v>
                  </c:pt>
                  <c:pt idx="12">
                    <c:v>01.10.2011</c:v>
                  </c:pt>
                  <c:pt idx="14">
                    <c:v>01.01.2009</c:v>
                  </c:pt>
                  <c:pt idx="15">
                    <c:v>01.01.2010</c:v>
                  </c:pt>
                  <c:pt idx="16">
                    <c:v>01.01.2011</c:v>
                  </c:pt>
                  <c:pt idx="17">
                    <c:v>01.04.2011</c:v>
                  </c:pt>
                  <c:pt idx="18">
                    <c:v>01.07.2011</c:v>
                  </c:pt>
                  <c:pt idx="19">
                    <c:v>01.10.2011</c:v>
                  </c:pt>
                </c:lvl>
                <c:lvl>
                  <c:pt idx="0">
                    <c:v>Наличные деньги и аффинированные драг. металлы</c:v>
                  </c:pt>
                  <c:pt idx="7">
                    <c:v>Корр. счета и вклады в НБРК</c:v>
                  </c:pt>
                  <c:pt idx="14">
                    <c:v>ГЦБ</c:v>
                  </c:pt>
                </c:lvl>
              </c:multiLvlStrCache>
            </c:multiLvlStrRef>
          </c:cat>
          <c:val>
            <c:numRef>
              <c:f>'График 3.3.4'!$C$8:$V$8</c:f>
              <c:numCache>
                <c:formatCode>0.00</c:formatCode>
                <c:ptCount val="20"/>
                <c:pt idx="0">
                  <c:v>8.7218879999999999</c:v>
                </c:pt>
                <c:pt idx="1">
                  <c:v>10.53041</c:v>
                </c:pt>
                <c:pt idx="2">
                  <c:v>10.302434999999999</c:v>
                </c:pt>
                <c:pt idx="3">
                  <c:v>14.113545</c:v>
                </c:pt>
                <c:pt idx="4">
                  <c:v>14.661426000000001</c:v>
                </c:pt>
                <c:pt idx="5">
                  <c:v>14.305597000000001</c:v>
                </c:pt>
                <c:pt idx="7">
                  <c:v>103.150105</c:v>
                </c:pt>
                <c:pt idx="8">
                  <c:v>135.98378500000001</c:v>
                </c:pt>
                <c:pt idx="9">
                  <c:v>176.53401500000001</c:v>
                </c:pt>
                <c:pt idx="10">
                  <c:v>238.51038399999999</c:v>
                </c:pt>
                <c:pt idx="11">
                  <c:v>189.271288</c:v>
                </c:pt>
                <c:pt idx="12">
                  <c:v>133.361965</c:v>
                </c:pt>
                <c:pt idx="14">
                  <c:v>38.428086999999998</c:v>
                </c:pt>
                <c:pt idx="15">
                  <c:v>88.075770000000006</c:v>
                </c:pt>
                <c:pt idx="16">
                  <c:v>141.394372</c:v>
                </c:pt>
                <c:pt idx="17">
                  <c:v>150.17343600000001</c:v>
                </c:pt>
                <c:pt idx="18">
                  <c:v>182.16558800000001</c:v>
                </c:pt>
                <c:pt idx="19">
                  <c:v>207.84824399999999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11-43CA-A3E5-512CB060C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5266136"/>
        <c:axId val="1"/>
      </c:barChart>
      <c:catAx>
        <c:axId val="53526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9.8425291455166031E-3"/>
              <c:y val="0.17343204680301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66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4448852009308112"/>
          <c:y val="0.91513080015207016"/>
          <c:w val="0.37204760170052759"/>
          <c:h val="7.38008709800056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94226340552093"/>
          <c:y val="5.2830286022785271E-2"/>
          <c:w val="0.85507419261571682"/>
          <c:h val="0.41509510446474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3.3.5'!$B$6</c:f>
              <c:strCache>
                <c:ptCount val="1"/>
                <c:pt idx="0">
                  <c:v>Государственные ценные бумаги РК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multiLvlStrRef>
              <c:f>'График 3.3.5'!$C$4:$Y$5</c:f>
              <c:multiLvlStrCache>
                <c:ptCount val="23"/>
                <c:lvl>
                  <c:pt idx="0">
                    <c:v>01.10.2008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01.04.2011</c:v>
                  </c:pt>
                  <c:pt idx="5">
                    <c:v>01.07.2011</c:v>
                  </c:pt>
                  <c:pt idx="6">
                    <c:v>01.10.2011</c:v>
                  </c:pt>
                  <c:pt idx="8">
                    <c:v>01.10.2008</c:v>
                  </c:pt>
                  <c:pt idx="9">
                    <c:v>01.01.2009</c:v>
                  </c:pt>
                  <c:pt idx="10">
                    <c:v>01.01.2010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01.10.2008</c:v>
                  </c:pt>
                  <c:pt idx="17">
                    <c:v>01.01.2009</c:v>
                  </c:pt>
                  <c:pt idx="18">
                    <c:v>01.01.2010</c:v>
                  </c:pt>
                  <c:pt idx="19">
                    <c:v>01.01.2011</c:v>
                  </c:pt>
                  <c:pt idx="20">
                    <c:v>01.04.2011</c:v>
                  </c:pt>
                  <c:pt idx="21">
                    <c:v>01.07.2011</c:v>
                  </c:pt>
                  <c:pt idx="22">
                    <c:v>01.10.2011</c:v>
                  </c:pt>
                </c:lvl>
                <c:lvl>
                  <c:pt idx="0">
                    <c:v>Группа 1</c:v>
                  </c:pt>
                  <c:pt idx="8">
                    <c:v>Группа 2</c:v>
                  </c:pt>
                  <c:pt idx="16">
                    <c:v>Группа 3</c:v>
                  </c:pt>
                </c:lvl>
              </c:multiLvlStrCache>
            </c:multiLvlStrRef>
          </c:cat>
          <c:val>
            <c:numRef>
              <c:f>'График 3.3.5'!$C$6:$Y$6</c:f>
              <c:numCache>
                <c:formatCode>#,##0</c:formatCode>
                <c:ptCount val="23"/>
                <c:pt idx="0">
                  <c:v>75.568470000000005</c:v>
                </c:pt>
                <c:pt idx="1">
                  <c:v>41.164329000000002</c:v>
                </c:pt>
                <c:pt idx="2">
                  <c:v>24.573169</c:v>
                </c:pt>
                <c:pt idx="3">
                  <c:v>47.375332999999998</c:v>
                </c:pt>
                <c:pt idx="4">
                  <c:v>56.644289999999998</c:v>
                </c:pt>
                <c:pt idx="5">
                  <c:v>60.739624999999997</c:v>
                </c:pt>
                <c:pt idx="6">
                  <c:v>60.336298999999997</c:v>
                </c:pt>
                <c:pt idx="8">
                  <c:v>456.63141999999999</c:v>
                </c:pt>
                <c:pt idx="9">
                  <c:v>311.156476</c:v>
                </c:pt>
                <c:pt idx="10">
                  <c:v>529.96053099999995</c:v>
                </c:pt>
                <c:pt idx="11">
                  <c:v>924.49808599999994</c:v>
                </c:pt>
                <c:pt idx="12">
                  <c:v>1235.678694</c:v>
                </c:pt>
                <c:pt idx="13">
                  <c:v>1121.51722</c:v>
                </c:pt>
                <c:pt idx="14">
                  <c:v>839.51171199999999</c:v>
                </c:pt>
                <c:pt idx="16">
                  <c:v>62.976170000000003</c:v>
                </c:pt>
                <c:pt idx="17">
                  <c:v>38.424078999999999</c:v>
                </c:pt>
                <c:pt idx="18">
                  <c:v>88.185252000000006</c:v>
                </c:pt>
                <c:pt idx="19">
                  <c:v>142.793541</c:v>
                </c:pt>
                <c:pt idx="20">
                  <c:v>153.725976</c:v>
                </c:pt>
                <c:pt idx="21">
                  <c:v>182.60288399999999</c:v>
                </c:pt>
                <c:pt idx="22">
                  <c:v>209.02008963999998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6-449A-9D02-C2AC935B7729}"/>
            </c:ext>
          </c:extLst>
        </c:ser>
        <c:ser>
          <c:idx val="1"/>
          <c:order val="1"/>
          <c:tx>
            <c:strRef>
              <c:f>'График 3.3.5'!$B$7</c:f>
              <c:strCache>
                <c:ptCount val="1"/>
                <c:pt idx="0">
                  <c:v>Негосударственные ценные бумаги эмитентов РК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multiLvlStrRef>
              <c:f>'График 3.3.5'!$C$4:$Y$5</c:f>
              <c:multiLvlStrCache>
                <c:ptCount val="23"/>
                <c:lvl>
                  <c:pt idx="0">
                    <c:v>01.10.2008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01.04.2011</c:v>
                  </c:pt>
                  <c:pt idx="5">
                    <c:v>01.07.2011</c:v>
                  </c:pt>
                  <c:pt idx="6">
                    <c:v>01.10.2011</c:v>
                  </c:pt>
                  <c:pt idx="8">
                    <c:v>01.10.2008</c:v>
                  </c:pt>
                  <c:pt idx="9">
                    <c:v>01.01.2009</c:v>
                  </c:pt>
                  <c:pt idx="10">
                    <c:v>01.01.2010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01.10.2008</c:v>
                  </c:pt>
                  <c:pt idx="17">
                    <c:v>01.01.2009</c:v>
                  </c:pt>
                  <c:pt idx="18">
                    <c:v>01.01.2010</c:v>
                  </c:pt>
                  <c:pt idx="19">
                    <c:v>01.01.2011</c:v>
                  </c:pt>
                  <c:pt idx="20">
                    <c:v>01.04.2011</c:v>
                  </c:pt>
                  <c:pt idx="21">
                    <c:v>01.07.2011</c:v>
                  </c:pt>
                  <c:pt idx="22">
                    <c:v>01.10.2011</c:v>
                  </c:pt>
                </c:lvl>
                <c:lvl>
                  <c:pt idx="0">
                    <c:v>Группа 1</c:v>
                  </c:pt>
                  <c:pt idx="8">
                    <c:v>Группа 2</c:v>
                  </c:pt>
                  <c:pt idx="16">
                    <c:v>Группа 3</c:v>
                  </c:pt>
                </c:lvl>
              </c:multiLvlStrCache>
            </c:multiLvlStrRef>
          </c:cat>
          <c:val>
            <c:numRef>
              <c:f>'График 3.3.5'!$C$7:$Y$7</c:f>
              <c:numCache>
                <c:formatCode>#,##0</c:formatCode>
                <c:ptCount val="23"/>
                <c:pt idx="0">
                  <c:v>97.057528000000005</c:v>
                </c:pt>
                <c:pt idx="1">
                  <c:v>94.986632999999998</c:v>
                </c:pt>
                <c:pt idx="2">
                  <c:v>876.29758900000002</c:v>
                </c:pt>
                <c:pt idx="3">
                  <c:v>164.21370400000001</c:v>
                </c:pt>
                <c:pt idx="4">
                  <c:v>162.87863899999999</c:v>
                </c:pt>
                <c:pt idx="5">
                  <c:v>159.55597399999999</c:v>
                </c:pt>
                <c:pt idx="6">
                  <c:v>151.482383</c:v>
                </c:pt>
                <c:pt idx="8">
                  <c:v>85.331945000000005</c:v>
                </c:pt>
                <c:pt idx="9">
                  <c:v>85.766879000000003</c:v>
                </c:pt>
                <c:pt idx="10">
                  <c:v>70.517788999999993</c:v>
                </c:pt>
                <c:pt idx="11">
                  <c:v>123.255169</c:v>
                </c:pt>
                <c:pt idx="12">
                  <c:v>135.69655900000001</c:v>
                </c:pt>
                <c:pt idx="13">
                  <c:v>142.04409200000001</c:v>
                </c:pt>
                <c:pt idx="14">
                  <c:v>148.61470399999999</c:v>
                </c:pt>
                <c:pt idx="16">
                  <c:v>8.9490350000000003</c:v>
                </c:pt>
                <c:pt idx="17">
                  <c:v>7.088463</c:v>
                </c:pt>
                <c:pt idx="18">
                  <c:v>4.7563639999999996</c:v>
                </c:pt>
                <c:pt idx="19">
                  <c:v>8.8786039999999993</c:v>
                </c:pt>
                <c:pt idx="20">
                  <c:v>8.8485840000000007</c:v>
                </c:pt>
                <c:pt idx="21">
                  <c:v>14.067795</c:v>
                </c:pt>
                <c:pt idx="22">
                  <c:v>16.178570879999999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6-449A-9D02-C2AC935B7729}"/>
            </c:ext>
          </c:extLst>
        </c:ser>
        <c:ser>
          <c:idx val="2"/>
          <c:order val="2"/>
          <c:tx>
            <c:strRef>
              <c:f>'График 3.3.5'!$B$8</c:f>
              <c:strCache>
                <c:ptCount val="1"/>
                <c:pt idx="0">
                  <c:v>Ценные бумаги международных финансовых организаций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'График 3.3.5'!$C$4:$Y$5</c:f>
              <c:multiLvlStrCache>
                <c:ptCount val="23"/>
                <c:lvl>
                  <c:pt idx="0">
                    <c:v>01.10.2008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01.04.2011</c:v>
                  </c:pt>
                  <c:pt idx="5">
                    <c:v>01.07.2011</c:v>
                  </c:pt>
                  <c:pt idx="6">
                    <c:v>01.10.2011</c:v>
                  </c:pt>
                  <c:pt idx="8">
                    <c:v>01.10.2008</c:v>
                  </c:pt>
                  <c:pt idx="9">
                    <c:v>01.01.2009</c:v>
                  </c:pt>
                  <c:pt idx="10">
                    <c:v>01.01.2010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01.10.2008</c:v>
                  </c:pt>
                  <c:pt idx="17">
                    <c:v>01.01.2009</c:v>
                  </c:pt>
                  <c:pt idx="18">
                    <c:v>01.01.2010</c:v>
                  </c:pt>
                  <c:pt idx="19">
                    <c:v>01.01.2011</c:v>
                  </c:pt>
                  <c:pt idx="20">
                    <c:v>01.04.2011</c:v>
                  </c:pt>
                  <c:pt idx="21">
                    <c:v>01.07.2011</c:v>
                  </c:pt>
                  <c:pt idx="22">
                    <c:v>01.10.2011</c:v>
                  </c:pt>
                </c:lvl>
                <c:lvl>
                  <c:pt idx="0">
                    <c:v>Группа 1</c:v>
                  </c:pt>
                  <c:pt idx="8">
                    <c:v>Группа 2</c:v>
                  </c:pt>
                  <c:pt idx="16">
                    <c:v>Группа 3</c:v>
                  </c:pt>
                </c:lvl>
              </c:multiLvlStrCache>
            </c:multiLvlStrRef>
          </c:cat>
          <c:val>
            <c:numRef>
              <c:f>'График 3.3.5'!$C$8:$Y$8</c:f>
              <c:numCache>
                <c:formatCode>#,##0</c:formatCode>
                <c:ptCount val="23"/>
                <c:pt idx="0">
                  <c:v>35.290021000000003</c:v>
                </c:pt>
                <c:pt idx="1">
                  <c:v>35.482021000000003</c:v>
                </c:pt>
                <c:pt idx="2">
                  <c:v>43.156950999999999</c:v>
                </c:pt>
                <c:pt idx="3">
                  <c:v>42.815286</c:v>
                </c:pt>
                <c:pt idx="4">
                  <c:v>42.292475000000003</c:v>
                </c:pt>
                <c:pt idx="5">
                  <c:v>42.234996000000002</c:v>
                </c:pt>
                <c:pt idx="6">
                  <c:v>42.860571</c:v>
                </c:pt>
                <c:pt idx="8">
                  <c:v>0.54970200000000002</c:v>
                </c:pt>
                <c:pt idx="9">
                  <c:v>0.24102999999999999</c:v>
                </c:pt>
                <c:pt idx="10">
                  <c:v>9.9999999999999995E-7</c:v>
                </c:pt>
                <c:pt idx="11">
                  <c:v>3.0695169999999998</c:v>
                </c:pt>
                <c:pt idx="12">
                  <c:v>8.4227460000000001</c:v>
                </c:pt>
                <c:pt idx="13">
                  <c:v>7.1059219999999996</c:v>
                </c:pt>
                <c:pt idx="14">
                  <c:v>0.90786299999999998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86-449A-9D02-C2AC935B7729}"/>
            </c:ext>
          </c:extLst>
        </c:ser>
        <c:ser>
          <c:idx val="3"/>
          <c:order val="3"/>
          <c:tx>
            <c:strRef>
              <c:f>'График 3.3.5'!$B$9</c:f>
              <c:strCache>
                <c:ptCount val="1"/>
                <c:pt idx="0">
                  <c:v>Государственные ценные бумаги иностранных государств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'График 3.3.5'!$C$4:$Y$5</c:f>
              <c:multiLvlStrCache>
                <c:ptCount val="23"/>
                <c:lvl>
                  <c:pt idx="0">
                    <c:v>01.10.2008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01.04.2011</c:v>
                  </c:pt>
                  <c:pt idx="5">
                    <c:v>01.07.2011</c:v>
                  </c:pt>
                  <c:pt idx="6">
                    <c:v>01.10.2011</c:v>
                  </c:pt>
                  <c:pt idx="8">
                    <c:v>01.10.2008</c:v>
                  </c:pt>
                  <c:pt idx="9">
                    <c:v>01.01.2009</c:v>
                  </c:pt>
                  <c:pt idx="10">
                    <c:v>01.01.2010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01.10.2008</c:v>
                  </c:pt>
                  <c:pt idx="17">
                    <c:v>01.01.2009</c:v>
                  </c:pt>
                  <c:pt idx="18">
                    <c:v>01.01.2010</c:v>
                  </c:pt>
                  <c:pt idx="19">
                    <c:v>01.01.2011</c:v>
                  </c:pt>
                  <c:pt idx="20">
                    <c:v>01.04.2011</c:v>
                  </c:pt>
                  <c:pt idx="21">
                    <c:v>01.07.2011</c:v>
                  </c:pt>
                  <c:pt idx="22">
                    <c:v>01.10.2011</c:v>
                  </c:pt>
                </c:lvl>
                <c:lvl>
                  <c:pt idx="0">
                    <c:v>Группа 1</c:v>
                  </c:pt>
                  <c:pt idx="8">
                    <c:v>Группа 2</c:v>
                  </c:pt>
                  <c:pt idx="16">
                    <c:v>Группа 3</c:v>
                  </c:pt>
                </c:lvl>
              </c:multiLvlStrCache>
            </c:multiLvlStrRef>
          </c:cat>
          <c:val>
            <c:numRef>
              <c:f>'График 3.3.5'!$C$9:$Y$9</c:f>
              <c:numCache>
                <c:formatCode>#,##0</c:formatCode>
                <c:ptCount val="23"/>
                <c:pt idx="0">
                  <c:v>130.718166</c:v>
                </c:pt>
                <c:pt idx="1">
                  <c:v>140.765353</c:v>
                </c:pt>
                <c:pt idx="2">
                  <c:v>8.6783579999999994</c:v>
                </c:pt>
                <c:pt idx="3">
                  <c:v>8.8632360000000006</c:v>
                </c:pt>
                <c:pt idx="4">
                  <c:v>8.5553340000000002</c:v>
                </c:pt>
                <c:pt idx="5">
                  <c:v>0</c:v>
                </c:pt>
                <c:pt idx="6">
                  <c:v>0</c:v>
                </c:pt>
                <c:pt idx="8">
                  <c:v>5.8614059999999997</c:v>
                </c:pt>
                <c:pt idx="9">
                  <c:v>5.1926600000000001</c:v>
                </c:pt>
                <c:pt idx="10">
                  <c:v>4.2555000000000003E-2</c:v>
                </c:pt>
                <c:pt idx="11">
                  <c:v>16.184207000000001</c:v>
                </c:pt>
                <c:pt idx="12">
                  <c:v>29.656654</c:v>
                </c:pt>
                <c:pt idx="13">
                  <c:v>8.7589849999999991</c:v>
                </c:pt>
                <c:pt idx="14">
                  <c:v>8.3118429999999996</c:v>
                </c:pt>
                <c:pt idx="16">
                  <c:v>0</c:v>
                </c:pt>
                <c:pt idx="17">
                  <c:v>0</c:v>
                </c:pt>
                <c:pt idx="18">
                  <c:v>0.392538</c:v>
                </c:pt>
                <c:pt idx="19">
                  <c:v>0.16020200000000001</c:v>
                </c:pt>
                <c:pt idx="20">
                  <c:v>0.185972</c:v>
                </c:pt>
                <c:pt idx="21">
                  <c:v>9.7620999999999999E-2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86-449A-9D02-C2AC935B7729}"/>
            </c:ext>
          </c:extLst>
        </c:ser>
        <c:ser>
          <c:idx val="4"/>
          <c:order val="4"/>
          <c:tx>
            <c:strRef>
              <c:f>'График 3.3.5'!$B$10</c:f>
              <c:strCache>
                <c:ptCount val="1"/>
                <c:pt idx="0">
                  <c:v>Негосударственные ценные бумаги иностранных эмитентов</c:v>
                </c:pt>
              </c:strCache>
            </c:strRef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multiLvlStrRef>
              <c:f>'График 3.3.5'!$C$4:$Y$5</c:f>
              <c:multiLvlStrCache>
                <c:ptCount val="23"/>
                <c:lvl>
                  <c:pt idx="0">
                    <c:v>01.10.2008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01.04.2011</c:v>
                  </c:pt>
                  <c:pt idx="5">
                    <c:v>01.07.2011</c:v>
                  </c:pt>
                  <c:pt idx="6">
                    <c:v>01.10.2011</c:v>
                  </c:pt>
                  <c:pt idx="8">
                    <c:v>01.10.2008</c:v>
                  </c:pt>
                  <c:pt idx="9">
                    <c:v>01.01.2009</c:v>
                  </c:pt>
                  <c:pt idx="10">
                    <c:v>01.01.2010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01.10.2008</c:v>
                  </c:pt>
                  <c:pt idx="17">
                    <c:v>01.01.2009</c:v>
                  </c:pt>
                  <c:pt idx="18">
                    <c:v>01.01.2010</c:v>
                  </c:pt>
                  <c:pt idx="19">
                    <c:v>01.01.2011</c:v>
                  </c:pt>
                  <c:pt idx="20">
                    <c:v>01.04.2011</c:v>
                  </c:pt>
                  <c:pt idx="21">
                    <c:v>01.07.2011</c:v>
                  </c:pt>
                  <c:pt idx="22">
                    <c:v>01.10.2011</c:v>
                  </c:pt>
                </c:lvl>
                <c:lvl>
                  <c:pt idx="0">
                    <c:v>Группа 1</c:v>
                  </c:pt>
                  <c:pt idx="8">
                    <c:v>Группа 2</c:v>
                  </c:pt>
                  <c:pt idx="16">
                    <c:v>Группа 3</c:v>
                  </c:pt>
                </c:lvl>
              </c:multiLvlStrCache>
            </c:multiLvlStrRef>
          </c:cat>
          <c:val>
            <c:numRef>
              <c:f>'График 3.3.5'!$C$10:$Y$10</c:f>
              <c:numCache>
                <c:formatCode>#,##0</c:formatCode>
                <c:ptCount val="23"/>
                <c:pt idx="0">
                  <c:v>45.510705000000002</c:v>
                </c:pt>
                <c:pt idx="1">
                  <c:v>31.133862000000001</c:v>
                </c:pt>
                <c:pt idx="2">
                  <c:v>33.149256000000001</c:v>
                </c:pt>
                <c:pt idx="3">
                  <c:v>20.199752</c:v>
                </c:pt>
                <c:pt idx="4">
                  <c:v>21.542904</c:v>
                </c:pt>
                <c:pt idx="5">
                  <c:v>18.826781</c:v>
                </c:pt>
                <c:pt idx="6">
                  <c:v>14.785399</c:v>
                </c:pt>
                <c:pt idx="8">
                  <c:v>19.777429999999999</c:v>
                </c:pt>
                <c:pt idx="9">
                  <c:v>35.222405000000002</c:v>
                </c:pt>
                <c:pt idx="10">
                  <c:v>56.517248000000002</c:v>
                </c:pt>
                <c:pt idx="11">
                  <c:v>50.796092999999999</c:v>
                </c:pt>
                <c:pt idx="12">
                  <c:v>47.430115000000001</c:v>
                </c:pt>
                <c:pt idx="13">
                  <c:v>44.207433000000002</c:v>
                </c:pt>
                <c:pt idx="14">
                  <c:v>80.534011000000007</c:v>
                </c:pt>
                <c:pt idx="16">
                  <c:v>0</c:v>
                </c:pt>
                <c:pt idx="17">
                  <c:v>7.8885999999999998E-2</c:v>
                </c:pt>
                <c:pt idx="18">
                  <c:v>2.0237449999999999</c:v>
                </c:pt>
                <c:pt idx="19">
                  <c:v>0.75587899999999997</c:v>
                </c:pt>
                <c:pt idx="20">
                  <c:v>0.75225500000000001</c:v>
                </c:pt>
                <c:pt idx="21">
                  <c:v>0</c:v>
                </c:pt>
                <c:pt idx="22">
                  <c:v>1.0883929999999999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86-449A-9D02-C2AC935B7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5269416"/>
        <c:axId val="1"/>
      </c:barChart>
      <c:catAx>
        <c:axId val="535269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1.0351987804064369E-2"/>
              <c:y val="0.139622898774503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69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3.5196758533818852E-2"/>
          <c:y val="0.74717118803653459"/>
          <c:w val="0.95031248041310901"/>
          <c:h val="0.24150987896130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3.3.6'!#REF!</c:f>
              <c:strCache>
                <c:ptCount val="1"/>
                <c:pt idx="0">
                  <c:v>займы 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strRef>
              <c:f>'График 3.3.6'!#REF!</c:f>
              <c:strCache>
                <c:ptCount val="9"/>
                <c:pt idx="0">
                  <c:v>01.01.2008
1 группа </c:v>
                </c:pt>
                <c:pt idx="1">
                  <c:v>01.01.2009</c:v>
                </c:pt>
                <c:pt idx="2">
                  <c:v>01.01.2010</c:v>
                </c:pt>
                <c:pt idx="3">
                  <c:v>01.10.2010</c:v>
                </c:pt>
                <c:pt idx="5">
                  <c:v>01.01.2008
2 группа</c:v>
                </c:pt>
                <c:pt idx="6">
                  <c:v>01.01.2009</c:v>
                </c:pt>
                <c:pt idx="7">
                  <c:v>01.01.2010</c:v>
                </c:pt>
                <c:pt idx="8">
                  <c:v>01.10.2010</c:v>
                </c:pt>
              </c:strCache>
            </c:strRef>
          </c:cat>
          <c:val>
            <c:numRef>
              <c:f>'График 3.3.6'!#REF!</c:f>
              <c:numCache>
                <c:formatCode>General</c:formatCode>
                <c:ptCount val="9"/>
                <c:pt idx="0">
                  <c:v>903.90616699999998</c:v>
                </c:pt>
                <c:pt idx="1">
                  <c:v>782.28955199999996</c:v>
                </c:pt>
                <c:pt idx="2">
                  <c:v>676.87221499999998</c:v>
                </c:pt>
                <c:pt idx="3">
                  <c:v>112.210613</c:v>
                </c:pt>
                <c:pt idx="5">
                  <c:v>878.35530600000004</c:v>
                </c:pt>
                <c:pt idx="6">
                  <c:v>625.21260500000005</c:v>
                </c:pt>
                <c:pt idx="7">
                  <c:v>442.92373199999997</c:v>
                </c:pt>
                <c:pt idx="8">
                  <c:v>327.36791699999998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C-407C-94D2-D184B1C9B9D7}"/>
            </c:ext>
          </c:extLst>
        </c:ser>
        <c:ser>
          <c:idx val="1"/>
          <c:order val="1"/>
          <c:tx>
            <c:strRef>
              <c:f>'График 3.3.6'!#REF!</c:f>
              <c:strCache>
                <c:ptCount val="1"/>
                <c:pt idx="0">
                  <c:v>вклады дочерних организаций специального назначения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'График 3.3.6'!#REF!</c:f>
              <c:strCache>
                <c:ptCount val="9"/>
                <c:pt idx="0">
                  <c:v>01.01.2008
1 группа </c:v>
                </c:pt>
                <c:pt idx="1">
                  <c:v>01.01.2009</c:v>
                </c:pt>
                <c:pt idx="2">
                  <c:v>01.01.2010</c:v>
                </c:pt>
                <c:pt idx="3">
                  <c:v>01.10.2010</c:v>
                </c:pt>
                <c:pt idx="5">
                  <c:v>01.01.2008
2 группа</c:v>
                </c:pt>
                <c:pt idx="6">
                  <c:v>01.01.2009</c:v>
                </c:pt>
                <c:pt idx="7">
                  <c:v>01.01.2010</c:v>
                </c:pt>
                <c:pt idx="8">
                  <c:v>01.10.2010</c:v>
                </c:pt>
              </c:strCache>
            </c:strRef>
          </c:cat>
          <c:val>
            <c:numRef>
              <c:f>'График 3.3.6'!#REF!</c:f>
              <c:numCache>
                <c:formatCode>General</c:formatCode>
                <c:ptCount val="9"/>
                <c:pt idx="0">
                  <c:v>1199.8891329999999</c:v>
                </c:pt>
                <c:pt idx="1">
                  <c:v>1095.7223320000001</c:v>
                </c:pt>
                <c:pt idx="2">
                  <c:v>1154.22056</c:v>
                </c:pt>
                <c:pt idx="3">
                  <c:v>0.34545799999999999</c:v>
                </c:pt>
                <c:pt idx="5">
                  <c:v>1307.2434430000001</c:v>
                </c:pt>
                <c:pt idx="6">
                  <c:v>1171.697443</c:v>
                </c:pt>
                <c:pt idx="7">
                  <c:v>632.15772500000003</c:v>
                </c:pt>
                <c:pt idx="8">
                  <c:v>24.422571000000001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C-407C-94D2-D184B1C9B9D7}"/>
            </c:ext>
          </c:extLst>
        </c:ser>
        <c:ser>
          <c:idx val="2"/>
          <c:order val="2"/>
          <c:tx>
            <c:strRef>
              <c:f>'График 3.3.6'!#REF!</c:f>
              <c:strCache>
                <c:ptCount val="1"/>
                <c:pt idx="0">
                  <c:v>выпущенные в обращение ценные бумаги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Ref>
              <c:f>'График 3.3.6'!#REF!</c:f>
              <c:strCache>
                <c:ptCount val="9"/>
                <c:pt idx="0">
                  <c:v>01.01.2008
1 группа </c:v>
                </c:pt>
                <c:pt idx="1">
                  <c:v>01.01.2009</c:v>
                </c:pt>
                <c:pt idx="2">
                  <c:v>01.01.2010</c:v>
                </c:pt>
                <c:pt idx="3">
                  <c:v>01.10.2010</c:v>
                </c:pt>
                <c:pt idx="5">
                  <c:v>01.01.2008
2 группа</c:v>
                </c:pt>
                <c:pt idx="6">
                  <c:v>01.01.2009</c:v>
                </c:pt>
                <c:pt idx="7">
                  <c:v>01.01.2010</c:v>
                </c:pt>
                <c:pt idx="8">
                  <c:v>01.10.2010</c:v>
                </c:pt>
              </c:strCache>
            </c:strRef>
          </c:cat>
          <c:val>
            <c:numRef>
              <c:f>'График 3.3.6'!#REF!</c:f>
              <c:numCache>
                <c:formatCode>General</c:formatCode>
                <c:ptCount val="9"/>
                <c:pt idx="0">
                  <c:v>83.771320000000003</c:v>
                </c:pt>
                <c:pt idx="1">
                  <c:v>30.582391000000001</c:v>
                </c:pt>
                <c:pt idx="2">
                  <c:v>30.324000000000002</c:v>
                </c:pt>
                <c:pt idx="3">
                  <c:v>538.81796899999995</c:v>
                </c:pt>
                <c:pt idx="5">
                  <c:v>232.377544</c:v>
                </c:pt>
                <c:pt idx="6">
                  <c:v>198.63043500000001</c:v>
                </c:pt>
                <c:pt idx="7">
                  <c:v>361.24119000000002</c:v>
                </c:pt>
                <c:pt idx="8">
                  <c:v>875.310877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9C-407C-94D2-D184B1C9B9D7}"/>
            </c:ext>
          </c:extLst>
        </c:ser>
        <c:ser>
          <c:idx val="3"/>
          <c:order val="3"/>
          <c:tx>
            <c:strRef>
              <c:f>'График 3.3.6'!#REF!</c:f>
              <c:strCache>
                <c:ptCount val="1"/>
                <c:pt idx="0">
                  <c:v>субординированные долги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'График 3.3.6'!#REF!</c:f>
              <c:strCache>
                <c:ptCount val="9"/>
                <c:pt idx="0">
                  <c:v>01.01.2008
1 группа </c:v>
                </c:pt>
                <c:pt idx="1">
                  <c:v>01.01.2009</c:v>
                </c:pt>
                <c:pt idx="2">
                  <c:v>01.01.2010</c:v>
                </c:pt>
                <c:pt idx="3">
                  <c:v>01.10.2010</c:v>
                </c:pt>
                <c:pt idx="5">
                  <c:v>01.01.2008
2 группа</c:v>
                </c:pt>
                <c:pt idx="6">
                  <c:v>01.01.2009</c:v>
                </c:pt>
                <c:pt idx="7">
                  <c:v>01.01.2010</c:v>
                </c:pt>
                <c:pt idx="8">
                  <c:v>01.10.2010</c:v>
                </c:pt>
              </c:strCache>
            </c:strRef>
          </c:cat>
          <c:val>
            <c:numRef>
              <c:f>'График 3.3.6'!#REF!</c:f>
              <c:numCache>
                <c:formatCode>General</c:formatCode>
                <c:ptCount val="9"/>
                <c:pt idx="0">
                  <c:v>3.9097499999999998</c:v>
                </c:pt>
                <c:pt idx="1">
                  <c:v>4.4149820000000002</c:v>
                </c:pt>
                <c:pt idx="2">
                  <c:v>4.0826500000000001</c:v>
                </c:pt>
                <c:pt idx="3">
                  <c:v>125.020482</c:v>
                </c:pt>
                <c:pt idx="5">
                  <c:v>84.53434</c:v>
                </c:pt>
                <c:pt idx="6">
                  <c:v>87.834230000000005</c:v>
                </c:pt>
                <c:pt idx="7">
                  <c:v>123.77290000000001</c:v>
                </c:pt>
                <c:pt idx="8">
                  <c:v>126.03148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9C-407C-94D2-D184B1C9B9D7}"/>
            </c:ext>
          </c:extLst>
        </c:ser>
        <c:ser>
          <c:idx val="4"/>
          <c:order val="4"/>
          <c:tx>
            <c:strRef>
              <c:f>'График 3.3.6'!#REF!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'График 3.3.6'!#REF!</c:f>
              <c:strCache>
                <c:ptCount val="9"/>
                <c:pt idx="0">
                  <c:v>01.01.2008
1 группа </c:v>
                </c:pt>
                <c:pt idx="1">
                  <c:v>01.01.2009</c:v>
                </c:pt>
                <c:pt idx="2">
                  <c:v>01.01.2010</c:v>
                </c:pt>
                <c:pt idx="3">
                  <c:v>01.10.2010</c:v>
                </c:pt>
                <c:pt idx="5">
                  <c:v>01.01.2008
2 группа</c:v>
                </c:pt>
                <c:pt idx="6">
                  <c:v>01.01.2009</c:v>
                </c:pt>
                <c:pt idx="7">
                  <c:v>01.01.2010</c:v>
                </c:pt>
                <c:pt idx="8">
                  <c:v>01.10.2010</c:v>
                </c:pt>
              </c:strCache>
            </c:strRef>
          </c:cat>
          <c:val>
            <c:numRef>
              <c:f>'График 3.3.6'!#REF!</c:f>
              <c:numCache>
                <c:formatCode>General</c:formatCode>
                <c:ptCount val="9"/>
                <c:pt idx="0">
                  <c:v>194.36255199999999</c:v>
                </c:pt>
                <c:pt idx="1">
                  <c:v>164.269057</c:v>
                </c:pt>
                <c:pt idx="2">
                  <c:v>373.986355</c:v>
                </c:pt>
                <c:pt idx="3">
                  <c:v>27.012367999999999</c:v>
                </c:pt>
                <c:pt idx="5">
                  <c:v>500.37862699999999</c:v>
                </c:pt>
                <c:pt idx="6">
                  <c:v>452.08694500000001</c:v>
                </c:pt>
                <c:pt idx="7">
                  <c:v>316.36225000000002</c:v>
                </c:pt>
                <c:pt idx="8">
                  <c:v>274.417281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9C-407C-94D2-D184B1C9B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266792"/>
        <c:axId val="1"/>
      </c:barChart>
      <c:catAx>
        <c:axId val="53526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66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3242694061106"/>
          <c:y val="8.3045123008223073E-2"/>
          <c:w val="0.76653769316339104"/>
          <c:h val="0.598616928350941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'График 3.3.6'!$B$5</c:f>
              <c:strCache>
                <c:ptCount val="1"/>
                <c:pt idx="0">
                  <c:v>Депозиты клиентов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Ref>
              <c:f>'График 3.3.6'!$C$4:$U$4</c:f>
              <c:strCache>
                <c:ptCount val="19"/>
                <c:pt idx="0">
                  <c:v>1кв.2007</c:v>
                </c:pt>
                <c:pt idx="1">
                  <c:v>2кв.2007</c:v>
                </c:pt>
                <c:pt idx="2">
                  <c:v>3кв.2007</c:v>
                </c:pt>
                <c:pt idx="3">
                  <c:v>4кв.2007</c:v>
                </c:pt>
                <c:pt idx="4">
                  <c:v>1кв.2008</c:v>
                </c:pt>
                <c:pt idx="5">
                  <c:v>2кв.2008</c:v>
                </c:pt>
                <c:pt idx="6">
                  <c:v>3кв.2008</c:v>
                </c:pt>
                <c:pt idx="7">
                  <c:v>4кв.2008</c:v>
                </c:pt>
                <c:pt idx="8">
                  <c:v>1кв.2009</c:v>
                </c:pt>
                <c:pt idx="9">
                  <c:v>2кв.2009</c:v>
                </c:pt>
                <c:pt idx="10">
                  <c:v>3кв.2009</c:v>
                </c:pt>
                <c:pt idx="11">
                  <c:v>4кв.2009</c:v>
                </c:pt>
                <c:pt idx="12">
                  <c:v>1кв.2010</c:v>
                </c:pt>
                <c:pt idx="13">
                  <c:v>2кв.2010</c:v>
                </c:pt>
                <c:pt idx="14">
                  <c:v>3кв.2010</c:v>
                </c:pt>
                <c:pt idx="15">
                  <c:v>4кв.2010</c:v>
                </c:pt>
                <c:pt idx="16">
                  <c:v>1кв.2011</c:v>
                </c:pt>
                <c:pt idx="17">
                  <c:v>2кв.2011</c:v>
                </c:pt>
                <c:pt idx="18">
                  <c:v>3кв.2011</c:v>
                </c:pt>
              </c:strCache>
            </c:strRef>
          </c:cat>
          <c:val>
            <c:numRef>
              <c:f>'График 3.3.6'!$C$5:$U$5</c:f>
              <c:numCache>
                <c:formatCode>#,##0</c:formatCode>
                <c:ptCount val="19"/>
                <c:pt idx="0">
                  <c:v>3387.6925150000002</c:v>
                </c:pt>
                <c:pt idx="1">
                  <c:v>3658.2586879999999</c:v>
                </c:pt>
                <c:pt idx="2">
                  <c:v>3647.020743</c:v>
                </c:pt>
                <c:pt idx="3">
                  <c:v>3894.9468649999999</c:v>
                </c:pt>
                <c:pt idx="4">
                  <c:v>4125.5722299999998</c:v>
                </c:pt>
                <c:pt idx="5">
                  <c:v>4361.4132929999996</c:v>
                </c:pt>
                <c:pt idx="6">
                  <c:v>4962.4021419999999</c:v>
                </c:pt>
                <c:pt idx="7">
                  <c:v>4588.5571810000001</c:v>
                </c:pt>
                <c:pt idx="8">
                  <c:v>5393.0900769999998</c:v>
                </c:pt>
                <c:pt idx="9">
                  <c:v>5369.8054940000002</c:v>
                </c:pt>
                <c:pt idx="10">
                  <c:v>6033.9307179999996</c:v>
                </c:pt>
                <c:pt idx="11">
                  <c:v>6003.8466099999996</c:v>
                </c:pt>
                <c:pt idx="12">
                  <c:v>6470.2669459999997</c:v>
                </c:pt>
                <c:pt idx="13">
                  <c:v>6708.4400690000002</c:v>
                </c:pt>
                <c:pt idx="14">
                  <c:v>6730.6820360000002</c:v>
                </c:pt>
                <c:pt idx="15">
                  <c:v>6825.3167370000001</c:v>
                </c:pt>
                <c:pt idx="16">
                  <c:v>7238.893873</c:v>
                </c:pt>
                <c:pt idx="17">
                  <c:v>7411.863284</c:v>
                </c:pt>
                <c:pt idx="18">
                  <c:v>7847.4345139999996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A-4F7A-99FD-3A546A4F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70072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3.3.6'!$B$6</c:f>
              <c:strCache>
                <c:ptCount val="1"/>
                <c:pt idx="0">
                  <c:v>Средневзвешанная ставка по депозитам в тенге, % годовых 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'График 3.3.6'!$C$4:$U$4</c:f>
              <c:strCache>
                <c:ptCount val="19"/>
                <c:pt idx="0">
                  <c:v>1кв.2007</c:v>
                </c:pt>
                <c:pt idx="1">
                  <c:v>2кв.2007</c:v>
                </c:pt>
                <c:pt idx="2">
                  <c:v>3кв.2007</c:v>
                </c:pt>
                <c:pt idx="3">
                  <c:v>4кв.2007</c:v>
                </c:pt>
                <c:pt idx="4">
                  <c:v>1кв.2008</c:v>
                </c:pt>
                <c:pt idx="5">
                  <c:v>2кв.2008</c:v>
                </c:pt>
                <c:pt idx="6">
                  <c:v>3кв.2008</c:v>
                </c:pt>
                <c:pt idx="7">
                  <c:v>4кв.2008</c:v>
                </c:pt>
                <c:pt idx="8">
                  <c:v>1кв.2009</c:v>
                </c:pt>
                <c:pt idx="9">
                  <c:v>2кв.2009</c:v>
                </c:pt>
                <c:pt idx="10">
                  <c:v>3кв.2009</c:v>
                </c:pt>
                <c:pt idx="11">
                  <c:v>4кв.2009</c:v>
                </c:pt>
                <c:pt idx="12">
                  <c:v>1кв.2010</c:v>
                </c:pt>
                <c:pt idx="13">
                  <c:v>2кв.2010</c:v>
                </c:pt>
                <c:pt idx="14">
                  <c:v>3кв.2010</c:v>
                </c:pt>
                <c:pt idx="15">
                  <c:v>4кв.2010</c:v>
                </c:pt>
                <c:pt idx="16">
                  <c:v>1кв.2011</c:v>
                </c:pt>
                <c:pt idx="17">
                  <c:v>2кв.2011</c:v>
                </c:pt>
                <c:pt idx="18">
                  <c:v>3кв.2011</c:v>
                </c:pt>
              </c:strCache>
            </c:strRef>
          </c:cat>
          <c:val>
            <c:numRef>
              <c:f>'График 3.3.6'!$C$6:$U$6</c:f>
              <c:numCache>
                <c:formatCode>0</c:formatCode>
                <c:ptCount val="19"/>
                <c:pt idx="0">
                  <c:v>4.7133347693180419</c:v>
                </c:pt>
                <c:pt idx="1">
                  <c:v>4.2091166326164453</c:v>
                </c:pt>
                <c:pt idx="2">
                  <c:v>5.4863711038236742</c:v>
                </c:pt>
                <c:pt idx="3" formatCode="0.0">
                  <c:v>6.0056476616381991</c:v>
                </c:pt>
                <c:pt idx="4" formatCode="0.0">
                  <c:v>6.0644943479874351</c:v>
                </c:pt>
                <c:pt idx="5" formatCode="0.0">
                  <c:v>5.7162171479321753</c:v>
                </c:pt>
                <c:pt idx="6" formatCode="0.00">
                  <c:v>6.3074138266825122</c:v>
                </c:pt>
                <c:pt idx="7" formatCode="0.00">
                  <c:v>5.1086291617931741</c:v>
                </c:pt>
                <c:pt idx="8" formatCode="0.00">
                  <c:v>6.1438882616336397</c:v>
                </c:pt>
                <c:pt idx="9" formatCode="0.00">
                  <c:v>4.6711234494665517</c:v>
                </c:pt>
                <c:pt idx="10" formatCode="0.00">
                  <c:v>4.2627790596230239</c:v>
                </c:pt>
                <c:pt idx="11" formatCode="0.00">
                  <c:v>4.4373262728703553</c:v>
                </c:pt>
                <c:pt idx="12" formatCode="0.00">
                  <c:v>3.8043478614254678</c:v>
                </c:pt>
                <c:pt idx="13" formatCode="0.00">
                  <c:v>3.6640167984103691</c:v>
                </c:pt>
                <c:pt idx="14" formatCode="0.00">
                  <c:v>2.431909575804506</c:v>
                </c:pt>
                <c:pt idx="15" formatCode="0.00">
                  <c:v>2.8207791286859734</c:v>
                </c:pt>
                <c:pt idx="16" formatCode="0.00">
                  <c:v>3.3760819225699721</c:v>
                </c:pt>
                <c:pt idx="17" formatCode="0.00">
                  <c:v>3.1008758843232598</c:v>
                </c:pt>
                <c:pt idx="18" formatCode="0.00">
                  <c:v>2.8579602365986303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A-4F7A-99FD-3A546A4F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27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3.1128434240137708E-2"/>
              <c:y val="0.269896649776725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700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3579855434413983"/>
              <c:y val="0.356401986243624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0311341340266805E-2"/>
          <c:y val="0.91003613963177787"/>
          <c:w val="0.87937826728389024"/>
          <c:h val="6.92042691735192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3.3.7'!#REF!</c:f>
              <c:strCache>
                <c:ptCount val="1"/>
                <c:pt idx="0">
                  <c:v>Вклады юридических лиц, млрд.тенге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3.3.7'!#REF!</c:f>
              <c:strCache>
                <c:ptCount val="8"/>
                <c:pt idx="0">
                  <c:v>01.01.2009</c:v>
                </c:pt>
                <c:pt idx="1">
                  <c:v>01.04.2009</c:v>
                </c:pt>
                <c:pt idx="2">
                  <c:v>01.07.2009</c:v>
                </c:pt>
                <c:pt idx="3">
                  <c:v>01.10.2009</c:v>
                </c:pt>
                <c:pt idx="4">
                  <c:v>01.01.2010</c:v>
                </c:pt>
                <c:pt idx="5">
                  <c:v>01.04.2010</c:v>
                </c:pt>
                <c:pt idx="6">
                  <c:v>01.07.2010</c:v>
                </c:pt>
                <c:pt idx="7">
                  <c:v>01.10.2010</c:v>
                </c:pt>
              </c:strCache>
            </c:strRef>
          </c:cat>
          <c:val>
            <c:numRef>
              <c:f>'График 3.3.7'!#REF!</c:f>
              <c:numCache>
                <c:formatCode>General</c:formatCode>
                <c:ptCount val="8"/>
                <c:pt idx="0">
                  <c:v>3088.2525679999999</c:v>
                </c:pt>
                <c:pt idx="1">
                  <c:v>3778.2989630000002</c:v>
                </c:pt>
                <c:pt idx="2">
                  <c:v>3733.8265230000002</c:v>
                </c:pt>
                <c:pt idx="3">
                  <c:v>4165.2048139999997</c:v>
                </c:pt>
                <c:pt idx="4">
                  <c:v>4066.4535369999999</c:v>
                </c:pt>
                <c:pt idx="5">
                  <c:v>4492.5948239999998</c:v>
                </c:pt>
                <c:pt idx="6">
                  <c:v>4667.2764779999998</c:v>
                </c:pt>
                <c:pt idx="7">
                  <c:v>4593.6090450000002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4-42E7-822B-C6FE302AE1AF}"/>
            </c:ext>
          </c:extLst>
        </c:ser>
        <c:ser>
          <c:idx val="1"/>
          <c:order val="1"/>
          <c:tx>
            <c:strRef>
              <c:f>'График 3.3.7'!#REF!</c:f>
              <c:strCache>
                <c:ptCount val="1"/>
                <c:pt idx="0">
                  <c:v>Вклады физических лиц, млрд. тенге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3.3.7'!#REF!</c:f>
              <c:strCache>
                <c:ptCount val="8"/>
                <c:pt idx="0">
                  <c:v>01.01.2009</c:v>
                </c:pt>
                <c:pt idx="1">
                  <c:v>01.04.2009</c:v>
                </c:pt>
                <c:pt idx="2">
                  <c:v>01.07.2009</c:v>
                </c:pt>
                <c:pt idx="3">
                  <c:v>01.10.2009</c:v>
                </c:pt>
                <c:pt idx="4">
                  <c:v>01.01.2010</c:v>
                </c:pt>
                <c:pt idx="5">
                  <c:v>01.04.2010</c:v>
                </c:pt>
                <c:pt idx="6">
                  <c:v>01.07.2010</c:v>
                </c:pt>
                <c:pt idx="7">
                  <c:v>01.10.2010</c:v>
                </c:pt>
              </c:strCache>
            </c:strRef>
          </c:cat>
          <c:val>
            <c:numRef>
              <c:f>'График 3.3.7'!#REF!</c:f>
              <c:numCache>
                <c:formatCode>General</c:formatCode>
                <c:ptCount val="8"/>
                <c:pt idx="0">
                  <c:v>1500.304613</c:v>
                </c:pt>
                <c:pt idx="1">
                  <c:v>1614.7911140000001</c:v>
                </c:pt>
                <c:pt idx="2">
                  <c:v>1635.978971</c:v>
                </c:pt>
                <c:pt idx="3">
                  <c:v>1868.7259039999999</c:v>
                </c:pt>
                <c:pt idx="4">
                  <c:v>1937.393073</c:v>
                </c:pt>
                <c:pt idx="5">
                  <c:v>1977.6721219999999</c:v>
                </c:pt>
                <c:pt idx="6">
                  <c:v>2041.163591</c:v>
                </c:pt>
                <c:pt idx="7">
                  <c:v>2137.072991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4-42E7-822B-C6FE302AE1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35274992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3.3.7'!#REF!</c:f>
              <c:strCache>
                <c:ptCount val="1"/>
                <c:pt idx="0">
                  <c:v>Темп прироста  вкладов юр.лиц. (год-к-году)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elete val="1"/>
          </c:dLbls>
          <c:cat>
            <c:strRef>
              <c:f>'График 3.3.7'!#REF!</c:f>
              <c:strCache>
                <c:ptCount val="8"/>
                <c:pt idx="0">
                  <c:v>01.01.2009</c:v>
                </c:pt>
                <c:pt idx="1">
                  <c:v>01.04.2009</c:v>
                </c:pt>
                <c:pt idx="2">
                  <c:v>01.07.2009</c:v>
                </c:pt>
                <c:pt idx="3">
                  <c:v>01.10.2009</c:v>
                </c:pt>
                <c:pt idx="4">
                  <c:v>01.01.2010</c:v>
                </c:pt>
                <c:pt idx="5">
                  <c:v>01.04.2010</c:v>
                </c:pt>
                <c:pt idx="6">
                  <c:v>01.07.2010</c:v>
                </c:pt>
                <c:pt idx="7">
                  <c:v>01.10.2010</c:v>
                </c:pt>
              </c:strCache>
            </c:strRef>
          </c:cat>
          <c:val>
            <c:numRef>
              <c:f>'График 3.3.7'!#REF!</c:f>
              <c:numCache>
                <c:formatCode>General</c:formatCode>
                <c:ptCount val="8"/>
                <c:pt idx="0">
                  <c:v>26.200684935059556</c:v>
                </c:pt>
                <c:pt idx="1">
                  <c:v>43.903075312549987</c:v>
                </c:pt>
                <c:pt idx="2">
                  <c:v>29.444343095400058</c:v>
                </c:pt>
                <c:pt idx="3">
                  <c:v>21.934951815367199</c:v>
                </c:pt>
                <c:pt idx="4">
                  <c:v>31.67490182428628</c:v>
                </c:pt>
                <c:pt idx="5">
                  <c:v>18.905223435067796</c:v>
                </c:pt>
                <c:pt idx="6">
                  <c:v>24.999821208886928</c:v>
                </c:pt>
                <c:pt idx="7">
                  <c:v>10.285310089915797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4-42E7-822B-C6FE302AE1AF}"/>
            </c:ext>
          </c:extLst>
        </c:ser>
        <c:ser>
          <c:idx val="3"/>
          <c:order val="3"/>
          <c:tx>
            <c:strRef>
              <c:f>'График 3.3.7'!#REF!</c:f>
              <c:strCache>
                <c:ptCount val="1"/>
                <c:pt idx="0">
                  <c:v>Темп прироста  вкладов физ.лиц. (год-к-году)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dLbls>
            <c:delete val="1"/>
          </c:dLbls>
          <c:cat>
            <c:strRef>
              <c:f>'График 3.3.7'!#REF!</c:f>
              <c:strCache>
                <c:ptCount val="8"/>
                <c:pt idx="0">
                  <c:v>01.01.2009</c:v>
                </c:pt>
                <c:pt idx="1">
                  <c:v>01.04.2009</c:v>
                </c:pt>
                <c:pt idx="2">
                  <c:v>01.07.2009</c:v>
                </c:pt>
                <c:pt idx="3">
                  <c:v>01.10.2009</c:v>
                </c:pt>
                <c:pt idx="4">
                  <c:v>01.01.2010</c:v>
                </c:pt>
                <c:pt idx="5">
                  <c:v>01.04.2010</c:v>
                </c:pt>
                <c:pt idx="6">
                  <c:v>01.07.2010</c:v>
                </c:pt>
                <c:pt idx="7">
                  <c:v>01.10.2010</c:v>
                </c:pt>
              </c:strCache>
            </c:strRef>
          </c:cat>
          <c:val>
            <c:numRef>
              <c:f>'График 3.3.7'!#REF!</c:f>
              <c:numCache>
                <c:formatCode>General</c:formatCode>
                <c:ptCount val="8"/>
                <c:pt idx="0">
                  <c:v>3.6229066867937263</c:v>
                </c:pt>
                <c:pt idx="1">
                  <c:v>7.653727400322083</c:v>
                </c:pt>
                <c:pt idx="2">
                  <c:v>10.770400924495675</c:v>
                </c:pt>
                <c:pt idx="3">
                  <c:v>20.837494434864539</c:v>
                </c:pt>
                <c:pt idx="4">
                  <c:v>29.133314409131913</c:v>
                </c:pt>
                <c:pt idx="5">
                  <c:v>22.472318856220781</c:v>
                </c:pt>
                <c:pt idx="6">
                  <c:v>24.767104417749877</c:v>
                </c:pt>
                <c:pt idx="7">
                  <c:v>14.359895500223146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34-42E7-822B-C6FE302AE1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2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749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53098868525709E-2"/>
          <c:y val="4.9295774647887321E-2"/>
          <c:w val="0.89215857107569518"/>
          <c:h val="0.64084507042253525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3.3.7'!$C$4</c:f>
              <c:strCache>
                <c:ptCount val="1"/>
                <c:pt idx="0">
                  <c:v>Ставка вознаграждения по межбанковским вкладам в тенге менее 30 дней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3.3.7'!$B$5:$B$61</c:f>
              <c:numCache>
                <c:formatCode>mmm\-yy</c:formatCode>
                <c:ptCount val="5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</c:numCache>
            </c:numRef>
          </c:cat>
          <c:val>
            <c:numRef>
              <c:f>'График 3.3.7'!$C$5:$C$61</c:f>
              <c:numCache>
                <c:formatCode>0.00</c:formatCode>
                <c:ptCount val="57"/>
                <c:pt idx="0">
                  <c:v>4.4262994888320355</c:v>
                </c:pt>
                <c:pt idx="1">
                  <c:v>4.4574789427322923</c:v>
                </c:pt>
                <c:pt idx="2">
                  <c:v>4.4078005082917224</c:v>
                </c:pt>
                <c:pt idx="3">
                  <c:v>4.7584493846604277</c:v>
                </c:pt>
                <c:pt idx="4">
                  <c:v>4.4037905513717988</c:v>
                </c:pt>
                <c:pt idx="5">
                  <c:v>4.9905787134482189</c:v>
                </c:pt>
                <c:pt idx="6">
                  <c:v>4.8879199527430908</c:v>
                </c:pt>
                <c:pt idx="7">
                  <c:v>8.5118854037954108</c:v>
                </c:pt>
                <c:pt idx="8">
                  <c:v>8.470405745924344</c:v>
                </c:pt>
                <c:pt idx="9">
                  <c:v>6.8435339171785445</c:v>
                </c:pt>
                <c:pt idx="10">
                  <c:v>6.0873439048562927</c:v>
                </c:pt>
                <c:pt idx="11">
                  <c:v>6.9424311503294707</c:v>
                </c:pt>
                <c:pt idx="12">
                  <c:v>5.5002732044000284</c:v>
                </c:pt>
                <c:pt idx="13">
                  <c:v>5.7828946409041198</c:v>
                </c:pt>
                <c:pt idx="14">
                  <c:v>5.213461019056397</c:v>
                </c:pt>
                <c:pt idx="15">
                  <c:v>5.4693421674703835</c:v>
                </c:pt>
                <c:pt idx="16">
                  <c:v>5.4639352694393564</c:v>
                </c:pt>
                <c:pt idx="17">
                  <c:v>5.4508652000342925</c:v>
                </c:pt>
                <c:pt idx="18">
                  <c:v>5.1892573710002212</c:v>
                </c:pt>
                <c:pt idx="19">
                  <c:v>4.9266342313965916</c:v>
                </c:pt>
                <c:pt idx="20">
                  <c:v>5.0219859387036694</c:v>
                </c:pt>
                <c:pt idx="21">
                  <c:v>4.9914012200220448</c:v>
                </c:pt>
                <c:pt idx="22">
                  <c:v>5.7640529892815362</c:v>
                </c:pt>
                <c:pt idx="23">
                  <c:v>6.6531919460343412</c:v>
                </c:pt>
                <c:pt idx="24">
                  <c:v>9.8908314711594674</c:v>
                </c:pt>
                <c:pt idx="25">
                  <c:v>7.0858813053271179</c:v>
                </c:pt>
                <c:pt idx="26">
                  <c:v>5.2361794199349765</c:v>
                </c:pt>
                <c:pt idx="27">
                  <c:v>4.8212515543061034</c:v>
                </c:pt>
                <c:pt idx="28">
                  <c:v>4.5511499848000803</c:v>
                </c:pt>
                <c:pt idx="29">
                  <c:v>4.3156596805740159</c:v>
                </c:pt>
                <c:pt idx="30">
                  <c:v>4.0748656241405055</c:v>
                </c:pt>
                <c:pt idx="31">
                  <c:v>2.5955624020002546</c:v>
                </c:pt>
                <c:pt idx="32">
                  <c:v>1.9416802647017783</c:v>
                </c:pt>
                <c:pt idx="33">
                  <c:v>1.5353106270408796</c:v>
                </c:pt>
                <c:pt idx="34">
                  <c:v>1.1042054386350093</c:v>
                </c:pt>
                <c:pt idx="35">
                  <c:v>0.61439338289307432</c:v>
                </c:pt>
                <c:pt idx="36">
                  <c:v>0.57689236607490968</c:v>
                </c:pt>
                <c:pt idx="37">
                  <c:v>0.71479346124691134</c:v>
                </c:pt>
                <c:pt idx="38">
                  <c:v>0.66818492405158891</c:v>
                </c:pt>
                <c:pt idx="39">
                  <c:v>0.60334574779156025</c:v>
                </c:pt>
                <c:pt idx="40">
                  <c:v>0.91456973544973541</c:v>
                </c:pt>
                <c:pt idx="41">
                  <c:v>0.78556503563596491</c:v>
                </c:pt>
                <c:pt idx="42">
                  <c:v>0.64751976022468005</c:v>
                </c:pt>
                <c:pt idx="43">
                  <c:v>0.86</c:v>
                </c:pt>
                <c:pt idx="44">
                  <c:v>0.59389108257809176</c:v>
                </c:pt>
                <c:pt idx="45">
                  <c:v>0.61266590103360463</c:v>
                </c:pt>
                <c:pt idx="46">
                  <c:v>0.6</c:v>
                </c:pt>
                <c:pt idx="47">
                  <c:v>0.56000000000000005</c:v>
                </c:pt>
                <c:pt idx="48">
                  <c:v>0.63</c:v>
                </c:pt>
                <c:pt idx="49">
                  <c:v>0.63</c:v>
                </c:pt>
                <c:pt idx="50">
                  <c:v>0.56999999999999995</c:v>
                </c:pt>
                <c:pt idx="51">
                  <c:v>0.61</c:v>
                </c:pt>
                <c:pt idx="52">
                  <c:v>0.63</c:v>
                </c:pt>
                <c:pt idx="53">
                  <c:v>0.61</c:v>
                </c:pt>
                <c:pt idx="54">
                  <c:v>0.63</c:v>
                </c:pt>
                <c:pt idx="55">
                  <c:v>0.7</c:v>
                </c:pt>
                <c:pt idx="56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7-4609-B45F-4ADDB13DB3ED}"/>
            </c:ext>
          </c:extLst>
        </c:ser>
        <c:ser>
          <c:idx val="1"/>
          <c:order val="1"/>
          <c:tx>
            <c:strRef>
              <c:f>'График 3.3.7'!$D$4</c:f>
              <c:strCache>
                <c:ptCount val="1"/>
                <c:pt idx="0">
                  <c:v>Ставка вознаграждения по межбанковским вкладам в тенге более 30 дней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numRef>
              <c:f>'График 3.3.7'!$B$5:$B$61</c:f>
              <c:numCache>
                <c:formatCode>mmm\-yy</c:formatCode>
                <c:ptCount val="5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</c:numCache>
            </c:numRef>
          </c:cat>
          <c:val>
            <c:numRef>
              <c:f>'График 3.3.7'!$D$5:$D$61</c:f>
              <c:numCache>
                <c:formatCode>0.00</c:formatCode>
                <c:ptCount val="57"/>
                <c:pt idx="2">
                  <c:v>9.5221084080239002</c:v>
                </c:pt>
                <c:pt idx="3">
                  <c:v>7.100289079229122</c:v>
                </c:pt>
                <c:pt idx="4">
                  <c:v>6.4697278911564622</c:v>
                </c:pt>
                <c:pt idx="5">
                  <c:v>9.0851486097794822</c:v>
                </c:pt>
                <c:pt idx="6">
                  <c:v>10.352597402597402</c:v>
                </c:pt>
                <c:pt idx="7">
                  <c:v>6.7692857142857141</c:v>
                </c:pt>
                <c:pt idx="8">
                  <c:v>11</c:v>
                </c:pt>
                <c:pt idx="9">
                  <c:v>13.826506024096386</c:v>
                </c:pt>
                <c:pt idx="10">
                  <c:v>11.497304415182031</c:v>
                </c:pt>
                <c:pt idx="11">
                  <c:v>8.1146666666666665</c:v>
                </c:pt>
                <c:pt idx="12">
                  <c:v>12.160320170757739</c:v>
                </c:pt>
                <c:pt idx="13">
                  <c:v>10.615238095238094</c:v>
                </c:pt>
                <c:pt idx="14">
                  <c:v>6.2555819033178146</c:v>
                </c:pt>
                <c:pt idx="15">
                  <c:v>12.279825892554703</c:v>
                </c:pt>
                <c:pt idx="16">
                  <c:v>7.86271167721985</c:v>
                </c:pt>
                <c:pt idx="17">
                  <c:v>9.1794813295736137</c:v>
                </c:pt>
                <c:pt idx="18">
                  <c:v>9.25</c:v>
                </c:pt>
                <c:pt idx="19">
                  <c:v>8.6879289940828404</c:v>
                </c:pt>
                <c:pt idx="20">
                  <c:v>8.6605239889686541</c:v>
                </c:pt>
                <c:pt idx="21">
                  <c:v>11.657482225010456</c:v>
                </c:pt>
                <c:pt idx="22">
                  <c:v>8.7766666666666673</c:v>
                </c:pt>
                <c:pt idx="23">
                  <c:v>9.4129384965831431</c:v>
                </c:pt>
                <c:pt idx="24">
                  <c:v>13.620780930981589</c:v>
                </c:pt>
                <c:pt idx="25">
                  <c:v>10.149235169078624</c:v>
                </c:pt>
                <c:pt idx="26">
                  <c:v>11.681007885119923</c:v>
                </c:pt>
                <c:pt idx="27">
                  <c:v>10.731128863774288</c:v>
                </c:pt>
                <c:pt idx="28">
                  <c:v>9.1141035694970256</c:v>
                </c:pt>
                <c:pt idx="29">
                  <c:v>10.311471813994297</c:v>
                </c:pt>
                <c:pt idx="30">
                  <c:v>7.6313832718545846</c:v>
                </c:pt>
                <c:pt idx="31">
                  <c:v>3.6087866108786613</c:v>
                </c:pt>
                <c:pt idx="32">
                  <c:v>3.5199816513761468</c:v>
                </c:pt>
                <c:pt idx="33">
                  <c:v>4.7408759124087592</c:v>
                </c:pt>
                <c:pt idx="34">
                  <c:v>5.3656325301204824</c:v>
                </c:pt>
                <c:pt idx="35">
                  <c:v>8.879109225874867</c:v>
                </c:pt>
                <c:pt idx="36">
                  <c:v>6.1247619047619049</c:v>
                </c:pt>
                <c:pt idx="37">
                  <c:v>6.671829268292683</c:v>
                </c:pt>
                <c:pt idx="38">
                  <c:v>5.7611574846967164</c:v>
                </c:pt>
                <c:pt idx="39">
                  <c:v>1</c:v>
                </c:pt>
                <c:pt idx="40">
                  <c:v>1.4357414965986395</c:v>
                </c:pt>
                <c:pt idx="41">
                  <c:v>1.1166666666666667</c:v>
                </c:pt>
                <c:pt idx="42">
                  <c:v>5.1787826086956521</c:v>
                </c:pt>
                <c:pt idx="43">
                  <c:v>3.17</c:v>
                </c:pt>
                <c:pt idx="44">
                  <c:v>1.3230867346938775</c:v>
                </c:pt>
                <c:pt idx="45">
                  <c:v>1</c:v>
                </c:pt>
                <c:pt idx="46">
                  <c:v>2.64</c:v>
                </c:pt>
                <c:pt idx="47">
                  <c:v>1</c:v>
                </c:pt>
                <c:pt idx="48">
                  <c:v>1</c:v>
                </c:pt>
                <c:pt idx="49">
                  <c:v>1.44</c:v>
                </c:pt>
                <c:pt idx="50">
                  <c:v>1.02</c:v>
                </c:pt>
                <c:pt idx="51">
                  <c:v>1.05</c:v>
                </c:pt>
                <c:pt idx="52">
                  <c:v>1.42</c:v>
                </c:pt>
                <c:pt idx="53">
                  <c:v>1</c:v>
                </c:pt>
                <c:pt idx="54">
                  <c:v>2.11</c:v>
                </c:pt>
                <c:pt idx="55">
                  <c:v>1.1200000000000001</c:v>
                </c:pt>
                <c:pt idx="56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7-4609-B45F-4ADDB13DB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277616"/>
        <c:axId val="1"/>
      </c:lineChart>
      <c:dateAx>
        <c:axId val="5352776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776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960807216619211"/>
          <c:y val="0.86267605633802813"/>
          <c:w val="0.7588249824314155"/>
          <c:h val="0.116197183098591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'График 3.3.8'!#REF!</c:f>
              <c:strCache>
                <c:ptCount val="1"/>
                <c:pt idx="0">
                  <c:v>Распологаемый доход дом.хоз, млрд. тенге 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50000">
                  <a:srgbClr val="008000"/>
                </a:gs>
                <a:gs pos="100000">
                  <a:srgbClr val="CCFFCC"/>
                </a:gs>
              </a:gsLst>
              <a:lin ang="5400000" scaled="1"/>
            </a:gradFill>
            <a:ln w="25400">
              <a:pattFill prst="pct50">
                <a:fgClr>
                  <a:srgbClr val="008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'График 3.3.8'!#REF!</c:f>
              <c:numCache>
                <c:formatCode>General</c:formatCode>
                <c:ptCount val="11"/>
                <c:pt idx="0">
                  <c:v>39539</c:v>
                </c:pt>
                <c:pt idx="1">
                  <c:v>39630</c:v>
                </c:pt>
                <c:pt idx="2">
                  <c:v>39722</c:v>
                </c:pt>
                <c:pt idx="3">
                  <c:v>39814</c:v>
                </c:pt>
                <c:pt idx="4">
                  <c:v>39904</c:v>
                </c:pt>
                <c:pt idx="5">
                  <c:v>39995</c:v>
                </c:pt>
                <c:pt idx="6">
                  <c:v>40087</c:v>
                </c:pt>
                <c:pt idx="7">
                  <c:v>40179</c:v>
                </c:pt>
                <c:pt idx="8">
                  <c:v>40269</c:v>
                </c:pt>
                <c:pt idx="9">
                  <c:v>40360</c:v>
                </c:pt>
                <c:pt idx="10">
                  <c:v>40452</c:v>
                </c:pt>
              </c:numCache>
            </c:numRef>
          </c:cat>
          <c:val>
            <c:numRef>
              <c:f>'График 3.3.8'!#REF!</c:f>
              <c:numCache>
                <c:formatCode>General</c:formatCode>
                <c:ptCount val="11"/>
                <c:pt idx="0">
                  <c:v>1795.6895320756246</c:v>
                </c:pt>
                <c:pt idx="1">
                  <c:v>1954.7438667750016</c:v>
                </c:pt>
                <c:pt idx="2">
                  <c:v>2052.826530735183</c:v>
                </c:pt>
                <c:pt idx="3">
                  <c:v>2379.7353117854209</c:v>
                </c:pt>
                <c:pt idx="4">
                  <c:v>2142.0800485256491</c:v>
                </c:pt>
                <c:pt idx="5">
                  <c:v>2317.9126603506111</c:v>
                </c:pt>
                <c:pt idx="6">
                  <c:v>2208.2122578142876</c:v>
                </c:pt>
                <c:pt idx="7">
                  <c:v>2708.3110454914176</c:v>
                </c:pt>
                <c:pt idx="8">
                  <c:v>2375.3520224403178</c:v>
                </c:pt>
                <c:pt idx="9">
                  <c:v>2708.0439466550192</c:v>
                </c:pt>
                <c:pt idx="10">
                  <c:v>2653.5590434740611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9-4B49-8B7C-49D928E8F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35282208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3.3.8'!#REF!</c:f>
              <c:strCache>
                <c:ptCount val="1"/>
                <c:pt idx="0">
                  <c:v>Средняя заработная плата (темп роста кв.-к-кв.,правая ось)</c:v>
                </c:pt>
              </c:strCache>
            </c:strRef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'График 3.3.8'!#REF!</c:f>
              <c:numCache>
                <c:formatCode>General</c:formatCode>
                <c:ptCount val="12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0</c:v>
                </c:pt>
              </c:numCache>
            </c:numRef>
          </c:cat>
          <c:val>
            <c:numRef>
              <c:f>'График 3.3.8'!#REF!</c:f>
              <c:numCache>
                <c:formatCode>General</c:formatCode>
                <c:ptCount val="11"/>
                <c:pt idx="0">
                  <c:v>-5.0895639963009955</c:v>
                </c:pt>
                <c:pt idx="1">
                  <c:v>3.1184710757954548</c:v>
                </c:pt>
                <c:pt idx="2">
                  <c:v>7.5452957495633086</c:v>
                </c:pt>
                <c:pt idx="3">
                  <c:v>11.112443059218407</c:v>
                </c:pt>
                <c:pt idx="4">
                  <c:v>7.3243826420522566</c:v>
                </c:pt>
                <c:pt idx="5">
                  <c:v>13.672637599753386</c:v>
                </c:pt>
                <c:pt idx="6">
                  <c:v>17.061684419632158</c:v>
                </c:pt>
                <c:pt idx="7">
                  <c:v>24.012741035037848</c:v>
                </c:pt>
                <c:pt idx="8">
                  <c:v>16.174606980169187</c:v>
                </c:pt>
                <c:pt idx="9">
                  <c:v>32.972565674555597</c:v>
                </c:pt>
                <c:pt idx="10">
                  <c:v>37.632290988800207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9-4B49-8B7C-49D928E8F42E}"/>
            </c:ext>
          </c:extLst>
        </c:ser>
        <c:ser>
          <c:idx val="1"/>
          <c:order val="1"/>
          <c:tx>
            <c:strRef>
              <c:f>'График 3.3.8'!#REF!</c:f>
              <c:strCache>
                <c:ptCount val="1"/>
                <c:pt idx="0">
                  <c:v>Цены на жилье в среднем по 4-м ценам, тенге за 1 кв. (темп роста кв.-к-кв., правая ось)</c:v>
                </c:pt>
              </c:strCache>
            </c:strRef>
          </c:tx>
          <c:spPr>
            <a:ln w="127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'График 3.3.8'!#REF!</c:f>
              <c:numCache>
                <c:formatCode>General</c:formatCode>
                <c:ptCount val="12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0</c:v>
                </c:pt>
              </c:numCache>
            </c:numRef>
          </c:cat>
          <c:val>
            <c:numRef>
              <c:f>'График 3.3.8'!#REF!</c:f>
              <c:numCache>
                <c:formatCode>General</c:formatCode>
                <c:ptCount val="11"/>
                <c:pt idx="0">
                  <c:v>-1.0268680238384889</c:v>
                </c:pt>
                <c:pt idx="1">
                  <c:v>-6.5020311675196893</c:v>
                </c:pt>
                <c:pt idx="2">
                  <c:v>-9.6310236931292224</c:v>
                </c:pt>
                <c:pt idx="3">
                  <c:v>-11.421205235898498</c:v>
                </c:pt>
                <c:pt idx="4">
                  <c:v>-13.2945843183157</c:v>
                </c:pt>
                <c:pt idx="5">
                  <c:v>-14.734953677139998</c:v>
                </c:pt>
                <c:pt idx="6">
                  <c:v>-17.285962375586209</c:v>
                </c:pt>
                <c:pt idx="7">
                  <c:v>-17.513177725245384</c:v>
                </c:pt>
                <c:pt idx="8">
                  <c:v>-16.794427486171998</c:v>
                </c:pt>
                <c:pt idx="9">
                  <c:v>-16.740492529434718</c:v>
                </c:pt>
                <c:pt idx="10">
                  <c:v>-16.047753475170794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9-4B49-8B7C-49D928E8F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2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 algn="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 млрд. 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822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36192461942705"/>
          <c:y val="5.3030499195442692E-2"/>
          <c:w val="0.75381423997106478"/>
          <c:h val="0.553032348752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3.3.8'!$C$5</c:f>
              <c:strCache>
                <c:ptCount val="1"/>
                <c:pt idx="0">
                  <c:v>Межбанковские вклады до 30 дней в тенге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'График 3.3.8'!$B$6:$B$38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3.3.8'!$C$6:$C$38</c:f>
              <c:numCache>
                <c:formatCode>#,##0.00</c:formatCode>
                <c:ptCount val="33"/>
                <c:pt idx="0">
                  <c:v>256.610007</c:v>
                </c:pt>
                <c:pt idx="1">
                  <c:v>191.05799999999999</c:v>
                </c:pt>
                <c:pt idx="2">
                  <c:v>406.58294000000001</c:v>
                </c:pt>
                <c:pt idx="3">
                  <c:v>745.10699999999997</c:v>
                </c:pt>
                <c:pt idx="4">
                  <c:v>966.93534999999997</c:v>
                </c:pt>
                <c:pt idx="5">
                  <c:v>1483.271</c:v>
                </c:pt>
                <c:pt idx="6">
                  <c:v>2555.9102720000001</c:v>
                </c:pt>
                <c:pt idx="7">
                  <c:v>2359.7301360000001</c:v>
                </c:pt>
                <c:pt idx="8">
                  <c:v>2150.1497000000004</c:v>
                </c:pt>
                <c:pt idx="9">
                  <c:v>2177.5252999999998</c:v>
                </c:pt>
                <c:pt idx="10">
                  <c:v>1597.5408</c:v>
                </c:pt>
                <c:pt idx="11">
                  <c:v>1701.6858</c:v>
                </c:pt>
                <c:pt idx="12">
                  <c:v>1923.6579999999999</c:v>
                </c:pt>
                <c:pt idx="13">
                  <c:v>2031.58</c:v>
                </c:pt>
                <c:pt idx="14">
                  <c:v>2255.0700000000002</c:v>
                </c:pt>
                <c:pt idx="15">
                  <c:v>1624.45</c:v>
                </c:pt>
                <c:pt idx="16">
                  <c:v>1185.25</c:v>
                </c:pt>
                <c:pt idx="17">
                  <c:v>1463.2</c:v>
                </c:pt>
                <c:pt idx="18">
                  <c:v>1097.2070000000001</c:v>
                </c:pt>
                <c:pt idx="19">
                  <c:v>1338.575</c:v>
                </c:pt>
                <c:pt idx="20">
                  <c:v>1109.71</c:v>
                </c:pt>
                <c:pt idx="21">
                  <c:v>1003.6035000000001</c:v>
                </c:pt>
                <c:pt idx="22">
                  <c:v>1049.1602</c:v>
                </c:pt>
                <c:pt idx="23">
                  <c:v>1390.2570000000001</c:v>
                </c:pt>
                <c:pt idx="24">
                  <c:v>960.17560000000003</c:v>
                </c:pt>
                <c:pt idx="25">
                  <c:v>1142.4041999999999</c:v>
                </c:pt>
                <c:pt idx="26">
                  <c:v>1678.9935</c:v>
                </c:pt>
                <c:pt idx="27">
                  <c:v>1255.6228000000001</c:v>
                </c:pt>
                <c:pt idx="28">
                  <c:v>1263.6481999999999</c:v>
                </c:pt>
                <c:pt idx="29">
                  <c:v>1907.9083999999998</c:v>
                </c:pt>
                <c:pt idx="30">
                  <c:v>1538.3068000000001</c:v>
                </c:pt>
                <c:pt idx="31">
                  <c:v>812.45690000000002</c:v>
                </c:pt>
                <c:pt idx="32">
                  <c:v>1003.8079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0-40B3-B7FB-CD30886C6C8A}"/>
            </c:ext>
          </c:extLst>
        </c:ser>
        <c:ser>
          <c:idx val="1"/>
          <c:order val="1"/>
          <c:tx>
            <c:strRef>
              <c:f>'График 3.3.8'!$D$5</c:f>
              <c:strCache>
                <c:ptCount val="1"/>
                <c:pt idx="0">
                  <c:v>Межбанковские вклады до 30 дней в инвалюте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'График 3.3.8'!$B$6:$B$38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3.3.8'!$D$6:$D$38</c:f>
              <c:numCache>
                <c:formatCode>#,##0.00</c:formatCode>
                <c:ptCount val="33"/>
                <c:pt idx="0">
                  <c:v>3640.2514449800001</c:v>
                </c:pt>
                <c:pt idx="1">
                  <c:v>2301.2009451000004</c:v>
                </c:pt>
                <c:pt idx="2">
                  <c:v>1882.9450098500001</c:v>
                </c:pt>
                <c:pt idx="3">
                  <c:v>1891.8212115000001</c:v>
                </c:pt>
                <c:pt idx="4">
                  <c:v>1314.47258382</c:v>
                </c:pt>
                <c:pt idx="5">
                  <c:v>1936.8702067299998</c:v>
                </c:pt>
                <c:pt idx="6">
                  <c:v>1541.2095197199999</c:v>
                </c:pt>
                <c:pt idx="7">
                  <c:v>1502.6511120600003</c:v>
                </c:pt>
                <c:pt idx="8">
                  <c:v>2056.76401446</c:v>
                </c:pt>
                <c:pt idx="9">
                  <c:v>2278.0052159299998</c:v>
                </c:pt>
                <c:pt idx="10">
                  <c:v>1773.02335139</c:v>
                </c:pt>
                <c:pt idx="11">
                  <c:v>1969.6583858399997</c:v>
                </c:pt>
                <c:pt idx="12">
                  <c:v>1113.6240401300001</c:v>
                </c:pt>
                <c:pt idx="13">
                  <c:v>2061.2421797400002</c:v>
                </c:pt>
                <c:pt idx="14">
                  <c:v>2042.887252</c:v>
                </c:pt>
                <c:pt idx="15">
                  <c:v>1770.3875641099996</c:v>
                </c:pt>
                <c:pt idx="16">
                  <c:v>1655.2323427699996</c:v>
                </c:pt>
                <c:pt idx="17">
                  <c:v>2272.7925518299999</c:v>
                </c:pt>
                <c:pt idx="18">
                  <c:v>2019.1426161200002</c:v>
                </c:pt>
                <c:pt idx="19">
                  <c:v>1897.6186850000004</c:v>
                </c:pt>
                <c:pt idx="20">
                  <c:v>2289.5134557300003</c:v>
                </c:pt>
                <c:pt idx="21">
                  <c:v>1889.96903578</c:v>
                </c:pt>
                <c:pt idx="22">
                  <c:v>1600.9250500000001</c:v>
                </c:pt>
                <c:pt idx="23">
                  <c:v>2701.0239264699994</c:v>
                </c:pt>
                <c:pt idx="24">
                  <c:v>1408.8297243000002</c:v>
                </c:pt>
                <c:pt idx="25">
                  <c:v>1279.9144463</c:v>
                </c:pt>
                <c:pt idx="26">
                  <c:v>1527.4877966399999</c:v>
                </c:pt>
                <c:pt idx="27">
                  <c:v>1247.4599227999997</c:v>
                </c:pt>
                <c:pt idx="28">
                  <c:v>1621.6847625999999</c:v>
                </c:pt>
                <c:pt idx="29">
                  <c:v>2034.0377772700001</c:v>
                </c:pt>
                <c:pt idx="30">
                  <c:v>1256.5206512999998</c:v>
                </c:pt>
                <c:pt idx="31">
                  <c:v>1346.6346298800001</c:v>
                </c:pt>
                <c:pt idx="32">
                  <c:v>1362.3471351799999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0-40B3-B7FB-CD30886C6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292048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3.3.8'!$F$5</c:f>
              <c:strCache>
                <c:ptCount val="1"/>
                <c:pt idx="0">
                  <c:v>Среднее значение за год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'График 3.3.8'!$B$6:$B$38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3.3.8'!$F$6:$F$38</c:f>
              <c:numCache>
                <c:formatCode>#,##0.00</c:formatCode>
                <c:ptCount val="33"/>
                <c:pt idx="0">
                  <c:v>3390.0816088649995</c:v>
                </c:pt>
                <c:pt idx="1">
                  <c:v>3390.0816088649995</c:v>
                </c:pt>
                <c:pt idx="2">
                  <c:v>3390.0816088649995</c:v>
                </c:pt>
                <c:pt idx="3">
                  <c:v>3390.0816088649995</c:v>
                </c:pt>
                <c:pt idx="4">
                  <c:v>3390.0816088649995</c:v>
                </c:pt>
                <c:pt idx="5">
                  <c:v>3390.0816088649995</c:v>
                </c:pt>
                <c:pt idx="6">
                  <c:v>3390.0816088649995</c:v>
                </c:pt>
                <c:pt idx="7">
                  <c:v>3390.0816088649995</c:v>
                </c:pt>
                <c:pt idx="8">
                  <c:v>3390.0816088649995</c:v>
                </c:pt>
                <c:pt idx="9">
                  <c:v>3390.0816088649995</c:v>
                </c:pt>
                <c:pt idx="10">
                  <c:v>3390.0816088649995</c:v>
                </c:pt>
                <c:pt idx="11">
                  <c:v>3390.0816088649995</c:v>
                </c:pt>
                <c:pt idx="12">
                  <c:v>3398.8399499733332</c:v>
                </c:pt>
                <c:pt idx="13">
                  <c:v>3398.8399499733332</c:v>
                </c:pt>
                <c:pt idx="14">
                  <c:v>3398.8399499733332</c:v>
                </c:pt>
                <c:pt idx="15">
                  <c:v>3398.8399499733332</c:v>
                </c:pt>
                <c:pt idx="16">
                  <c:v>3398.8399499733332</c:v>
                </c:pt>
                <c:pt idx="17">
                  <c:v>3398.8399499733332</c:v>
                </c:pt>
                <c:pt idx="18">
                  <c:v>3398.8399499733332</c:v>
                </c:pt>
                <c:pt idx="19">
                  <c:v>3398.8399499733332</c:v>
                </c:pt>
                <c:pt idx="20">
                  <c:v>3398.8399499733332</c:v>
                </c:pt>
                <c:pt idx="21">
                  <c:v>3398.8399499733332</c:v>
                </c:pt>
                <c:pt idx="22">
                  <c:v>3398.8399499733332</c:v>
                </c:pt>
                <c:pt idx="23">
                  <c:v>3398.8399499733332</c:v>
                </c:pt>
                <c:pt idx="24">
                  <c:v>2738.6934606966661</c:v>
                </c:pt>
                <c:pt idx="25">
                  <c:v>2738.6934606966661</c:v>
                </c:pt>
                <c:pt idx="26">
                  <c:v>2738.6934606966661</c:v>
                </c:pt>
                <c:pt idx="27">
                  <c:v>2738.6934606966661</c:v>
                </c:pt>
                <c:pt idx="28">
                  <c:v>2738.6934606966661</c:v>
                </c:pt>
                <c:pt idx="29">
                  <c:v>2738.6934606966661</c:v>
                </c:pt>
                <c:pt idx="30">
                  <c:v>2738.6934606966661</c:v>
                </c:pt>
                <c:pt idx="31">
                  <c:v>2738.6934606966661</c:v>
                </c:pt>
                <c:pt idx="32">
                  <c:v>2738.6934606966661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0-40B3-B7FB-CD30886C6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92048"/>
        <c:axId val="1"/>
      </c:lineChart>
      <c:lineChart>
        <c:grouping val="standard"/>
        <c:varyColors val="0"/>
        <c:ser>
          <c:idx val="2"/>
          <c:order val="2"/>
          <c:tx>
            <c:strRef>
              <c:f>'График 3.3.8'!$E$5</c:f>
              <c:strCache>
                <c:ptCount val="1"/>
                <c:pt idx="0">
                  <c:v>Доля вкладов в банках резидентах</c:v>
                </c:pt>
              </c:strCache>
            </c:strRef>
          </c:tx>
          <c:spPr>
            <a:ln w="25400">
              <a:pattFill prst="pct75">
                <a:fgClr>
                  <a:srgbClr val="0033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'График 3.3.8'!$E$6:$E$38</c:f>
              <c:numCache>
                <c:formatCode>#,##0.00</c:formatCode>
                <c:ptCount val="33"/>
                <c:pt idx="0">
                  <c:v>9.5200244799953939</c:v>
                </c:pt>
                <c:pt idx="1">
                  <c:v>7.8202694380210023</c:v>
                </c:pt>
                <c:pt idx="2">
                  <c:v>18.473602387239268</c:v>
                </c:pt>
                <c:pt idx="3">
                  <c:v>29.109917458213669</c:v>
                </c:pt>
                <c:pt idx="4">
                  <c:v>42.972701614061755</c:v>
                </c:pt>
                <c:pt idx="5">
                  <c:v>43.29861577311496</c:v>
                </c:pt>
                <c:pt idx="6">
                  <c:v>62.784717494923505</c:v>
                </c:pt>
                <c:pt idx="7">
                  <c:v>61.113954019573036</c:v>
                </c:pt>
                <c:pt idx="8">
                  <c:v>51.395149669180554</c:v>
                </c:pt>
                <c:pt idx="9">
                  <c:v>49.122752995961889</c:v>
                </c:pt>
                <c:pt idx="10">
                  <c:v>47.999008098772244</c:v>
                </c:pt>
                <c:pt idx="11">
                  <c:v>46.758560437373653</c:v>
                </c:pt>
                <c:pt idx="12">
                  <c:v>63.676630765485974</c:v>
                </c:pt>
                <c:pt idx="13">
                  <c:v>49.911076276706666</c:v>
                </c:pt>
                <c:pt idx="14">
                  <c:v>52.696339149163784</c:v>
                </c:pt>
                <c:pt idx="15">
                  <c:v>48.07965415652837</c:v>
                </c:pt>
                <c:pt idx="16">
                  <c:v>41.734956142833887</c:v>
                </c:pt>
                <c:pt idx="17">
                  <c:v>39.155842515891749</c:v>
                </c:pt>
                <c:pt idx="18">
                  <c:v>35.624123951221364</c:v>
                </c:pt>
                <c:pt idx="19">
                  <c:v>41.389954693023881</c:v>
                </c:pt>
                <c:pt idx="20">
                  <c:v>32.709469220852412</c:v>
                </c:pt>
                <c:pt idx="21">
                  <c:v>34.708015354081226</c:v>
                </c:pt>
                <c:pt idx="22">
                  <c:v>39.681129125940387</c:v>
                </c:pt>
                <c:pt idx="23">
                  <c:v>35.46186056580094</c:v>
                </c:pt>
                <c:pt idx="24">
                  <c:v>40.445943289854</c:v>
                </c:pt>
                <c:pt idx="25">
                  <c:v>47.518690068220032</c:v>
                </c:pt>
                <c:pt idx="26">
                  <c:v>52.749858412472108</c:v>
                </c:pt>
                <c:pt idx="27">
                  <c:v>50.208919319859724</c:v>
                </c:pt>
                <c:pt idx="28">
                  <c:v>44.301645479700809</c:v>
                </c:pt>
                <c:pt idx="29">
                  <c:v>48.521767268893669</c:v>
                </c:pt>
                <c:pt idx="30">
                  <c:v>55.515949744170889</c:v>
                </c:pt>
                <c:pt idx="31">
                  <c:v>38.721288673040441</c:v>
                </c:pt>
                <c:pt idx="32">
                  <c:v>43.599729151370703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0-40B3-B7FB-CD30886C6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52920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1.0893269363743711E-2"/>
              <c:y val="0.20833410398209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920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5207174239120029"/>
              <c:y val="0.303031423973958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8039424273693387E-2"/>
          <c:y val="0.78788170233229138"/>
          <c:w val="0.8714615490994968"/>
          <c:h val="0.200758318382747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04872389791183"/>
          <c:y val="5.2631578947368418E-2"/>
          <c:w val="0.75870069605568446"/>
          <c:h val="0.55639097744360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3.3.8'!$G$5</c:f>
              <c:strCache>
                <c:ptCount val="1"/>
                <c:pt idx="0">
                  <c:v>Межбанковские вклады свыше 30 дней в тенге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'График 3.3.8'!$B$6:$B$38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3.3.8'!$G$6:$G$38</c:f>
              <c:numCache>
                <c:formatCode>#,##0.00</c:formatCode>
                <c:ptCount val="33"/>
                <c:pt idx="0">
                  <c:v>23.000240000000002</c:v>
                </c:pt>
                <c:pt idx="1">
                  <c:v>17.650959999999998</c:v>
                </c:pt>
                <c:pt idx="2">
                  <c:v>22.350960000000001</c:v>
                </c:pt>
                <c:pt idx="3">
                  <c:v>16.082719999999998</c:v>
                </c:pt>
                <c:pt idx="4">
                  <c:v>11.450239999999999</c:v>
                </c:pt>
                <c:pt idx="5">
                  <c:v>12.56448</c:v>
                </c:pt>
                <c:pt idx="6">
                  <c:v>10.80048</c:v>
                </c:pt>
                <c:pt idx="7">
                  <c:v>1.0029999999999999</c:v>
                </c:pt>
                <c:pt idx="8">
                  <c:v>13.625</c:v>
                </c:pt>
                <c:pt idx="9">
                  <c:v>1.37</c:v>
                </c:pt>
                <c:pt idx="10">
                  <c:v>3.8450000000000002</c:v>
                </c:pt>
                <c:pt idx="11">
                  <c:v>4.7149999999999999</c:v>
                </c:pt>
                <c:pt idx="12">
                  <c:v>3.15</c:v>
                </c:pt>
                <c:pt idx="13">
                  <c:v>4.0999999999999996</c:v>
                </c:pt>
                <c:pt idx="14">
                  <c:v>17.97</c:v>
                </c:pt>
                <c:pt idx="15">
                  <c:v>45.2</c:v>
                </c:pt>
                <c:pt idx="16">
                  <c:v>14.7</c:v>
                </c:pt>
                <c:pt idx="17">
                  <c:v>15.6</c:v>
                </c:pt>
                <c:pt idx="18">
                  <c:v>23</c:v>
                </c:pt>
                <c:pt idx="19">
                  <c:v>3.15</c:v>
                </c:pt>
                <c:pt idx="20">
                  <c:v>39.200000000000003</c:v>
                </c:pt>
                <c:pt idx="21">
                  <c:v>22.6</c:v>
                </c:pt>
                <c:pt idx="22">
                  <c:v>13.8</c:v>
                </c:pt>
                <c:pt idx="23">
                  <c:v>54.5</c:v>
                </c:pt>
                <c:pt idx="24">
                  <c:v>29.5</c:v>
                </c:pt>
                <c:pt idx="25">
                  <c:v>35.5</c:v>
                </c:pt>
                <c:pt idx="26">
                  <c:v>49.6</c:v>
                </c:pt>
                <c:pt idx="27">
                  <c:v>62.300160000000005</c:v>
                </c:pt>
                <c:pt idx="28">
                  <c:v>42.35</c:v>
                </c:pt>
                <c:pt idx="29">
                  <c:v>77.3</c:v>
                </c:pt>
                <c:pt idx="30">
                  <c:v>35.204999999999998</c:v>
                </c:pt>
                <c:pt idx="31">
                  <c:v>17.300049999999999</c:v>
                </c:pt>
                <c:pt idx="32">
                  <c:v>63.3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B-4015-B5A3-DC54C72D789F}"/>
            </c:ext>
          </c:extLst>
        </c:ser>
        <c:ser>
          <c:idx val="1"/>
          <c:order val="1"/>
          <c:tx>
            <c:strRef>
              <c:f>'График 3.3.8'!$H$5</c:f>
              <c:strCache>
                <c:ptCount val="1"/>
                <c:pt idx="0">
                  <c:v>Межбанковские вклады свыше 30 дней в инвалюте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'График 3.3.8'!$B$6:$B$38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3.3.8'!$H$6:$H$38</c:f>
              <c:numCache>
                <c:formatCode>#,##0.00</c:formatCode>
                <c:ptCount val="33"/>
                <c:pt idx="0">
                  <c:v>18.267586379999997</c:v>
                </c:pt>
                <c:pt idx="1">
                  <c:v>4.1496618739999995</c:v>
                </c:pt>
                <c:pt idx="2">
                  <c:v>27.408431500000003</c:v>
                </c:pt>
                <c:pt idx="3">
                  <c:v>123.375874517</c:v>
                </c:pt>
                <c:pt idx="4">
                  <c:v>122.95452400000001</c:v>
                </c:pt>
                <c:pt idx="5">
                  <c:v>19.67035564</c:v>
                </c:pt>
                <c:pt idx="6">
                  <c:v>32.259208999999998</c:v>
                </c:pt>
                <c:pt idx="7">
                  <c:v>16.510653599999998</c:v>
                </c:pt>
                <c:pt idx="8">
                  <c:v>15.192605310000001</c:v>
                </c:pt>
                <c:pt idx="9">
                  <c:v>10.248050000000001</c:v>
                </c:pt>
                <c:pt idx="10">
                  <c:v>76.854624000000001</c:v>
                </c:pt>
                <c:pt idx="11">
                  <c:v>154.0846895</c:v>
                </c:pt>
                <c:pt idx="12">
                  <c:v>26.7209535</c:v>
                </c:pt>
                <c:pt idx="13">
                  <c:v>38.11637502</c:v>
                </c:pt>
                <c:pt idx="14">
                  <c:v>58.151274069999992</c:v>
                </c:pt>
                <c:pt idx="15">
                  <c:v>8.65978256</c:v>
                </c:pt>
                <c:pt idx="16">
                  <c:v>11.77210066</c:v>
                </c:pt>
                <c:pt idx="17">
                  <c:v>89.713109770000017</c:v>
                </c:pt>
                <c:pt idx="18">
                  <c:v>18.748044999999998</c:v>
                </c:pt>
                <c:pt idx="19">
                  <c:v>5.2374679500000001</c:v>
                </c:pt>
                <c:pt idx="20">
                  <c:v>42.30705974</c:v>
                </c:pt>
                <c:pt idx="21">
                  <c:v>15.20904434</c:v>
                </c:pt>
                <c:pt idx="22">
                  <c:v>11.511927500000001</c:v>
                </c:pt>
                <c:pt idx="23">
                  <c:v>142.42629783000001</c:v>
                </c:pt>
                <c:pt idx="24">
                  <c:v>9.8300826499999996</c:v>
                </c:pt>
                <c:pt idx="25">
                  <c:v>5.7046911999999992</c:v>
                </c:pt>
                <c:pt idx="26">
                  <c:v>54.292168399999994</c:v>
                </c:pt>
                <c:pt idx="27">
                  <c:v>4.7640076000000002</c:v>
                </c:pt>
                <c:pt idx="28">
                  <c:v>7.5508667999999997</c:v>
                </c:pt>
                <c:pt idx="29">
                  <c:v>2.8031336000000002</c:v>
                </c:pt>
                <c:pt idx="30">
                  <c:v>4.0235574000000005</c:v>
                </c:pt>
                <c:pt idx="31">
                  <c:v>28.456426879999999</c:v>
                </c:pt>
                <c:pt idx="32">
                  <c:v>44.767828870000002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B-4015-B5A3-DC54C72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285488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3.3.8'!$J$5</c:f>
              <c:strCache>
                <c:ptCount val="1"/>
                <c:pt idx="0">
                  <c:v>Среднее значение за год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"/>
            </a:ln>
          </c:spPr>
          <c:marker>
            <c:symbol val="none"/>
          </c:marker>
          <c:val>
            <c:numRef>
              <c:f>'График 3.3.8'!$J$6:$J$38</c:f>
              <c:numCache>
                <c:formatCode>#,##0.00</c:formatCode>
                <c:ptCount val="33"/>
                <c:pt idx="0">
                  <c:v>63.286195443416659</c:v>
                </c:pt>
                <c:pt idx="1">
                  <c:v>63.286195443416659</c:v>
                </c:pt>
                <c:pt idx="2">
                  <c:v>63.286195443416659</c:v>
                </c:pt>
                <c:pt idx="3">
                  <c:v>63.286195443416659</c:v>
                </c:pt>
                <c:pt idx="4">
                  <c:v>63.286195443416659</c:v>
                </c:pt>
                <c:pt idx="5">
                  <c:v>63.286195443416659</c:v>
                </c:pt>
                <c:pt idx="6">
                  <c:v>63.286195443416659</c:v>
                </c:pt>
                <c:pt idx="7">
                  <c:v>63.286195443416659</c:v>
                </c:pt>
                <c:pt idx="8">
                  <c:v>63.286195443416659</c:v>
                </c:pt>
                <c:pt idx="9">
                  <c:v>63.286195443416659</c:v>
                </c:pt>
                <c:pt idx="10">
                  <c:v>63.286195443416659</c:v>
                </c:pt>
                <c:pt idx="11">
                  <c:v>63.286195443416659</c:v>
                </c:pt>
                <c:pt idx="12">
                  <c:v>60.461953161666656</c:v>
                </c:pt>
                <c:pt idx="13">
                  <c:v>60.461953161666656</c:v>
                </c:pt>
                <c:pt idx="14">
                  <c:v>60.461953161666656</c:v>
                </c:pt>
                <c:pt idx="15">
                  <c:v>60.461953161666656</c:v>
                </c:pt>
                <c:pt idx="16">
                  <c:v>60.461953161666656</c:v>
                </c:pt>
                <c:pt idx="17">
                  <c:v>60.461953161666656</c:v>
                </c:pt>
                <c:pt idx="18">
                  <c:v>60.461953161666656</c:v>
                </c:pt>
                <c:pt idx="19">
                  <c:v>60.461953161666656</c:v>
                </c:pt>
                <c:pt idx="20">
                  <c:v>60.461953161666656</c:v>
                </c:pt>
                <c:pt idx="21">
                  <c:v>60.461953161666656</c:v>
                </c:pt>
                <c:pt idx="22">
                  <c:v>60.461953161666656</c:v>
                </c:pt>
                <c:pt idx="23">
                  <c:v>60.461953161666656</c:v>
                </c:pt>
                <c:pt idx="24">
                  <c:v>63.838663711111103</c:v>
                </c:pt>
                <c:pt idx="25">
                  <c:v>63.838663711111103</c:v>
                </c:pt>
                <c:pt idx="26">
                  <c:v>63.838663711111103</c:v>
                </c:pt>
                <c:pt idx="27">
                  <c:v>63.838663711111103</c:v>
                </c:pt>
                <c:pt idx="28">
                  <c:v>63.838663711111103</c:v>
                </c:pt>
                <c:pt idx="29">
                  <c:v>63.838663711111103</c:v>
                </c:pt>
                <c:pt idx="30">
                  <c:v>63.838663711111103</c:v>
                </c:pt>
                <c:pt idx="31">
                  <c:v>63.838663711111103</c:v>
                </c:pt>
                <c:pt idx="32">
                  <c:v>63.838663711111103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EB-4015-B5A3-DC54C72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85488"/>
        <c:axId val="1"/>
      </c:lineChart>
      <c:lineChart>
        <c:grouping val="standard"/>
        <c:varyColors val="0"/>
        <c:ser>
          <c:idx val="2"/>
          <c:order val="2"/>
          <c:tx>
            <c:strRef>
              <c:f>'График 3.3.8'!$I$5</c:f>
              <c:strCache>
                <c:ptCount val="1"/>
                <c:pt idx="0">
                  <c:v>Доля вкладов в банках резидентах</c:v>
                </c:pt>
              </c:strCache>
            </c:strRef>
          </c:tx>
          <c:spPr>
            <a:ln w="25400">
              <a:pattFill prst="pct75">
                <a:fgClr>
                  <a:srgbClr val="0033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'График 3.3.8'!$I$6:$I$38</c:f>
              <c:numCache>
                <c:formatCode>#,##0.00</c:formatCode>
                <c:ptCount val="33"/>
                <c:pt idx="0">
                  <c:v>67.549924178972475</c:v>
                </c:pt>
                <c:pt idx="1">
                  <c:v>91.738869723950884</c:v>
                </c:pt>
                <c:pt idx="2">
                  <c:v>94.293657107925029</c:v>
                </c:pt>
                <c:pt idx="3">
                  <c:v>26.985966788452316</c:v>
                </c:pt>
                <c:pt idx="4">
                  <c:v>10.888192921494955</c:v>
                </c:pt>
                <c:pt idx="5">
                  <c:v>39.219930081827457</c:v>
                </c:pt>
                <c:pt idx="6">
                  <c:v>58.260492777827544</c:v>
                </c:pt>
                <c:pt idx="7">
                  <c:v>2.7292991566305735</c:v>
                </c:pt>
                <c:pt idx="8">
                  <c:v>47.280125650384932</c:v>
                </c:pt>
                <c:pt idx="9">
                  <c:v>11.79199607507284</c:v>
                </c:pt>
                <c:pt idx="10">
                  <c:v>41.269089432188686</c:v>
                </c:pt>
                <c:pt idx="11">
                  <c:v>2.9691493823733199</c:v>
                </c:pt>
                <c:pt idx="12">
                  <c:v>10.545361399327275</c:v>
                </c:pt>
                <c:pt idx="13">
                  <c:v>29.501952723557174</c:v>
                </c:pt>
                <c:pt idx="14">
                  <c:v>23.607066775412942</c:v>
                </c:pt>
                <c:pt idx="15">
                  <c:v>83.9216161885671</c:v>
                </c:pt>
                <c:pt idx="16">
                  <c:v>55.530160559611595</c:v>
                </c:pt>
                <c:pt idx="17">
                  <c:v>14.812970611227632</c:v>
                </c:pt>
                <c:pt idx="18">
                  <c:v>55.092400135144061</c:v>
                </c:pt>
                <c:pt idx="19">
                  <c:v>37.556030243906925</c:v>
                </c:pt>
                <c:pt idx="20">
                  <c:v>48.093993483563736</c:v>
                </c:pt>
                <c:pt idx="21">
                  <c:v>59.77405775392841</c:v>
                </c:pt>
                <c:pt idx="22">
                  <c:v>54.519751607221536</c:v>
                </c:pt>
                <c:pt idx="23">
                  <c:v>27.675328587677029</c:v>
                </c:pt>
                <c:pt idx="24">
                  <c:v>75.006198849165145</c:v>
                </c:pt>
                <c:pt idx="25">
                  <c:v>87.932342033908995</c:v>
                </c:pt>
                <c:pt idx="26">
                  <c:v>47.741808419122378</c:v>
                </c:pt>
                <c:pt idx="27">
                  <c:v>93.763871602873678</c:v>
                </c:pt>
                <c:pt idx="28">
                  <c:v>84.86826525426207</c:v>
                </c:pt>
                <c:pt idx="29">
                  <c:v>96.590309433287899</c:v>
                </c:pt>
                <c:pt idx="30">
                  <c:v>90.052362975753979</c:v>
                </c:pt>
                <c:pt idx="31">
                  <c:v>37.80896428143005</c:v>
                </c:pt>
                <c:pt idx="32">
                  <c:v>70.109842329804536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EB-4015-B5A3-DC54C72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52854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1.1600928074245939E-2"/>
              <c:y val="0.2105263157894736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854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489559164733179"/>
              <c:y val="0.304511278195488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1.1600928074245939E-2"/>
          <c:y val="0.78947368421052633"/>
          <c:w val="0.92807424593967514"/>
          <c:h val="0.199248120300751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2.1.1.6'!#REF!</c:f>
              <c:strCache>
                <c:ptCount val="1"/>
                <c:pt idx="0">
                  <c:v>Развивающиеся</c:v>
                </c:pt>
              </c:strCache>
            </c:strRef>
          </c:tx>
          <c:spPr>
            <a:solidFill>
              <a:srgbClr val="9999FF"/>
            </a:solidFill>
            <a:ln w="3175">
              <a:solidFill>
                <a:srgbClr val="333399"/>
              </a:solidFill>
              <a:prstDash val="solid"/>
            </a:ln>
          </c:spPr>
          <c:invertIfNegative val="0"/>
          <c:cat>
            <c:numRef>
              <c:f>'График 2.1.1.6'!#REF!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'График 2.1.1.6'!#REF!</c:f>
              <c:numCache>
                <c:formatCode>General</c:formatCode>
                <c:ptCount val="11"/>
                <c:pt idx="0">
                  <c:v>37.018000000000001</c:v>
                </c:pt>
                <c:pt idx="1">
                  <c:v>37.533000000000001</c:v>
                </c:pt>
                <c:pt idx="2">
                  <c:v>38.210999999999999</c:v>
                </c:pt>
                <c:pt idx="3">
                  <c:v>39.17</c:v>
                </c:pt>
                <c:pt idx="4">
                  <c:v>40.253</c:v>
                </c:pt>
                <c:pt idx="5">
                  <c:v>41.174999999999997</c:v>
                </c:pt>
                <c:pt idx="6">
                  <c:v>42.293999999999997</c:v>
                </c:pt>
                <c:pt idx="7">
                  <c:v>43.564</c:v>
                </c:pt>
                <c:pt idx="8">
                  <c:v>44.898000000000003</c:v>
                </c:pt>
                <c:pt idx="9">
                  <c:v>46.201000000000001</c:v>
                </c:pt>
                <c:pt idx="10">
                  <c:v>47.139000000000003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D-46AC-9FB7-8E4E652B6077}"/>
            </c:ext>
          </c:extLst>
        </c:ser>
        <c:ser>
          <c:idx val="1"/>
          <c:order val="1"/>
          <c:tx>
            <c:strRef>
              <c:f>'График 2.1.1.6'!#REF!</c:f>
              <c:strCache>
                <c:ptCount val="1"/>
                <c:pt idx="0">
                  <c:v>Развитые</c:v>
                </c:pt>
              </c:strCache>
            </c:strRef>
          </c:tx>
          <c:spPr>
            <a:solidFill>
              <a:srgbClr val="993366"/>
            </a:solidFill>
            <a:ln w="25400">
              <a:solidFill>
                <a:srgbClr val="993366"/>
              </a:solidFill>
              <a:prstDash val="solid"/>
            </a:ln>
          </c:spPr>
          <c:invertIfNegative val="0"/>
          <c:cat>
            <c:numRef>
              <c:f>'График 2.1.1.6'!#REF!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'График 2.1.1.6'!#REF!</c:f>
              <c:numCache>
                <c:formatCode>General</c:formatCode>
                <c:ptCount val="11"/>
                <c:pt idx="0">
                  <c:v>62.981999999999999</c:v>
                </c:pt>
                <c:pt idx="1">
                  <c:v>62.466999999999999</c:v>
                </c:pt>
                <c:pt idx="2">
                  <c:v>61.789000000000001</c:v>
                </c:pt>
                <c:pt idx="3">
                  <c:v>60.83</c:v>
                </c:pt>
                <c:pt idx="4">
                  <c:v>59.747</c:v>
                </c:pt>
                <c:pt idx="5">
                  <c:v>58.825000000000003</c:v>
                </c:pt>
                <c:pt idx="6">
                  <c:v>57.706000000000003</c:v>
                </c:pt>
                <c:pt idx="7">
                  <c:v>56.436</c:v>
                </c:pt>
                <c:pt idx="8">
                  <c:v>55.101999999999997</c:v>
                </c:pt>
                <c:pt idx="9">
                  <c:v>53.798999999999999</c:v>
                </c:pt>
                <c:pt idx="10">
                  <c:v>52.860999999999997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6D-46AC-9FB7-8E4E652B6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34208"/>
        <c:axId val="1"/>
      </c:barChart>
      <c:catAx>
        <c:axId val="46973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lg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34208"/>
        <c:crosses val="autoZero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7-4529-ACFA-F16227604483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7-4529-ACFA-F16227604483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7-4529-ACFA-F1622760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285816"/>
        <c:axId val="1"/>
      </c:lineChart>
      <c:catAx>
        <c:axId val="5352858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85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3.3.9'!#REF!</c:f>
              <c:strCache>
                <c:ptCount val="1"/>
                <c:pt idx="0">
                  <c:v>Количество клиентов банков(изм-ние год-к-году)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3.3.9'!#REF!</c:f>
              <c:strCache>
                <c:ptCount val="11"/>
                <c:pt idx="0">
                  <c:v>1кв.2008</c:v>
                </c:pt>
                <c:pt idx="1">
                  <c:v>2кв.2008</c:v>
                </c:pt>
                <c:pt idx="2">
                  <c:v>3кв.2008</c:v>
                </c:pt>
                <c:pt idx="3">
                  <c:v>4 кв.2008</c:v>
                </c:pt>
                <c:pt idx="4">
                  <c:v>1кв.2009</c:v>
                </c:pt>
                <c:pt idx="5">
                  <c:v>2кв.2009</c:v>
                </c:pt>
                <c:pt idx="6">
                  <c:v>3кв.2009</c:v>
                </c:pt>
                <c:pt idx="7">
                  <c:v>4кв.2009</c:v>
                </c:pt>
                <c:pt idx="8">
                  <c:v>1кв.2010</c:v>
                </c:pt>
                <c:pt idx="9">
                  <c:v>2кв.2010</c:v>
                </c:pt>
                <c:pt idx="10">
                  <c:v>3кв.2010</c:v>
                </c:pt>
              </c:strCache>
            </c:strRef>
          </c:cat>
          <c:val>
            <c:numRef>
              <c:f>'График 3.3.9'!#REF!</c:f>
              <c:numCache>
                <c:formatCode>General</c:formatCode>
                <c:ptCount val="11"/>
                <c:pt idx="0">
                  <c:v>14.563183565368348</c:v>
                </c:pt>
                <c:pt idx="1">
                  <c:v>-7.5262651119154924</c:v>
                </c:pt>
                <c:pt idx="2">
                  <c:v>-10.676478886043782</c:v>
                </c:pt>
                <c:pt idx="3">
                  <c:v>-13.661153221367314</c:v>
                </c:pt>
                <c:pt idx="4">
                  <c:v>-2.1415521986310182</c:v>
                </c:pt>
                <c:pt idx="5">
                  <c:v>5.417313408913401</c:v>
                </c:pt>
                <c:pt idx="6">
                  <c:v>0.90359978040947908</c:v>
                </c:pt>
                <c:pt idx="7">
                  <c:v>0.67856734222075943</c:v>
                </c:pt>
                <c:pt idx="8">
                  <c:v>-4.0897259495559268</c:v>
                </c:pt>
                <c:pt idx="9">
                  <c:v>0.83942494153535563</c:v>
                </c:pt>
                <c:pt idx="10">
                  <c:v>-1.7904483429892224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0-4CBF-A1E8-11757554E11E}"/>
            </c:ext>
          </c:extLst>
        </c:ser>
        <c:ser>
          <c:idx val="1"/>
          <c:order val="1"/>
          <c:tx>
            <c:strRef>
              <c:f>'График 3.3.9'!#REF!</c:f>
              <c:strCache>
                <c:ptCount val="1"/>
                <c:pt idx="0">
                  <c:v>Депозиты физ.лиц (изм-ние год-к-году)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strRef>
              <c:f>'График 3.3.9'!#REF!</c:f>
              <c:strCache>
                <c:ptCount val="11"/>
                <c:pt idx="0">
                  <c:v>1кв.2008</c:v>
                </c:pt>
                <c:pt idx="1">
                  <c:v>2кв.2008</c:v>
                </c:pt>
                <c:pt idx="2">
                  <c:v>3кв.2008</c:v>
                </c:pt>
                <c:pt idx="3">
                  <c:v>4 кв.2008</c:v>
                </c:pt>
                <c:pt idx="4">
                  <c:v>1кв.2009</c:v>
                </c:pt>
                <c:pt idx="5">
                  <c:v>2кв.2009</c:v>
                </c:pt>
                <c:pt idx="6">
                  <c:v>3кв.2009</c:v>
                </c:pt>
                <c:pt idx="7">
                  <c:v>4кв.2009</c:v>
                </c:pt>
                <c:pt idx="8">
                  <c:v>1кв.2010</c:v>
                </c:pt>
                <c:pt idx="9">
                  <c:v>2кв.2010</c:v>
                </c:pt>
                <c:pt idx="10">
                  <c:v>3кв.2010</c:v>
                </c:pt>
              </c:strCache>
            </c:strRef>
          </c:cat>
          <c:val>
            <c:numRef>
              <c:f>'График 3.3.9'!#REF!</c:f>
              <c:numCache>
                <c:formatCode>General</c:formatCode>
                <c:ptCount val="11"/>
                <c:pt idx="0">
                  <c:v>25.909789272359788</c:v>
                </c:pt>
                <c:pt idx="1">
                  <c:v>7.7803911769216683</c:v>
                </c:pt>
                <c:pt idx="2">
                  <c:v>9.9778823165655552</c:v>
                </c:pt>
                <c:pt idx="3">
                  <c:v>3.6023340420205727</c:v>
                </c:pt>
                <c:pt idx="4">
                  <c:v>8.3008048750488683</c:v>
                </c:pt>
                <c:pt idx="5">
                  <c:v>10.800453032551331</c:v>
                </c:pt>
                <c:pt idx="6">
                  <c:v>18.827246345117629</c:v>
                </c:pt>
                <c:pt idx="7">
                  <c:v>27.856735554653838</c:v>
                </c:pt>
                <c:pt idx="8">
                  <c:v>22.462769623364636</c:v>
                </c:pt>
                <c:pt idx="9">
                  <c:v>24.764105691669272</c:v>
                </c:pt>
                <c:pt idx="10">
                  <c:v>16.262369474739685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0-4CBF-A1E8-11757554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93688"/>
        <c:axId val="1"/>
      </c:lineChart>
      <c:catAx>
        <c:axId val="5352936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535293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b="0"/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0612880975408E-2"/>
          <c:y val="4.9295774647887321E-2"/>
          <c:w val="0.90736935379251005"/>
          <c:h val="0.79929577464788737"/>
        </c:manualLayout>
      </c:layout>
      <c:barChart>
        <c:barDir val="col"/>
        <c:grouping val="clustered"/>
        <c:varyColors val="0"/>
        <c:ser>
          <c:idx val="4"/>
          <c:order val="1"/>
          <c:tx>
            <c:v>межквартильный интервал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Ref>
              <c:f>'График 3.3.9'!$C$4:$V$4</c:f>
              <c:strCache>
                <c:ptCount val="20"/>
                <c:pt idx="0">
                  <c:v>01.01.2007</c:v>
                </c:pt>
                <c:pt idx="1">
                  <c:v> 01.04.2007</c:v>
                </c:pt>
                <c:pt idx="2">
                  <c:v>01.07.2007</c:v>
                </c:pt>
                <c:pt idx="3">
                  <c:v>01.10.2007</c:v>
                </c:pt>
                <c:pt idx="4">
                  <c:v>01.01.2008</c:v>
                </c:pt>
                <c:pt idx="5">
                  <c:v>01.04.2008</c:v>
                </c:pt>
                <c:pt idx="6">
                  <c:v>01.07.2008</c:v>
                </c:pt>
                <c:pt idx="7">
                  <c:v>01.10.2008</c:v>
                </c:pt>
                <c:pt idx="8">
                  <c:v>01.01.2009</c:v>
                </c:pt>
                <c:pt idx="9">
                  <c:v>01.04.2009</c:v>
                </c:pt>
                <c:pt idx="10">
                  <c:v>01.07.2009</c:v>
                </c:pt>
                <c:pt idx="11">
                  <c:v>01.10.2009</c:v>
                </c:pt>
                <c:pt idx="12">
                  <c:v>01.01.2010</c:v>
                </c:pt>
                <c:pt idx="13">
                  <c:v>01.04.2010</c:v>
                </c:pt>
                <c:pt idx="14">
                  <c:v>01.07.2010</c:v>
                </c:pt>
                <c:pt idx="15">
                  <c:v>01.10.2010</c:v>
                </c:pt>
                <c:pt idx="16">
                  <c:v>01.01.2011</c:v>
                </c:pt>
                <c:pt idx="17">
                  <c:v>01.04.2011</c:v>
                </c:pt>
                <c:pt idx="18">
                  <c:v>01.07.2011</c:v>
                </c:pt>
                <c:pt idx="19">
                  <c:v>01.10.2011</c:v>
                </c:pt>
              </c:strCache>
            </c:strRef>
          </c:cat>
          <c:val>
            <c:numRef>
              <c:f>'График 3.3.9'!$C$8:$V$8</c:f>
              <c:numCache>
                <c:formatCode>0.00</c:formatCode>
                <c:ptCount val="20"/>
                <c:pt idx="0">
                  <c:v>-3.7162548770145361E-2</c:v>
                </c:pt>
                <c:pt idx="1">
                  <c:v>-3.5923399934395438E-2</c:v>
                </c:pt>
                <c:pt idx="2">
                  <c:v>-1.1548833570701009E-2</c:v>
                </c:pt>
                <c:pt idx="3">
                  <c:v>-2.3502299222451836E-3</c:v>
                </c:pt>
                <c:pt idx="4">
                  <c:v>1.5413485780450089E-3</c:v>
                </c:pt>
                <c:pt idx="5">
                  <c:v>-2.0179376059801975E-2</c:v>
                </c:pt>
                <c:pt idx="6">
                  <c:v>-3.6972808801891216E-2</c:v>
                </c:pt>
                <c:pt idx="7">
                  <c:v>-1.5251413415309337E-2</c:v>
                </c:pt>
                <c:pt idx="8">
                  <c:v>-5.8016397162415695E-3</c:v>
                </c:pt>
                <c:pt idx="9">
                  <c:v>-3.2509672436958946E-3</c:v>
                </c:pt>
                <c:pt idx="10">
                  <c:v>-1.2941443711637049E-3</c:v>
                </c:pt>
                <c:pt idx="11">
                  <c:v>-1.9430979698990594E-4</c:v>
                </c:pt>
                <c:pt idx="12">
                  <c:v>-1.1450179796017357E-2</c:v>
                </c:pt>
                <c:pt idx="13">
                  <c:v>-2.4363233757797378E-2</c:v>
                </c:pt>
                <c:pt idx="14">
                  <c:v>-1.7019125310106187E-2</c:v>
                </c:pt>
                <c:pt idx="15">
                  <c:v>-1.8452923929703741E-2</c:v>
                </c:pt>
                <c:pt idx="16">
                  <c:v>-1.4024305869643944E-2</c:v>
                </c:pt>
                <c:pt idx="17">
                  <c:v>-2.0907364966258151E-2</c:v>
                </c:pt>
                <c:pt idx="18">
                  <c:v>-3.0547408948011605E-3</c:v>
                </c:pt>
                <c:pt idx="19">
                  <c:v>-1.3374812709189283E-2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359-9763-E9E6BC055F98}"/>
            </c:ext>
          </c:extLst>
        </c:ser>
        <c:ser>
          <c:idx val="5"/>
          <c:order val="2"/>
          <c:tx>
            <c:strRef>
              <c:f>'График 3.3.9'!$B$9</c:f>
              <c:strCache>
                <c:ptCount val="1"/>
                <c:pt idx="0">
                  <c:v>75й процентиль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Ref>
              <c:f>'График 3.3.9'!$C$4:$V$4</c:f>
              <c:strCache>
                <c:ptCount val="20"/>
                <c:pt idx="0">
                  <c:v>01.01.2007</c:v>
                </c:pt>
                <c:pt idx="1">
                  <c:v> 01.04.2007</c:v>
                </c:pt>
                <c:pt idx="2">
                  <c:v>01.07.2007</c:v>
                </c:pt>
                <c:pt idx="3">
                  <c:v>01.10.2007</c:v>
                </c:pt>
                <c:pt idx="4">
                  <c:v>01.01.2008</c:v>
                </c:pt>
                <c:pt idx="5">
                  <c:v>01.04.2008</c:v>
                </c:pt>
                <c:pt idx="6">
                  <c:v>01.07.2008</c:v>
                </c:pt>
                <c:pt idx="7">
                  <c:v>01.10.2008</c:v>
                </c:pt>
                <c:pt idx="8">
                  <c:v>01.01.2009</c:v>
                </c:pt>
                <c:pt idx="9">
                  <c:v>01.04.2009</c:v>
                </c:pt>
                <c:pt idx="10">
                  <c:v>01.07.2009</c:v>
                </c:pt>
                <c:pt idx="11">
                  <c:v>01.10.2009</c:v>
                </c:pt>
                <c:pt idx="12">
                  <c:v>01.01.2010</c:v>
                </c:pt>
                <c:pt idx="13">
                  <c:v>01.04.2010</c:v>
                </c:pt>
                <c:pt idx="14">
                  <c:v>01.07.2010</c:v>
                </c:pt>
                <c:pt idx="15">
                  <c:v>01.10.2010</c:v>
                </c:pt>
                <c:pt idx="16">
                  <c:v>01.01.2011</c:v>
                </c:pt>
                <c:pt idx="17">
                  <c:v>01.04.2011</c:v>
                </c:pt>
                <c:pt idx="18">
                  <c:v>01.07.2011</c:v>
                </c:pt>
                <c:pt idx="19">
                  <c:v>01.10.2011</c:v>
                </c:pt>
              </c:strCache>
            </c:strRef>
          </c:cat>
          <c:val>
            <c:numRef>
              <c:f>'График 3.3.9'!$C$9:$V$9</c:f>
              <c:numCache>
                <c:formatCode>0.00</c:formatCode>
                <c:ptCount val="20"/>
                <c:pt idx="0">
                  <c:v>1.047925424443462E-2</c:v>
                </c:pt>
                <c:pt idx="1">
                  <c:v>1.5300752846525175E-2</c:v>
                </c:pt>
                <c:pt idx="2">
                  <c:v>2.0897985746048137E-2</c:v>
                </c:pt>
                <c:pt idx="3">
                  <c:v>1.6470243876055189E-2</c:v>
                </c:pt>
                <c:pt idx="4">
                  <c:v>3.4998300817928395E-2</c:v>
                </c:pt>
                <c:pt idx="5">
                  <c:v>1.1039624885424858E-2</c:v>
                </c:pt>
                <c:pt idx="6">
                  <c:v>1.5559348319833289E-2</c:v>
                </c:pt>
                <c:pt idx="7">
                  <c:v>9.3911589768651133E-3</c:v>
                </c:pt>
                <c:pt idx="8">
                  <c:v>2.9212809289979842E-2</c:v>
                </c:pt>
                <c:pt idx="9">
                  <c:v>5.0965338671757843E-2</c:v>
                </c:pt>
                <c:pt idx="10">
                  <c:v>4.4197144130108348E-2</c:v>
                </c:pt>
                <c:pt idx="11">
                  <c:v>8.1084853749094757E-2</c:v>
                </c:pt>
                <c:pt idx="12">
                  <c:v>1.984490175349065E-2</c:v>
                </c:pt>
                <c:pt idx="13">
                  <c:v>2.5168476925363045E-2</c:v>
                </c:pt>
                <c:pt idx="14">
                  <c:v>3.9280110993752407E-2</c:v>
                </c:pt>
                <c:pt idx="15">
                  <c:v>1.9679614893984135E-2</c:v>
                </c:pt>
                <c:pt idx="16">
                  <c:v>1.394742716374537E-2</c:v>
                </c:pt>
                <c:pt idx="17">
                  <c:v>1.1549782356648108E-2</c:v>
                </c:pt>
                <c:pt idx="18">
                  <c:v>1.0437484825955582E-2</c:v>
                </c:pt>
                <c:pt idx="19">
                  <c:v>2.0551479691922975E-2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359-9763-E9E6BC055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535296968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3.3.9'!$B$7</c:f>
              <c:strCache>
                <c:ptCount val="1"/>
                <c:pt idx="0">
                  <c:v>медиана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'График 3.3.9'!$C$4:$V$4</c:f>
              <c:strCache>
                <c:ptCount val="20"/>
                <c:pt idx="0">
                  <c:v>01.01.2007</c:v>
                </c:pt>
                <c:pt idx="1">
                  <c:v> 01.04.2007</c:v>
                </c:pt>
                <c:pt idx="2">
                  <c:v>01.07.2007</c:v>
                </c:pt>
                <c:pt idx="3">
                  <c:v>01.10.2007</c:v>
                </c:pt>
                <c:pt idx="4">
                  <c:v>01.01.2008</c:v>
                </c:pt>
                <c:pt idx="5">
                  <c:v>01.04.2008</c:v>
                </c:pt>
                <c:pt idx="6">
                  <c:v>01.07.2008</c:v>
                </c:pt>
                <c:pt idx="7">
                  <c:v>01.10.2008</c:v>
                </c:pt>
                <c:pt idx="8">
                  <c:v>01.01.2009</c:v>
                </c:pt>
                <c:pt idx="9">
                  <c:v>01.04.2009</c:v>
                </c:pt>
                <c:pt idx="10">
                  <c:v>01.07.2009</c:v>
                </c:pt>
                <c:pt idx="11">
                  <c:v>01.10.2009</c:v>
                </c:pt>
                <c:pt idx="12">
                  <c:v>01.01.2010</c:v>
                </c:pt>
                <c:pt idx="13">
                  <c:v>01.04.2010</c:v>
                </c:pt>
                <c:pt idx="14">
                  <c:v>01.07.2010</c:v>
                </c:pt>
                <c:pt idx="15">
                  <c:v>01.10.2010</c:v>
                </c:pt>
                <c:pt idx="16">
                  <c:v>01.01.2011</c:v>
                </c:pt>
                <c:pt idx="17">
                  <c:v>01.04.2011</c:v>
                </c:pt>
                <c:pt idx="18">
                  <c:v>01.07.2011</c:v>
                </c:pt>
                <c:pt idx="19">
                  <c:v>01.10.2011</c:v>
                </c:pt>
              </c:strCache>
            </c:strRef>
          </c:cat>
          <c:val>
            <c:numRef>
              <c:f>'График 3.3.9'!$C$7:$V$7</c:f>
              <c:numCache>
                <c:formatCode>0.00</c:formatCode>
                <c:ptCount val="20"/>
                <c:pt idx="0">
                  <c:v>1.4315229114678059E-3</c:v>
                </c:pt>
                <c:pt idx="1">
                  <c:v>-1.9319552685845389E-5</c:v>
                </c:pt>
                <c:pt idx="2">
                  <c:v>3.3959589502352986E-3</c:v>
                </c:pt>
                <c:pt idx="3">
                  <c:v>7.0412295641652809E-3</c:v>
                </c:pt>
                <c:pt idx="4">
                  <c:v>1.0015049872329734E-2</c:v>
                </c:pt>
                <c:pt idx="5">
                  <c:v>4.2198171821748783E-5</c:v>
                </c:pt>
                <c:pt idx="6">
                  <c:v>2.1193954731583563E-3</c:v>
                </c:pt>
                <c:pt idx="7">
                  <c:v>1.1676093788463595E-3</c:v>
                </c:pt>
                <c:pt idx="8">
                  <c:v>9.0889436442270419E-3</c:v>
                </c:pt>
                <c:pt idx="9">
                  <c:v>1.6410539469767806E-2</c:v>
                </c:pt>
                <c:pt idx="10">
                  <c:v>1.1795814417119348E-2</c:v>
                </c:pt>
                <c:pt idx="11">
                  <c:v>2.0262278524376901E-2</c:v>
                </c:pt>
                <c:pt idx="12">
                  <c:v>3.986115592932416E-3</c:v>
                </c:pt>
                <c:pt idx="13">
                  <c:v>-1.6494448343883054E-4</c:v>
                </c:pt>
                <c:pt idx="14">
                  <c:v>4.4522586522983366E-3</c:v>
                </c:pt>
                <c:pt idx="15">
                  <c:v>2.4076581173939635E-3</c:v>
                </c:pt>
                <c:pt idx="16">
                  <c:v>1.4086783787392477E-3</c:v>
                </c:pt>
                <c:pt idx="17">
                  <c:v>-3.5748447729840837E-5</c:v>
                </c:pt>
                <c:pt idx="18">
                  <c:v>3.1196874575357505E-3</c:v>
                </c:pt>
                <c:pt idx="19">
                  <c:v>2.9017787176408758E-3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D8-4359-9763-E9E6BC055F98}"/>
            </c:ext>
          </c:extLst>
        </c:ser>
        <c:ser>
          <c:idx val="1"/>
          <c:order val="3"/>
          <c:tx>
            <c:strRef>
              <c:f>'График 3.3.9'!$B$10</c:f>
              <c:strCache>
                <c:ptCount val="1"/>
                <c:pt idx="0">
                  <c:v>10-ый процентиль</c:v>
                </c:pt>
              </c:strCache>
            </c:strRef>
          </c:tx>
          <c:spPr>
            <a:ln w="25400">
              <a:pattFill prst="pct75">
                <a:fgClr>
                  <a:srgbClr val="99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strRef>
              <c:f>'График 3.3.9'!$C$4:$V$4</c:f>
              <c:strCache>
                <c:ptCount val="20"/>
                <c:pt idx="0">
                  <c:v>01.01.2007</c:v>
                </c:pt>
                <c:pt idx="1">
                  <c:v> 01.04.2007</c:v>
                </c:pt>
                <c:pt idx="2">
                  <c:v>01.07.2007</c:v>
                </c:pt>
                <c:pt idx="3">
                  <c:v>01.10.2007</c:v>
                </c:pt>
                <c:pt idx="4">
                  <c:v>01.01.2008</c:v>
                </c:pt>
                <c:pt idx="5">
                  <c:v>01.04.2008</c:v>
                </c:pt>
                <c:pt idx="6">
                  <c:v>01.07.2008</c:v>
                </c:pt>
                <c:pt idx="7">
                  <c:v>01.10.2008</c:v>
                </c:pt>
                <c:pt idx="8">
                  <c:v>01.01.2009</c:v>
                </c:pt>
                <c:pt idx="9">
                  <c:v>01.04.2009</c:v>
                </c:pt>
                <c:pt idx="10">
                  <c:v>01.07.2009</c:v>
                </c:pt>
                <c:pt idx="11">
                  <c:v>01.10.2009</c:v>
                </c:pt>
                <c:pt idx="12">
                  <c:v>01.01.2010</c:v>
                </c:pt>
                <c:pt idx="13">
                  <c:v>01.04.2010</c:v>
                </c:pt>
                <c:pt idx="14">
                  <c:v>01.07.2010</c:v>
                </c:pt>
                <c:pt idx="15">
                  <c:v>01.10.2010</c:v>
                </c:pt>
                <c:pt idx="16">
                  <c:v>01.01.2011</c:v>
                </c:pt>
                <c:pt idx="17">
                  <c:v>01.04.2011</c:v>
                </c:pt>
                <c:pt idx="18">
                  <c:v>01.07.2011</c:v>
                </c:pt>
                <c:pt idx="19">
                  <c:v>01.10.2011</c:v>
                </c:pt>
              </c:strCache>
            </c:strRef>
          </c:cat>
          <c:val>
            <c:numRef>
              <c:f>'График 3.3.9'!$C$10:$V$10</c:f>
              <c:numCache>
                <c:formatCode>0.00</c:formatCode>
                <c:ptCount val="20"/>
                <c:pt idx="0">
                  <c:v>-0.10877864407794152</c:v>
                </c:pt>
                <c:pt idx="1">
                  <c:v>-8.8528197711396889E-2</c:v>
                </c:pt>
                <c:pt idx="2">
                  <c:v>-6.3791012743503031E-2</c:v>
                </c:pt>
                <c:pt idx="3">
                  <c:v>-2.3168362461051674E-2</c:v>
                </c:pt>
                <c:pt idx="4">
                  <c:v>-2.8110917402988832E-2</c:v>
                </c:pt>
                <c:pt idx="5">
                  <c:v>-6.7814484861714847E-2</c:v>
                </c:pt>
                <c:pt idx="6">
                  <c:v>-8.221298409475597E-2</c:v>
                </c:pt>
                <c:pt idx="7">
                  <c:v>-7.3060707709770883E-2</c:v>
                </c:pt>
                <c:pt idx="8">
                  <c:v>-4.677355634535417E-2</c:v>
                </c:pt>
                <c:pt idx="9">
                  <c:v>-6.197608608559646E-2</c:v>
                </c:pt>
                <c:pt idx="10">
                  <c:v>-2.9686392309820571E-2</c:v>
                </c:pt>
                <c:pt idx="11">
                  <c:v>-2.9146195665101779E-2</c:v>
                </c:pt>
                <c:pt idx="12">
                  <c:v>-4.9592689450146332E-2</c:v>
                </c:pt>
                <c:pt idx="13">
                  <c:v>-5.4359421521591733E-2</c:v>
                </c:pt>
                <c:pt idx="14">
                  <c:v>-5.3046618600498217E-2</c:v>
                </c:pt>
                <c:pt idx="15">
                  <c:v>-5.3992870969914689E-2</c:v>
                </c:pt>
                <c:pt idx="16">
                  <c:v>-5.0207800220410305E-2</c:v>
                </c:pt>
                <c:pt idx="17">
                  <c:v>-8.7244529739318177E-2</c:v>
                </c:pt>
                <c:pt idx="18">
                  <c:v>-4.9011220099601654E-2</c:v>
                </c:pt>
                <c:pt idx="19">
                  <c:v>-6.7798312068980709E-2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D8-4359-9763-E9E6BC055F98}"/>
            </c:ext>
          </c:extLst>
        </c:ser>
        <c:ser>
          <c:idx val="2"/>
          <c:order val="4"/>
          <c:tx>
            <c:v>10-90 процентили</c:v>
          </c:tx>
          <c:spPr>
            <a:ln w="25400">
              <a:pattFill prst="pct75">
                <a:fgClr>
                  <a:srgbClr val="99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strRef>
              <c:f>'График 3.3.9'!$C$4:$V$4</c:f>
              <c:strCache>
                <c:ptCount val="20"/>
                <c:pt idx="0">
                  <c:v>01.01.2007</c:v>
                </c:pt>
                <c:pt idx="1">
                  <c:v> 01.04.2007</c:v>
                </c:pt>
                <c:pt idx="2">
                  <c:v>01.07.2007</c:v>
                </c:pt>
                <c:pt idx="3">
                  <c:v>01.10.2007</c:v>
                </c:pt>
                <c:pt idx="4">
                  <c:v>01.01.2008</c:v>
                </c:pt>
                <c:pt idx="5">
                  <c:v>01.04.2008</c:v>
                </c:pt>
                <c:pt idx="6">
                  <c:v>01.07.2008</c:v>
                </c:pt>
                <c:pt idx="7">
                  <c:v>01.10.2008</c:v>
                </c:pt>
                <c:pt idx="8">
                  <c:v>01.01.2009</c:v>
                </c:pt>
                <c:pt idx="9">
                  <c:v>01.04.2009</c:v>
                </c:pt>
                <c:pt idx="10">
                  <c:v>01.07.2009</c:v>
                </c:pt>
                <c:pt idx="11">
                  <c:v>01.10.2009</c:v>
                </c:pt>
                <c:pt idx="12">
                  <c:v>01.01.2010</c:v>
                </c:pt>
                <c:pt idx="13">
                  <c:v>01.04.2010</c:v>
                </c:pt>
                <c:pt idx="14">
                  <c:v>01.07.2010</c:v>
                </c:pt>
                <c:pt idx="15">
                  <c:v>01.10.2010</c:v>
                </c:pt>
                <c:pt idx="16">
                  <c:v>01.01.2011</c:v>
                </c:pt>
                <c:pt idx="17">
                  <c:v>01.04.2011</c:v>
                </c:pt>
                <c:pt idx="18">
                  <c:v>01.07.2011</c:v>
                </c:pt>
                <c:pt idx="19">
                  <c:v>01.10.2011</c:v>
                </c:pt>
              </c:strCache>
            </c:strRef>
          </c:cat>
          <c:val>
            <c:numRef>
              <c:f>'График 3.3.9'!$C$11:$V$11</c:f>
              <c:numCache>
                <c:formatCode>0.00</c:formatCode>
                <c:ptCount val="20"/>
                <c:pt idx="0">
                  <c:v>6.2054807191299979E-2</c:v>
                </c:pt>
                <c:pt idx="1">
                  <c:v>4.6353594109491213E-2</c:v>
                </c:pt>
                <c:pt idx="2">
                  <c:v>5.0228026198113965E-2</c:v>
                </c:pt>
                <c:pt idx="3">
                  <c:v>8.9660511168725199E-2</c:v>
                </c:pt>
                <c:pt idx="4">
                  <c:v>6.2841818084035966E-2</c:v>
                </c:pt>
                <c:pt idx="5">
                  <c:v>5.2907191461226889E-2</c:v>
                </c:pt>
                <c:pt idx="6">
                  <c:v>9.1539234142101328E-2</c:v>
                </c:pt>
                <c:pt idx="7">
                  <c:v>4.276173745834573E-2</c:v>
                </c:pt>
                <c:pt idx="8">
                  <c:v>9.374664489162228E-2</c:v>
                </c:pt>
                <c:pt idx="9">
                  <c:v>8.2473428637238541E-2</c:v>
                </c:pt>
                <c:pt idx="10">
                  <c:v>6.4260413025090446E-2</c:v>
                </c:pt>
                <c:pt idx="11">
                  <c:v>0.1205781719251348</c:v>
                </c:pt>
                <c:pt idx="12">
                  <c:v>0.11428132841264957</c:v>
                </c:pt>
                <c:pt idx="13">
                  <c:v>5.1729955341842125E-2</c:v>
                </c:pt>
                <c:pt idx="14">
                  <c:v>5.6798024844819647E-2</c:v>
                </c:pt>
                <c:pt idx="15">
                  <c:v>8.5652316222882705E-2</c:v>
                </c:pt>
                <c:pt idx="16">
                  <c:v>4.1584029856775055E-2</c:v>
                </c:pt>
                <c:pt idx="17">
                  <c:v>6.1328884161431757E-2</c:v>
                </c:pt>
                <c:pt idx="18">
                  <c:v>5.9841691731319702E-2</c:v>
                </c:pt>
                <c:pt idx="19">
                  <c:v>5.5163410512076037E-2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D8-4359-9763-E9E6BC055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96968"/>
        <c:axId val="1"/>
      </c:lineChart>
      <c:catAx>
        <c:axId val="535296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969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263171528753628"/>
          <c:y val="0.86267605633802813"/>
          <c:w val="0.78105343447104691"/>
          <c:h val="0.126760563380281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horizontalDpi="-1" verticalDpi="0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15970523330704E-2"/>
          <c:y val="4.6357615894039736E-2"/>
          <c:w val="0.89366231639489946"/>
          <c:h val="0.77814569536423839"/>
        </c:manualLayout>
      </c:layout>
      <c:lineChart>
        <c:grouping val="standard"/>
        <c:varyColors val="0"/>
        <c:ser>
          <c:idx val="0"/>
          <c:order val="0"/>
          <c:tx>
            <c:strRef>
              <c:f>'Бокс 5 График 1'!$B$5</c:f>
              <c:strCache>
                <c:ptCount val="1"/>
                <c:pt idx="0">
                  <c:v>Валютная позиция по долл. США по балансу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'Бокс 5 График 1'!$C$4:$AY$4</c:f>
              <c:numCache>
                <c:formatCode>m/d/yyyy</c:formatCode>
                <c:ptCount val="49"/>
                <c:pt idx="0">
                  <c:v>40749</c:v>
                </c:pt>
                <c:pt idx="1">
                  <c:v>40750</c:v>
                </c:pt>
                <c:pt idx="2">
                  <c:v>40751</c:v>
                </c:pt>
                <c:pt idx="3">
                  <c:v>40752</c:v>
                </c:pt>
                <c:pt idx="4">
                  <c:v>40753</c:v>
                </c:pt>
                <c:pt idx="5">
                  <c:v>40756</c:v>
                </c:pt>
                <c:pt idx="6">
                  <c:v>40757</c:v>
                </c:pt>
                <c:pt idx="7">
                  <c:v>40758</c:v>
                </c:pt>
                <c:pt idx="8">
                  <c:v>40759</c:v>
                </c:pt>
                <c:pt idx="9">
                  <c:v>40760</c:v>
                </c:pt>
                <c:pt idx="10">
                  <c:v>40763</c:v>
                </c:pt>
                <c:pt idx="11">
                  <c:v>40764</c:v>
                </c:pt>
                <c:pt idx="12">
                  <c:v>40765</c:v>
                </c:pt>
                <c:pt idx="13">
                  <c:v>40766</c:v>
                </c:pt>
                <c:pt idx="14">
                  <c:v>40767</c:v>
                </c:pt>
                <c:pt idx="15">
                  <c:v>40770</c:v>
                </c:pt>
                <c:pt idx="16">
                  <c:v>40771</c:v>
                </c:pt>
                <c:pt idx="17">
                  <c:v>40772</c:v>
                </c:pt>
                <c:pt idx="18">
                  <c:v>40773</c:v>
                </c:pt>
                <c:pt idx="19">
                  <c:v>40774</c:v>
                </c:pt>
                <c:pt idx="20">
                  <c:v>40777</c:v>
                </c:pt>
                <c:pt idx="21">
                  <c:v>40778</c:v>
                </c:pt>
                <c:pt idx="22">
                  <c:v>40779</c:v>
                </c:pt>
                <c:pt idx="23">
                  <c:v>40780</c:v>
                </c:pt>
                <c:pt idx="24">
                  <c:v>40781</c:v>
                </c:pt>
                <c:pt idx="25">
                  <c:v>40786</c:v>
                </c:pt>
                <c:pt idx="26">
                  <c:v>40787</c:v>
                </c:pt>
                <c:pt idx="27">
                  <c:v>40788</c:v>
                </c:pt>
                <c:pt idx="28">
                  <c:v>40791</c:v>
                </c:pt>
                <c:pt idx="29">
                  <c:v>40792</c:v>
                </c:pt>
                <c:pt idx="30">
                  <c:v>40793</c:v>
                </c:pt>
                <c:pt idx="31">
                  <c:v>40794</c:v>
                </c:pt>
                <c:pt idx="32">
                  <c:v>40795</c:v>
                </c:pt>
                <c:pt idx="33">
                  <c:v>40798</c:v>
                </c:pt>
                <c:pt idx="34">
                  <c:v>40799</c:v>
                </c:pt>
                <c:pt idx="35">
                  <c:v>40800</c:v>
                </c:pt>
                <c:pt idx="36">
                  <c:v>40801</c:v>
                </c:pt>
                <c:pt idx="37">
                  <c:v>40802</c:v>
                </c:pt>
                <c:pt idx="38">
                  <c:v>40805</c:v>
                </c:pt>
                <c:pt idx="39">
                  <c:v>40806</c:v>
                </c:pt>
                <c:pt idx="40">
                  <c:v>40807</c:v>
                </c:pt>
                <c:pt idx="41">
                  <c:v>40808</c:v>
                </c:pt>
                <c:pt idx="42">
                  <c:v>40809</c:v>
                </c:pt>
                <c:pt idx="43">
                  <c:v>40816</c:v>
                </c:pt>
                <c:pt idx="44">
                  <c:v>40819</c:v>
                </c:pt>
                <c:pt idx="45">
                  <c:v>40820</c:v>
                </c:pt>
                <c:pt idx="46">
                  <c:v>40821</c:v>
                </c:pt>
                <c:pt idx="47">
                  <c:v>40822</c:v>
                </c:pt>
                <c:pt idx="48">
                  <c:v>40823</c:v>
                </c:pt>
              </c:numCache>
            </c:numRef>
          </c:cat>
          <c:val>
            <c:numRef>
              <c:f>'Бокс 5 График 1'!$C$5:$AY$5</c:f>
              <c:numCache>
                <c:formatCode>General</c:formatCode>
                <c:ptCount val="49"/>
                <c:pt idx="0">
                  <c:v>66401240.599999964</c:v>
                </c:pt>
                <c:pt idx="1">
                  <c:v>70903614.50999999</c:v>
                </c:pt>
                <c:pt idx="2">
                  <c:v>87256174.48999998</c:v>
                </c:pt>
                <c:pt idx="3">
                  <c:v>82807718.289999977</c:v>
                </c:pt>
                <c:pt idx="4">
                  <c:v>20576692.581999987</c:v>
                </c:pt>
                <c:pt idx="5">
                  <c:v>47035288.840899885</c:v>
                </c:pt>
                <c:pt idx="6">
                  <c:v>64948964.555000067</c:v>
                </c:pt>
                <c:pt idx="7">
                  <c:v>56673500.263000056</c:v>
                </c:pt>
                <c:pt idx="8">
                  <c:v>71712991.703200012</c:v>
                </c:pt>
                <c:pt idx="9">
                  <c:v>96002844.423200011</c:v>
                </c:pt>
                <c:pt idx="10">
                  <c:v>111582972.16320001</c:v>
                </c:pt>
                <c:pt idx="11">
                  <c:v>153603471.7432</c:v>
                </c:pt>
                <c:pt idx="12">
                  <c:v>130814051.40320002</c:v>
                </c:pt>
                <c:pt idx="13">
                  <c:v>149369342.79320002</c:v>
                </c:pt>
                <c:pt idx="14">
                  <c:v>167386862.9932</c:v>
                </c:pt>
                <c:pt idx="15">
                  <c:v>135392072.32299995</c:v>
                </c:pt>
                <c:pt idx="16">
                  <c:v>189495965.41319996</c:v>
                </c:pt>
                <c:pt idx="17">
                  <c:v>196755919.1232</c:v>
                </c:pt>
                <c:pt idx="18">
                  <c:v>199326908.33320001</c:v>
                </c:pt>
                <c:pt idx="19">
                  <c:v>171818325.7209999</c:v>
                </c:pt>
                <c:pt idx="20">
                  <c:v>189013253.09690008</c:v>
                </c:pt>
                <c:pt idx="21">
                  <c:v>172546936.8732</c:v>
                </c:pt>
                <c:pt idx="22">
                  <c:v>166282217.1832</c:v>
                </c:pt>
                <c:pt idx="23">
                  <c:v>148758620.96319997</c:v>
                </c:pt>
                <c:pt idx="24">
                  <c:v>164793149.00319999</c:v>
                </c:pt>
                <c:pt idx="25">
                  <c:v>228993181.18180004</c:v>
                </c:pt>
                <c:pt idx="26">
                  <c:v>249526973.61870003</c:v>
                </c:pt>
                <c:pt idx="27">
                  <c:v>262292429.45120001</c:v>
                </c:pt>
                <c:pt idx="28">
                  <c:v>269635103.71300006</c:v>
                </c:pt>
                <c:pt idx="29">
                  <c:v>249888550.53119999</c:v>
                </c:pt>
                <c:pt idx="30">
                  <c:v>257769398.9612</c:v>
                </c:pt>
                <c:pt idx="31">
                  <c:v>228470085.3612</c:v>
                </c:pt>
                <c:pt idx="32">
                  <c:v>231343028.29939994</c:v>
                </c:pt>
                <c:pt idx="33">
                  <c:v>229767255.49110001</c:v>
                </c:pt>
                <c:pt idx="34">
                  <c:v>226445482.66119999</c:v>
                </c:pt>
                <c:pt idx="35">
                  <c:v>237519684.6112</c:v>
                </c:pt>
                <c:pt idx="36">
                  <c:v>229788713.13120002</c:v>
                </c:pt>
                <c:pt idx="37">
                  <c:v>223599126.24120003</c:v>
                </c:pt>
                <c:pt idx="38">
                  <c:v>229903518.74120009</c:v>
                </c:pt>
                <c:pt idx="39">
                  <c:v>223989161.9774</c:v>
                </c:pt>
                <c:pt idx="40">
                  <c:v>214350246.60119998</c:v>
                </c:pt>
                <c:pt idx="41">
                  <c:v>239058670.6112</c:v>
                </c:pt>
                <c:pt idx="42">
                  <c:v>266549773.71379995</c:v>
                </c:pt>
                <c:pt idx="43">
                  <c:v>278170584.86260009</c:v>
                </c:pt>
                <c:pt idx="44">
                  <c:v>315339441.58250004</c:v>
                </c:pt>
                <c:pt idx="45">
                  <c:v>279966695.73260009</c:v>
                </c:pt>
                <c:pt idx="46">
                  <c:v>263988813.16260007</c:v>
                </c:pt>
                <c:pt idx="47">
                  <c:v>275400063.23930007</c:v>
                </c:pt>
                <c:pt idx="48">
                  <c:v>328514021.02940011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5-4742-A1CA-92F24EFB7196}"/>
            </c:ext>
          </c:extLst>
        </c:ser>
        <c:ser>
          <c:idx val="1"/>
          <c:order val="1"/>
          <c:tx>
            <c:strRef>
              <c:f>'Бокс 5 График 1'!$B$6</c:f>
              <c:strCache>
                <c:ptCount val="1"/>
                <c:pt idx="0">
                  <c:v>Валютная позиция по долл. США по небалансу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'Бокс 5 График 1'!$C$4:$AY$4</c:f>
              <c:numCache>
                <c:formatCode>m/d/yyyy</c:formatCode>
                <c:ptCount val="49"/>
                <c:pt idx="0">
                  <c:v>40749</c:v>
                </c:pt>
                <c:pt idx="1">
                  <c:v>40750</c:v>
                </c:pt>
                <c:pt idx="2">
                  <c:v>40751</c:v>
                </c:pt>
                <c:pt idx="3">
                  <c:v>40752</c:v>
                </c:pt>
                <c:pt idx="4">
                  <c:v>40753</c:v>
                </c:pt>
                <c:pt idx="5">
                  <c:v>40756</c:v>
                </c:pt>
                <c:pt idx="6">
                  <c:v>40757</c:v>
                </c:pt>
                <c:pt idx="7">
                  <c:v>40758</c:v>
                </c:pt>
                <c:pt idx="8">
                  <c:v>40759</c:v>
                </c:pt>
                <c:pt idx="9">
                  <c:v>40760</c:v>
                </c:pt>
                <c:pt idx="10">
                  <c:v>40763</c:v>
                </c:pt>
                <c:pt idx="11">
                  <c:v>40764</c:v>
                </c:pt>
                <c:pt idx="12">
                  <c:v>40765</c:v>
                </c:pt>
                <c:pt idx="13">
                  <c:v>40766</c:v>
                </c:pt>
                <c:pt idx="14">
                  <c:v>40767</c:v>
                </c:pt>
                <c:pt idx="15">
                  <c:v>40770</c:v>
                </c:pt>
                <c:pt idx="16">
                  <c:v>40771</c:v>
                </c:pt>
                <c:pt idx="17">
                  <c:v>40772</c:v>
                </c:pt>
                <c:pt idx="18">
                  <c:v>40773</c:v>
                </c:pt>
                <c:pt idx="19">
                  <c:v>40774</c:v>
                </c:pt>
                <c:pt idx="20">
                  <c:v>40777</c:v>
                </c:pt>
                <c:pt idx="21">
                  <c:v>40778</c:v>
                </c:pt>
                <c:pt idx="22">
                  <c:v>40779</c:v>
                </c:pt>
                <c:pt idx="23">
                  <c:v>40780</c:v>
                </c:pt>
                <c:pt idx="24">
                  <c:v>40781</c:v>
                </c:pt>
                <c:pt idx="25">
                  <c:v>40786</c:v>
                </c:pt>
                <c:pt idx="26">
                  <c:v>40787</c:v>
                </c:pt>
                <c:pt idx="27">
                  <c:v>40788</c:v>
                </c:pt>
                <c:pt idx="28">
                  <c:v>40791</c:v>
                </c:pt>
                <c:pt idx="29">
                  <c:v>40792</c:v>
                </c:pt>
                <c:pt idx="30">
                  <c:v>40793</c:v>
                </c:pt>
                <c:pt idx="31">
                  <c:v>40794</c:v>
                </c:pt>
                <c:pt idx="32">
                  <c:v>40795</c:v>
                </c:pt>
                <c:pt idx="33">
                  <c:v>40798</c:v>
                </c:pt>
                <c:pt idx="34">
                  <c:v>40799</c:v>
                </c:pt>
                <c:pt idx="35">
                  <c:v>40800</c:v>
                </c:pt>
                <c:pt idx="36">
                  <c:v>40801</c:v>
                </c:pt>
                <c:pt idx="37">
                  <c:v>40802</c:v>
                </c:pt>
                <c:pt idx="38">
                  <c:v>40805</c:v>
                </c:pt>
                <c:pt idx="39">
                  <c:v>40806</c:v>
                </c:pt>
                <c:pt idx="40">
                  <c:v>40807</c:v>
                </c:pt>
                <c:pt idx="41">
                  <c:v>40808</c:v>
                </c:pt>
                <c:pt idx="42">
                  <c:v>40809</c:v>
                </c:pt>
                <c:pt idx="43">
                  <c:v>40816</c:v>
                </c:pt>
                <c:pt idx="44">
                  <c:v>40819</c:v>
                </c:pt>
                <c:pt idx="45">
                  <c:v>40820</c:v>
                </c:pt>
                <c:pt idx="46">
                  <c:v>40821</c:v>
                </c:pt>
                <c:pt idx="47">
                  <c:v>40822</c:v>
                </c:pt>
                <c:pt idx="48">
                  <c:v>40823</c:v>
                </c:pt>
              </c:numCache>
            </c:numRef>
          </c:cat>
          <c:val>
            <c:numRef>
              <c:f>'Бокс 5 График 1'!$C$6:$AY$6</c:f>
              <c:numCache>
                <c:formatCode>General</c:formatCode>
                <c:ptCount val="49"/>
                <c:pt idx="0">
                  <c:v>-138605776.9104</c:v>
                </c:pt>
                <c:pt idx="1">
                  <c:v>-133076817.9104</c:v>
                </c:pt>
                <c:pt idx="2">
                  <c:v>-152308424.9104</c:v>
                </c:pt>
                <c:pt idx="3">
                  <c:v>-156744560.9104</c:v>
                </c:pt>
                <c:pt idx="4">
                  <c:v>-119419979.64859995</c:v>
                </c:pt>
                <c:pt idx="5">
                  <c:v>-144304064.64859995</c:v>
                </c:pt>
                <c:pt idx="6">
                  <c:v>-164732590.64859992</c:v>
                </c:pt>
                <c:pt idx="7">
                  <c:v>-155114346.64859995</c:v>
                </c:pt>
                <c:pt idx="8">
                  <c:v>-166379709.64859992</c:v>
                </c:pt>
                <c:pt idx="9">
                  <c:v>-179083132.14859995</c:v>
                </c:pt>
                <c:pt idx="10">
                  <c:v>-204717341.13860002</c:v>
                </c:pt>
                <c:pt idx="11">
                  <c:v>-228809599.88859996</c:v>
                </c:pt>
                <c:pt idx="12">
                  <c:v>-219043269.64860001</c:v>
                </c:pt>
                <c:pt idx="13">
                  <c:v>-240393355.64860007</c:v>
                </c:pt>
                <c:pt idx="14">
                  <c:v>-238506237.64860007</c:v>
                </c:pt>
                <c:pt idx="15">
                  <c:v>-205034986.64859995</c:v>
                </c:pt>
                <c:pt idx="16">
                  <c:v>-233425842.64859995</c:v>
                </c:pt>
                <c:pt idx="17">
                  <c:v>-233310342.64859995</c:v>
                </c:pt>
                <c:pt idx="18">
                  <c:v>-242251068.64860007</c:v>
                </c:pt>
                <c:pt idx="19">
                  <c:v>-212381548.64860001</c:v>
                </c:pt>
                <c:pt idx="20">
                  <c:v>-220406329.64859995</c:v>
                </c:pt>
                <c:pt idx="21">
                  <c:v>-207613064.64860001</c:v>
                </c:pt>
                <c:pt idx="22">
                  <c:v>-195896912.64859995</c:v>
                </c:pt>
                <c:pt idx="23">
                  <c:v>-182613163.30859995</c:v>
                </c:pt>
                <c:pt idx="24">
                  <c:v>-191118963.06859994</c:v>
                </c:pt>
                <c:pt idx="25">
                  <c:v>-236033683.36629996</c:v>
                </c:pt>
                <c:pt idx="26">
                  <c:v>-257627574.36629996</c:v>
                </c:pt>
                <c:pt idx="27">
                  <c:v>-273152148.36629999</c:v>
                </c:pt>
                <c:pt idx="28">
                  <c:v>-280838679.36629999</c:v>
                </c:pt>
                <c:pt idx="29">
                  <c:v>-268615916.36629999</c:v>
                </c:pt>
                <c:pt idx="30">
                  <c:v>-276166433.36629999</c:v>
                </c:pt>
                <c:pt idx="31">
                  <c:v>-262730751.36629996</c:v>
                </c:pt>
                <c:pt idx="32">
                  <c:v>-262501638.36629996</c:v>
                </c:pt>
                <c:pt idx="33">
                  <c:v>-249179240.36630005</c:v>
                </c:pt>
                <c:pt idx="34">
                  <c:v>-256500857.36629996</c:v>
                </c:pt>
                <c:pt idx="35">
                  <c:v>-260963794.3664</c:v>
                </c:pt>
                <c:pt idx="36">
                  <c:v>-258688378.36630005</c:v>
                </c:pt>
                <c:pt idx="37">
                  <c:v>-260058689.36629996</c:v>
                </c:pt>
                <c:pt idx="38">
                  <c:v>-266452724.09610003</c:v>
                </c:pt>
                <c:pt idx="39">
                  <c:v>-248064755.85999998</c:v>
                </c:pt>
                <c:pt idx="40">
                  <c:v>-241914544.36629996</c:v>
                </c:pt>
                <c:pt idx="41">
                  <c:v>-253249693.21379992</c:v>
                </c:pt>
                <c:pt idx="42">
                  <c:v>-273516525.4479</c:v>
                </c:pt>
                <c:pt idx="43">
                  <c:v>-346507365.42480004</c:v>
                </c:pt>
                <c:pt idx="44">
                  <c:v>-351417685.42479992</c:v>
                </c:pt>
                <c:pt idx="45">
                  <c:v>-326362682.42479992</c:v>
                </c:pt>
                <c:pt idx="46">
                  <c:v>-303326162.42480004</c:v>
                </c:pt>
                <c:pt idx="47">
                  <c:v>-308491301.42480004</c:v>
                </c:pt>
                <c:pt idx="48">
                  <c:v>-380987116.42480004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5-4742-A1CA-92F24EFB7196}"/>
            </c:ext>
          </c:extLst>
        </c:ser>
        <c:ser>
          <c:idx val="2"/>
          <c:order val="2"/>
          <c:tx>
            <c:strRef>
              <c:f>'Бокс 5 График 1'!$B$7</c:f>
              <c:strCache>
                <c:ptCount val="1"/>
                <c:pt idx="0">
                  <c:v>Нетто валютная позиция по долл. США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'Бокс 5 График 1'!$C$4:$AY$4</c:f>
              <c:numCache>
                <c:formatCode>m/d/yyyy</c:formatCode>
                <c:ptCount val="49"/>
                <c:pt idx="0">
                  <c:v>40749</c:v>
                </c:pt>
                <c:pt idx="1">
                  <c:v>40750</c:v>
                </c:pt>
                <c:pt idx="2">
                  <c:v>40751</c:v>
                </c:pt>
                <c:pt idx="3">
                  <c:v>40752</c:v>
                </c:pt>
                <c:pt idx="4">
                  <c:v>40753</c:v>
                </c:pt>
                <c:pt idx="5">
                  <c:v>40756</c:v>
                </c:pt>
                <c:pt idx="6">
                  <c:v>40757</c:v>
                </c:pt>
                <c:pt idx="7">
                  <c:v>40758</c:v>
                </c:pt>
                <c:pt idx="8">
                  <c:v>40759</c:v>
                </c:pt>
                <c:pt idx="9">
                  <c:v>40760</c:v>
                </c:pt>
                <c:pt idx="10">
                  <c:v>40763</c:v>
                </c:pt>
                <c:pt idx="11">
                  <c:v>40764</c:v>
                </c:pt>
                <c:pt idx="12">
                  <c:v>40765</c:v>
                </c:pt>
                <c:pt idx="13">
                  <c:v>40766</c:v>
                </c:pt>
                <c:pt idx="14">
                  <c:v>40767</c:v>
                </c:pt>
                <c:pt idx="15">
                  <c:v>40770</c:v>
                </c:pt>
                <c:pt idx="16">
                  <c:v>40771</c:v>
                </c:pt>
                <c:pt idx="17">
                  <c:v>40772</c:v>
                </c:pt>
                <c:pt idx="18">
                  <c:v>40773</c:v>
                </c:pt>
                <c:pt idx="19">
                  <c:v>40774</c:v>
                </c:pt>
                <c:pt idx="20">
                  <c:v>40777</c:v>
                </c:pt>
                <c:pt idx="21">
                  <c:v>40778</c:v>
                </c:pt>
                <c:pt idx="22">
                  <c:v>40779</c:v>
                </c:pt>
                <c:pt idx="23">
                  <c:v>40780</c:v>
                </c:pt>
                <c:pt idx="24">
                  <c:v>40781</c:v>
                </c:pt>
                <c:pt idx="25">
                  <c:v>40786</c:v>
                </c:pt>
                <c:pt idx="26">
                  <c:v>40787</c:v>
                </c:pt>
                <c:pt idx="27">
                  <c:v>40788</c:v>
                </c:pt>
                <c:pt idx="28">
                  <c:v>40791</c:v>
                </c:pt>
                <c:pt idx="29">
                  <c:v>40792</c:v>
                </c:pt>
                <c:pt idx="30">
                  <c:v>40793</c:v>
                </c:pt>
                <c:pt idx="31">
                  <c:v>40794</c:v>
                </c:pt>
                <c:pt idx="32">
                  <c:v>40795</c:v>
                </c:pt>
                <c:pt idx="33">
                  <c:v>40798</c:v>
                </c:pt>
                <c:pt idx="34">
                  <c:v>40799</c:v>
                </c:pt>
                <c:pt idx="35">
                  <c:v>40800</c:v>
                </c:pt>
                <c:pt idx="36">
                  <c:v>40801</c:v>
                </c:pt>
                <c:pt idx="37">
                  <c:v>40802</c:v>
                </c:pt>
                <c:pt idx="38">
                  <c:v>40805</c:v>
                </c:pt>
                <c:pt idx="39">
                  <c:v>40806</c:v>
                </c:pt>
                <c:pt idx="40">
                  <c:v>40807</c:v>
                </c:pt>
                <c:pt idx="41">
                  <c:v>40808</c:v>
                </c:pt>
                <c:pt idx="42">
                  <c:v>40809</c:v>
                </c:pt>
                <c:pt idx="43">
                  <c:v>40816</c:v>
                </c:pt>
                <c:pt idx="44">
                  <c:v>40819</c:v>
                </c:pt>
                <c:pt idx="45">
                  <c:v>40820</c:v>
                </c:pt>
                <c:pt idx="46">
                  <c:v>40821</c:v>
                </c:pt>
                <c:pt idx="47">
                  <c:v>40822</c:v>
                </c:pt>
                <c:pt idx="48">
                  <c:v>40823</c:v>
                </c:pt>
              </c:numCache>
            </c:numRef>
          </c:cat>
          <c:val>
            <c:numRef>
              <c:f>'Бокс 5 График 1'!$C$7:$AY$7</c:f>
              <c:numCache>
                <c:formatCode>General</c:formatCode>
                <c:ptCount val="49"/>
                <c:pt idx="0">
                  <c:v>-72204536.310400382</c:v>
                </c:pt>
                <c:pt idx="1">
                  <c:v>-62173203.400400132</c:v>
                </c:pt>
                <c:pt idx="2">
                  <c:v>-65052250.420400128</c:v>
                </c:pt>
                <c:pt idx="3">
                  <c:v>-73936842.620400131</c:v>
                </c:pt>
                <c:pt idx="4">
                  <c:v>-98843287.066599935</c:v>
                </c:pt>
                <c:pt idx="5">
                  <c:v>-97268775.807699829</c:v>
                </c:pt>
                <c:pt idx="6">
                  <c:v>-99783626.09359999</c:v>
                </c:pt>
                <c:pt idx="7">
                  <c:v>-98440846.385600001</c:v>
                </c:pt>
                <c:pt idx="8">
                  <c:v>-94666717.945399672</c:v>
                </c:pt>
                <c:pt idx="9">
                  <c:v>-83080287.725400209</c:v>
                </c:pt>
                <c:pt idx="10">
                  <c:v>-93134368.975399941</c:v>
                </c:pt>
                <c:pt idx="11">
                  <c:v>-75206128.145400196</c:v>
                </c:pt>
                <c:pt idx="12">
                  <c:v>-88229218.245399952</c:v>
                </c:pt>
                <c:pt idx="13">
                  <c:v>-91024012.855399951</c:v>
                </c:pt>
                <c:pt idx="14">
                  <c:v>-71119374.655400202</c:v>
                </c:pt>
                <c:pt idx="15">
                  <c:v>-69642914.325599864</c:v>
                </c:pt>
                <c:pt idx="16">
                  <c:v>-43929877.235399924</c:v>
                </c:pt>
                <c:pt idx="17">
                  <c:v>-36554423.525400192</c:v>
                </c:pt>
                <c:pt idx="18">
                  <c:v>-42924160.315400198</c:v>
                </c:pt>
                <c:pt idx="19">
                  <c:v>-40563222.927600116</c:v>
                </c:pt>
                <c:pt idx="20">
                  <c:v>-31393076.551699966</c:v>
                </c:pt>
                <c:pt idx="21">
                  <c:v>-35066127.775400057</c:v>
                </c:pt>
                <c:pt idx="22">
                  <c:v>-29614695.46540007</c:v>
                </c:pt>
                <c:pt idx="23">
                  <c:v>-33854542.345400058</c:v>
                </c:pt>
                <c:pt idx="24">
                  <c:v>-26325814.06539993</c:v>
                </c:pt>
                <c:pt idx="25">
                  <c:v>-7040502.1845000945</c:v>
                </c:pt>
                <c:pt idx="26">
                  <c:v>-8100600.7476001233</c:v>
                </c:pt>
                <c:pt idx="27">
                  <c:v>-10859718.915100161</c:v>
                </c:pt>
                <c:pt idx="28">
                  <c:v>-11203575.653299967</c:v>
                </c:pt>
                <c:pt idx="29">
                  <c:v>-18727365.835100159</c:v>
                </c:pt>
                <c:pt idx="30">
                  <c:v>-18397034.405100156</c:v>
                </c:pt>
                <c:pt idx="31">
                  <c:v>-34260666.005099908</c:v>
                </c:pt>
                <c:pt idx="32">
                  <c:v>-31158610.066900097</c:v>
                </c:pt>
                <c:pt idx="33">
                  <c:v>-19411984.875200007</c:v>
                </c:pt>
                <c:pt idx="34">
                  <c:v>-30055374.705100168</c:v>
                </c:pt>
                <c:pt idx="35">
                  <c:v>-23444109.755199999</c:v>
                </c:pt>
                <c:pt idx="36">
                  <c:v>-28899665.235100154</c:v>
                </c:pt>
                <c:pt idx="37">
                  <c:v>-36459563.125100166</c:v>
                </c:pt>
                <c:pt idx="38">
                  <c:v>-36549205.354900137</c:v>
                </c:pt>
                <c:pt idx="39">
                  <c:v>-24075593.882599987</c:v>
                </c:pt>
                <c:pt idx="40">
                  <c:v>-27564297.765100155</c:v>
                </c:pt>
                <c:pt idx="41">
                  <c:v>-14191022.60260025</c:v>
                </c:pt>
                <c:pt idx="42">
                  <c:v>-7513167.7341000475</c:v>
                </c:pt>
                <c:pt idx="43">
                  <c:v>-68336780.562200055</c:v>
                </c:pt>
                <c:pt idx="44">
                  <c:v>-36078243.842299908</c:v>
                </c:pt>
                <c:pt idx="45">
                  <c:v>-46395986.692200065</c:v>
                </c:pt>
                <c:pt idx="46">
                  <c:v>-39337349.262200072</c:v>
                </c:pt>
                <c:pt idx="47">
                  <c:v>-33210014.18550016</c:v>
                </c:pt>
                <c:pt idx="48">
                  <c:v>-53048087.395399928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E5-4742-A1CA-92F24EFB7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697144"/>
        <c:axId val="1"/>
      </c:lineChart>
      <c:catAx>
        <c:axId val="4696971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6971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8404944731245071E-2"/>
                <c:y val="0.30794701986754969"/>
              </c:manualLayout>
            </c:layout>
            <c:tx>
              <c:rich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453992630832676E-2"/>
          <c:y val="0.84105960264900659"/>
          <c:w val="0.96523710146085251"/>
          <c:h val="0.149006622516556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3.3.10'!#REF!</c:f>
              <c:strCache>
                <c:ptCount val="1"/>
                <c:pt idx="0">
                  <c:v>Объем депозитов дочерних организаций ФНБ, включая средства ФСА</c:v>
                </c:pt>
              </c:strCache>
            </c:strRef>
          </c:tx>
          <c:spPr>
            <a:gradFill rotWithShape="0">
              <a:gsLst>
                <a:gs pos="0">
                  <a:srgbClr val="800080"/>
                </a:gs>
                <a:gs pos="100000">
                  <a:srgbClr val="80008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3.3.10'!#REF!</c:f>
              <c:strCache>
                <c:ptCount val="9"/>
                <c:pt idx="0">
                  <c:v>4 кв. 2009 г.
1 группа</c:v>
                </c:pt>
                <c:pt idx="1">
                  <c:v>1 кв. 2010 г.</c:v>
                </c:pt>
                <c:pt idx="2">
                  <c:v>2 кв. 2010 г.</c:v>
                </c:pt>
                <c:pt idx="3">
                  <c:v>3 кв. 2010 г.</c:v>
                </c:pt>
                <c:pt idx="5">
                  <c:v>4 кв. 2009 г.
2 группа</c:v>
                </c:pt>
                <c:pt idx="6">
                  <c:v>1 кв. 2010 г.</c:v>
                </c:pt>
                <c:pt idx="7">
                  <c:v>2 кв. 2010 г.</c:v>
                </c:pt>
                <c:pt idx="8">
                  <c:v>3 кв. 2010 г.</c:v>
                </c:pt>
              </c:strCache>
            </c:strRef>
          </c:cat>
          <c:val>
            <c:numRef>
              <c:f>'График 3.3.10'!#REF!</c:f>
              <c:numCache>
                <c:formatCode>General</c:formatCode>
                <c:ptCount val="9"/>
                <c:pt idx="0">
                  <c:v>76.119388083000004</c:v>
                </c:pt>
                <c:pt idx="1">
                  <c:v>72.776021810000003</c:v>
                </c:pt>
                <c:pt idx="2">
                  <c:v>70.23330050249001</c:v>
                </c:pt>
                <c:pt idx="3">
                  <c:v>66.240334638109999</c:v>
                </c:pt>
                <c:pt idx="5">
                  <c:v>196.397222167</c:v>
                </c:pt>
                <c:pt idx="6">
                  <c:v>189.72386159446</c:v>
                </c:pt>
                <c:pt idx="7">
                  <c:v>187.11020902425997</c:v>
                </c:pt>
                <c:pt idx="8">
                  <c:v>162.63751567099996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6-452C-AE75-6AEB3CAE3EA0}"/>
            </c:ext>
          </c:extLst>
        </c:ser>
        <c:ser>
          <c:idx val="1"/>
          <c:order val="1"/>
          <c:tx>
            <c:strRef>
              <c:f>'График 3.3.10'!#REF!</c:f>
              <c:strCache>
                <c:ptCount val="1"/>
                <c:pt idx="0">
                  <c:v>Объем средств, размещенных в рамках гос.программ по поддержке приоритетных отраслей </c:v>
                </c:pt>
              </c:strCache>
            </c:strRef>
          </c:tx>
          <c:spPr>
            <a:gradFill rotWithShape="0">
              <a:gsLst>
                <a:gs pos="0">
                  <a:srgbClr val="FF6600"/>
                </a:gs>
                <a:gs pos="100000">
                  <a:srgbClr val="FFFF00"/>
                </a:gs>
              </a:gsLst>
              <a:lin ang="0" scaled="1"/>
            </a:gradFill>
            <a:ln w="127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'График 3.3.10'!#REF!</c:f>
              <c:strCache>
                <c:ptCount val="9"/>
                <c:pt idx="0">
                  <c:v>4 кв. 2009 г.
1 группа</c:v>
                </c:pt>
                <c:pt idx="1">
                  <c:v>1 кв. 2010 г.</c:v>
                </c:pt>
                <c:pt idx="2">
                  <c:v>2 кв. 2010 г.</c:v>
                </c:pt>
                <c:pt idx="3">
                  <c:v>3 кв. 2010 г.</c:v>
                </c:pt>
                <c:pt idx="5">
                  <c:v>4 кв. 2009 г.
2 группа</c:v>
                </c:pt>
                <c:pt idx="6">
                  <c:v>1 кв. 2010 г.</c:v>
                </c:pt>
                <c:pt idx="7">
                  <c:v>2 кв. 2010 г.</c:v>
                </c:pt>
                <c:pt idx="8">
                  <c:v>3 кв. 2010 г.</c:v>
                </c:pt>
              </c:strCache>
            </c:strRef>
          </c:cat>
          <c:val>
            <c:numRef>
              <c:f>'График 3.3.10'!#REF!</c:f>
              <c:numCache>
                <c:formatCode>General</c:formatCode>
                <c:ptCount val="9"/>
                <c:pt idx="0">
                  <c:v>104.442999687</c:v>
                </c:pt>
                <c:pt idx="1">
                  <c:v>104.71710170699998</c:v>
                </c:pt>
                <c:pt idx="2">
                  <c:v>104.71710170699998</c:v>
                </c:pt>
                <c:pt idx="3">
                  <c:v>88.266986179999989</c:v>
                </c:pt>
                <c:pt idx="5">
                  <c:v>262.90999068499997</c:v>
                </c:pt>
                <c:pt idx="6">
                  <c:v>262.90999068499997</c:v>
                </c:pt>
                <c:pt idx="7">
                  <c:v>202.90999068499997</c:v>
                </c:pt>
                <c:pt idx="8">
                  <c:v>226.00797800599997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6-452C-AE75-6AEB3CAE3EA0}"/>
            </c:ext>
          </c:extLst>
        </c:ser>
        <c:ser>
          <c:idx val="2"/>
          <c:order val="2"/>
          <c:tx>
            <c:strRef>
              <c:f>'График 3.3.10'!#REF!</c:f>
              <c:strCache>
                <c:ptCount val="1"/>
                <c:pt idx="0">
                  <c:v>Вклады юр.лиц, исключая вклады госкомпаний </c:v>
                </c:pt>
              </c:strCache>
            </c:strRef>
          </c:tx>
          <c:spPr>
            <a:gradFill rotWithShape="0">
              <a:gsLst>
                <a:gs pos="0">
                  <a:srgbClr val="00CCFF"/>
                </a:gs>
                <a:gs pos="100000">
                  <a:srgbClr val="CCFFFF"/>
                </a:gs>
              </a:gsLst>
              <a:lin ang="0" scaled="1"/>
            </a:gradFill>
            <a:ln w="127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'График 3.3.10'!#REF!</c:f>
              <c:strCache>
                <c:ptCount val="9"/>
                <c:pt idx="0">
                  <c:v>4 кв. 2009 г.
1 группа</c:v>
                </c:pt>
                <c:pt idx="1">
                  <c:v>1 кв. 2010 г.</c:v>
                </c:pt>
                <c:pt idx="2">
                  <c:v>2 кв. 2010 г.</c:v>
                </c:pt>
                <c:pt idx="3">
                  <c:v>3 кв. 2010 г.</c:v>
                </c:pt>
                <c:pt idx="5">
                  <c:v>4 кв. 2009 г.
2 группа</c:v>
                </c:pt>
                <c:pt idx="6">
                  <c:v>1 кв. 2010 г.</c:v>
                </c:pt>
                <c:pt idx="7">
                  <c:v>2 кв. 2010 г.</c:v>
                </c:pt>
                <c:pt idx="8">
                  <c:v>3 кв. 2010 г.</c:v>
                </c:pt>
              </c:strCache>
            </c:strRef>
          </c:cat>
          <c:val>
            <c:numRef>
              <c:f>'График 3.3.10'!#REF!</c:f>
              <c:numCache>
                <c:formatCode>General</c:formatCode>
                <c:ptCount val="9"/>
                <c:pt idx="0">
                  <c:v>614.57701581900005</c:v>
                </c:pt>
                <c:pt idx="1">
                  <c:v>654.65644499999996</c:v>
                </c:pt>
                <c:pt idx="2">
                  <c:v>608.50182900000004</c:v>
                </c:pt>
                <c:pt idx="3">
                  <c:v>636.34827800000005</c:v>
                </c:pt>
                <c:pt idx="5">
                  <c:v>2933.6451889999998</c:v>
                </c:pt>
                <c:pt idx="6">
                  <c:v>3223.318311</c:v>
                </c:pt>
                <c:pt idx="7">
                  <c:v>3462.8478829999999</c:v>
                </c:pt>
                <c:pt idx="8">
                  <c:v>3366.6021260000002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6-452C-AE75-6AEB3CAE3EA0}"/>
            </c:ext>
          </c:extLst>
        </c:ser>
        <c:ser>
          <c:idx val="3"/>
          <c:order val="3"/>
          <c:tx>
            <c:strRef>
              <c:f>'График 3.3.10'!#REF!</c:f>
              <c:strCache>
                <c:ptCount val="1"/>
                <c:pt idx="0">
                  <c:v>Вклады физ.лиц </c:v>
                </c:pt>
              </c:strCache>
            </c:strRef>
          </c:tx>
          <c:spPr>
            <a:gradFill rotWithShape="0">
              <a:gsLst>
                <a:gs pos="0">
                  <a:srgbClr val="008000"/>
                </a:gs>
                <a:gs pos="100000">
                  <a:srgbClr val="CCFFCC"/>
                </a:gs>
              </a:gsLst>
              <a:lin ang="0" scaled="1"/>
            </a:gradFill>
            <a:ln w="127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'График 3.3.10'!#REF!</c:f>
              <c:strCache>
                <c:ptCount val="9"/>
                <c:pt idx="0">
                  <c:v>4 кв. 2009 г.
1 группа</c:v>
                </c:pt>
                <c:pt idx="1">
                  <c:v>1 кв. 2010 г.</c:v>
                </c:pt>
                <c:pt idx="2">
                  <c:v>2 кв. 2010 г.</c:v>
                </c:pt>
                <c:pt idx="3">
                  <c:v>3 кв. 2010 г.</c:v>
                </c:pt>
                <c:pt idx="5">
                  <c:v>4 кв. 2009 г.
2 группа</c:v>
                </c:pt>
                <c:pt idx="6">
                  <c:v>1 кв. 2010 г.</c:v>
                </c:pt>
                <c:pt idx="7">
                  <c:v>2 кв. 2010 г.</c:v>
                </c:pt>
                <c:pt idx="8">
                  <c:v>3 кв. 2010 г.</c:v>
                </c:pt>
              </c:strCache>
            </c:strRef>
          </c:cat>
          <c:val>
            <c:numRef>
              <c:f>'График 3.3.10'!#REF!</c:f>
              <c:numCache>
                <c:formatCode>General</c:formatCode>
                <c:ptCount val="9"/>
                <c:pt idx="0">
                  <c:v>230.94984600000001</c:v>
                </c:pt>
                <c:pt idx="1">
                  <c:v>244.889217</c:v>
                </c:pt>
                <c:pt idx="2">
                  <c:v>278.75852099999997</c:v>
                </c:pt>
                <c:pt idx="3">
                  <c:v>314.19698799999998</c:v>
                </c:pt>
                <c:pt idx="5">
                  <c:v>1547.828432</c:v>
                </c:pt>
                <c:pt idx="6">
                  <c:v>1597.974577</c:v>
                </c:pt>
                <c:pt idx="7">
                  <c:v>1670.0768149999999</c:v>
                </c:pt>
                <c:pt idx="8">
                  <c:v>1729.7834720000001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86-452C-AE75-6AEB3CAE3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257280"/>
        <c:axId val="1"/>
      </c:barChart>
      <c:catAx>
        <c:axId val="5352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57280"/>
        <c:crosses val="autoZero"/>
        <c:crossBetween val="between"/>
        <c:majorUnit val="700"/>
        <c:minorUnit val="100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95794638611614E-2"/>
          <c:y val="4.5016077170418008E-2"/>
          <c:w val="0.80453889298867831"/>
          <c:h val="0.713826366559485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'График 3.3.10'!$B$7</c:f>
              <c:strCache>
                <c:ptCount val="1"/>
                <c:pt idx="0">
                  <c:v>Разрыв между активами и обязательствами в инвалюте (правая ось)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'График 3.3.10'!$C$4:$R$4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3.3.10'!$C$7:$R$7</c:f>
              <c:numCache>
                <c:formatCode>#,##0</c:formatCode>
                <c:ptCount val="16"/>
                <c:pt idx="0">
                  <c:v>16.859203000000001</c:v>
                </c:pt>
                <c:pt idx="1">
                  <c:v>-73.990430000000003</c:v>
                </c:pt>
                <c:pt idx="2">
                  <c:v>-257.96468299999998</c:v>
                </c:pt>
                <c:pt idx="3">
                  <c:v>70.745585000000005</c:v>
                </c:pt>
                <c:pt idx="4">
                  <c:v>69.572114999999997</c:v>
                </c:pt>
                <c:pt idx="5">
                  <c:v>323.66637800000001</c:v>
                </c:pt>
                <c:pt idx="6">
                  <c:v>-863.99503100000004</c:v>
                </c:pt>
                <c:pt idx="7">
                  <c:v>-1230.480634</c:v>
                </c:pt>
                <c:pt idx="8">
                  <c:v>-1360.25838</c:v>
                </c:pt>
                <c:pt idx="9">
                  <c:v>-1042.762988</c:v>
                </c:pt>
                <c:pt idx="10">
                  <c:v>-1315.837524</c:v>
                </c:pt>
                <c:pt idx="11">
                  <c:v>-115.210369</c:v>
                </c:pt>
                <c:pt idx="12">
                  <c:v>-308.21476799999999</c:v>
                </c:pt>
                <c:pt idx="13">
                  <c:v>-507.31077399999998</c:v>
                </c:pt>
                <c:pt idx="14">
                  <c:v>-367.46965399999999</c:v>
                </c:pt>
                <c:pt idx="15">
                  <c:v>170.353092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9-439A-9106-50FD34A28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'График 3.3.10'!$B$5</c:f>
              <c:strCache>
                <c:ptCount val="1"/>
                <c:pt idx="0">
                  <c:v>Доля активов в инвалюте в совокупных активах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'График 3.3.10'!$C$4:$R$4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3.3.10'!$C$5:$R$5</c:f>
              <c:numCache>
                <c:formatCode>0.0</c:formatCode>
                <c:ptCount val="16"/>
                <c:pt idx="0">
                  <c:v>54.733761174975079</c:v>
                </c:pt>
                <c:pt idx="1">
                  <c:v>54.04015286057323</c:v>
                </c:pt>
                <c:pt idx="2">
                  <c:v>51.061431837489721</c:v>
                </c:pt>
                <c:pt idx="3">
                  <c:v>51.677205361990964</c:v>
                </c:pt>
                <c:pt idx="4">
                  <c:v>53.03266922056229</c:v>
                </c:pt>
                <c:pt idx="5">
                  <c:v>57.274813312021053</c:v>
                </c:pt>
                <c:pt idx="6">
                  <c:v>52.860918346195071</c:v>
                </c:pt>
                <c:pt idx="7">
                  <c:v>52.631039767371831</c:v>
                </c:pt>
                <c:pt idx="8">
                  <c:v>46.615648376185334</c:v>
                </c:pt>
                <c:pt idx="9">
                  <c:v>42.20575339743084</c:v>
                </c:pt>
                <c:pt idx="10">
                  <c:v>39.367602458822923</c:v>
                </c:pt>
                <c:pt idx="11">
                  <c:v>39.135217571382803</c:v>
                </c:pt>
                <c:pt idx="12">
                  <c:v>36.908516363184084</c:v>
                </c:pt>
                <c:pt idx="13">
                  <c:v>32.941636808045864</c:v>
                </c:pt>
                <c:pt idx="14">
                  <c:v>33.089311997229373</c:v>
                </c:pt>
                <c:pt idx="15">
                  <c:v>38.799240133936756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9-439A-9106-50FD34A28569}"/>
            </c:ext>
          </c:extLst>
        </c:ser>
        <c:ser>
          <c:idx val="1"/>
          <c:order val="1"/>
          <c:tx>
            <c:strRef>
              <c:f>'График 3.3.10'!$B$6</c:f>
              <c:strCache>
                <c:ptCount val="1"/>
                <c:pt idx="0">
                  <c:v>Доля обязательств в инвалюте в совокупных обязательствах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'График 3.3.10'!$C$4:$R$4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3.3.10'!$C$6:$R$6</c:f>
              <c:numCache>
                <c:formatCode>0.0</c:formatCode>
                <c:ptCount val="16"/>
                <c:pt idx="0">
                  <c:v>62.17237136907935</c:v>
                </c:pt>
                <c:pt idx="1">
                  <c:v>62.386836237441621</c:v>
                </c:pt>
                <c:pt idx="2">
                  <c:v>60.814291656453449</c:v>
                </c:pt>
                <c:pt idx="3">
                  <c:v>58.184512860840307</c:v>
                </c:pt>
                <c:pt idx="4">
                  <c:v>59.746989900589895</c:v>
                </c:pt>
                <c:pt idx="5">
                  <c:v>60.977316434532682</c:v>
                </c:pt>
                <c:pt idx="6">
                  <c:v>58.169139295960179</c:v>
                </c:pt>
                <c:pt idx="7">
                  <c:v>58.069232207152965</c:v>
                </c:pt>
                <c:pt idx="8">
                  <c:v>53.823562599157896</c:v>
                </c:pt>
                <c:pt idx="9">
                  <c:v>48.891333556803914</c:v>
                </c:pt>
                <c:pt idx="10">
                  <c:v>48.290496782518076</c:v>
                </c:pt>
                <c:pt idx="11">
                  <c:v>44.710324304833748</c:v>
                </c:pt>
                <c:pt idx="12">
                  <c:v>44.319062610797587</c:v>
                </c:pt>
                <c:pt idx="13">
                  <c:v>41.367611232145919</c:v>
                </c:pt>
                <c:pt idx="14">
                  <c:v>40.548616638681487</c:v>
                </c:pt>
                <c:pt idx="15">
                  <c:v>42.039565960590735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9-439A-9106-50FD34A28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56624"/>
        <c:axId val="1"/>
      </c:lineChart>
      <c:catAx>
        <c:axId val="5352566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8.726018362133171E-3"/>
              <c:y val="0.379421221864951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56624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0.96160722350707539"/>
              <c:y val="0.299035369774919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753955255295688"/>
          <c:y val="0.84565916398713825"/>
          <c:w val="0.67539382122910741"/>
          <c:h val="0.144694533762057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6189517746658"/>
          <c:y val="5.8333570693240126E-2"/>
          <c:w val="0.81925070434158676"/>
          <c:h val="0.500002034513486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3.4.1'!$C$4</c:f>
              <c:strCache>
                <c:ptCount val="1"/>
                <c:pt idx="0">
                  <c:v>внутренние обязательства банков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3.4.1'!$B$7:$B$15</c:f>
              <c:strCache>
                <c:ptCount val="9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01.01.2007</c:v>
                </c:pt>
                <c:pt idx="4">
                  <c:v>01.01.2008</c:v>
                </c:pt>
                <c:pt idx="5">
                  <c:v>01.01.2009</c:v>
                </c:pt>
                <c:pt idx="6">
                  <c:v>01.01.2010</c:v>
                </c:pt>
                <c:pt idx="7">
                  <c:v>01.01.2011</c:v>
                </c:pt>
                <c:pt idx="8">
                  <c:v>01.10.2011</c:v>
                </c:pt>
              </c:strCache>
            </c:strRef>
          </c:cat>
          <c:val>
            <c:numRef>
              <c:f>'График 3.4.1'!$C$7:$C$15</c:f>
              <c:numCache>
                <c:formatCode>0.0</c:formatCode>
                <c:ptCount val="9"/>
                <c:pt idx="0">
                  <c:v>921.26839200000006</c:v>
                </c:pt>
                <c:pt idx="1">
                  <c:v>1431.1956220000002</c:v>
                </c:pt>
                <c:pt idx="2">
                  <c:v>2026.958654</c:v>
                </c:pt>
                <c:pt idx="3">
                  <c:v>3872</c:v>
                </c:pt>
                <c:pt idx="4">
                  <c:v>4795.7</c:v>
                </c:pt>
                <c:pt idx="5">
                  <c:v>5747.5</c:v>
                </c:pt>
                <c:pt idx="6">
                  <c:v>8326</c:v>
                </c:pt>
                <c:pt idx="7">
                  <c:v>8152.7</c:v>
                </c:pt>
                <c:pt idx="8">
                  <c:v>9232.4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2-4A61-BEF0-682F40907FD9}"/>
            </c:ext>
          </c:extLst>
        </c:ser>
        <c:ser>
          <c:idx val="1"/>
          <c:order val="1"/>
          <c:tx>
            <c:strRef>
              <c:f>'График 3.4.1'!$D$4</c:f>
              <c:strCache>
                <c:ptCount val="1"/>
                <c:pt idx="0">
                  <c:v>внешние обязательства банков 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3.4.1'!$B$7:$B$15</c:f>
              <c:strCache>
                <c:ptCount val="9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01.01.2007</c:v>
                </c:pt>
                <c:pt idx="4">
                  <c:v>01.01.2008</c:v>
                </c:pt>
                <c:pt idx="5">
                  <c:v>01.01.2009</c:v>
                </c:pt>
                <c:pt idx="6">
                  <c:v>01.01.2010</c:v>
                </c:pt>
                <c:pt idx="7">
                  <c:v>01.01.2011</c:v>
                </c:pt>
                <c:pt idx="8">
                  <c:v>01.10.2011</c:v>
                </c:pt>
              </c:strCache>
            </c:strRef>
          </c:cat>
          <c:val>
            <c:numRef>
              <c:f>'График 3.4.1'!$D$7:$D$15</c:f>
              <c:numCache>
                <c:formatCode>0.0</c:formatCode>
                <c:ptCount val="9"/>
                <c:pt idx="0">
                  <c:v>570.04913199999999</c:v>
                </c:pt>
                <c:pt idx="1">
                  <c:v>984.97088699999995</c:v>
                </c:pt>
                <c:pt idx="2">
                  <c:v>2046.4089200000001</c:v>
                </c:pt>
                <c:pt idx="3">
                  <c:v>4129.6000000000004</c:v>
                </c:pt>
                <c:pt idx="4">
                  <c:v>5463.8</c:v>
                </c:pt>
                <c:pt idx="5">
                  <c:v>4689.5</c:v>
                </c:pt>
                <c:pt idx="6">
                  <c:v>4210.8</c:v>
                </c:pt>
                <c:pt idx="7">
                  <c:v>2562.5</c:v>
                </c:pt>
                <c:pt idx="8">
                  <c:v>2392.6999999999998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2-4A61-BEF0-682F40907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5167408"/>
        <c:axId val="1"/>
      </c:barChart>
      <c:catAx>
        <c:axId val="53516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1.8779385772873049E-2"/>
              <c:y val="0.1750007120797203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167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5586913115539528"/>
          <c:y val="0.85000345867292759"/>
          <c:w val="0.5821609589590645"/>
          <c:h val="0.133333875870263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0320366132723E-2"/>
          <c:y val="4.8442988421463461E-2"/>
          <c:w val="0.83524027459954231"/>
          <c:h val="0.664360984065784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3.4.2'!$C$4</c:f>
              <c:strCache>
                <c:ptCount val="1"/>
                <c:pt idx="0">
                  <c:v>доля обязательств до востребования в обязательствах перед нерезидентами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numRef>
              <c:f>'График 3.4.2'!$B$5:$B$9</c:f>
              <c:numCache>
                <c:formatCode>m/d/yyyy</c:formatCode>
                <c:ptCount val="5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40817</c:v>
                </c:pt>
              </c:numCache>
            </c:numRef>
          </c:cat>
          <c:val>
            <c:numRef>
              <c:f>'График 3.4.2'!$C$5:$C$9</c:f>
              <c:numCache>
                <c:formatCode>#,##0.00</c:formatCode>
                <c:ptCount val="5"/>
                <c:pt idx="0">
                  <c:v>1.0775559154153218</c:v>
                </c:pt>
                <c:pt idx="1">
                  <c:v>1.9163655896165626</c:v>
                </c:pt>
                <c:pt idx="2">
                  <c:v>5.3667163444674388</c:v>
                </c:pt>
                <c:pt idx="3">
                  <c:v>6.9386013455248738</c:v>
                </c:pt>
                <c:pt idx="4">
                  <c:v>5.5419525172497703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B-469E-BED5-C124590CD573}"/>
            </c:ext>
          </c:extLst>
        </c:ser>
        <c:ser>
          <c:idx val="2"/>
          <c:order val="2"/>
          <c:tx>
            <c:strRef>
              <c:f>'График 3.4.2'!$E$4</c:f>
              <c:strCache>
                <c:ptCount val="1"/>
                <c:pt idx="0">
                  <c:v>доля краткосрочных обязательств в обязательствах перед нерезидентами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numRef>
              <c:f>'График 3.4.2'!$B$5:$B$9</c:f>
              <c:numCache>
                <c:formatCode>m/d/yyyy</c:formatCode>
                <c:ptCount val="5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40817</c:v>
                </c:pt>
              </c:numCache>
            </c:numRef>
          </c:cat>
          <c:val>
            <c:numRef>
              <c:f>'График 3.4.2'!$E$5:$E$9</c:f>
              <c:numCache>
                <c:formatCode>0.00</c:formatCode>
                <c:ptCount val="5"/>
                <c:pt idx="0">
                  <c:v>11.837966378710787</c:v>
                </c:pt>
                <c:pt idx="1">
                  <c:v>11.359007612751892</c:v>
                </c:pt>
                <c:pt idx="2">
                  <c:v>4.401901182673126</c:v>
                </c:pt>
                <c:pt idx="3">
                  <c:v>5.1383772097560971</c:v>
                </c:pt>
                <c:pt idx="4">
                  <c:v>4.6030704171745702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B-469E-BED5-C124590CD5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35174624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3.4.2'!$D$4</c:f>
              <c:strCache>
                <c:ptCount val="1"/>
                <c:pt idx="0">
                  <c:v>доля обязательств перед нерезидентами в совокупных обязательствах (правая ось)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elete val="1"/>
          </c:dLbls>
          <c:cat>
            <c:numRef>
              <c:f>'График 3.4.2'!$B$5:$B$9</c:f>
              <c:numCache>
                <c:formatCode>m/d/yyyy</c:formatCode>
                <c:ptCount val="5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40817</c:v>
                </c:pt>
              </c:numCache>
            </c:numRef>
          </c:cat>
          <c:val>
            <c:numRef>
              <c:f>'График 3.4.2'!$D$5:$D$9</c:f>
              <c:numCache>
                <c:formatCode>#\ ##0.0</c:formatCode>
                <c:ptCount val="5"/>
                <c:pt idx="0">
                  <c:v>53.25600662800332</c:v>
                </c:pt>
                <c:pt idx="1">
                  <c:v>44.931493724250267</c:v>
                </c:pt>
                <c:pt idx="2">
                  <c:v>33.587518345989409</c:v>
                </c:pt>
                <c:pt idx="3">
                  <c:v>23.914625951918769</c:v>
                </c:pt>
                <c:pt idx="4">
                  <c:v>20.582188540313627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4B-469E-BED5-C124590CD5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174624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1441647597254004E-2"/>
              <c:y val="0.349481559326272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174624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5881006864988561"/>
              <c:y val="0.346021345867596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1.1441647597254004E-2"/>
          <c:y val="0.80622973587149904"/>
          <c:w val="0.97940503432494275"/>
          <c:h val="0.1833913133098259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28598001762467"/>
          <c:y val="5.2238901146552053E-2"/>
          <c:w val="0.87381155555142198"/>
          <c:h val="0.455224709991382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'График 3.4.3'!$B$10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multiLvlStrRef>
              <c:f>'График 3.4.3'!$C$4:$S$5</c:f>
              <c:multiLvlStrCache>
                <c:ptCount val="17"/>
                <c:lvl>
                  <c:pt idx="0">
                    <c:v>01.01.2008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01.10.2011</c:v>
                  </c:pt>
                  <c:pt idx="6">
                    <c:v>01.01.2008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01.10.2011</c:v>
                  </c:pt>
                  <c:pt idx="12">
                    <c:v>01.01.2008</c:v>
                  </c:pt>
                  <c:pt idx="13">
                    <c:v>01.01.2009</c:v>
                  </c:pt>
                  <c:pt idx="14">
                    <c:v>01.01.2010</c:v>
                  </c:pt>
                  <c:pt idx="15">
                    <c:v>01.01.2011</c:v>
                  </c:pt>
                  <c:pt idx="16">
                    <c:v>01.10.2011</c:v>
                  </c:pt>
                </c:lvl>
                <c:lvl>
                  <c:pt idx="0">
                    <c:v>1 группа </c:v>
                  </c:pt>
                  <c:pt idx="6">
                    <c:v>2 группа</c:v>
                  </c:pt>
                  <c:pt idx="12">
                    <c:v>3 группа</c:v>
                  </c:pt>
                </c:lvl>
              </c:multiLvlStrCache>
            </c:multiLvlStrRef>
          </c:cat>
          <c:val>
            <c:numRef>
              <c:f>'График 3.4.3'!$C$10:$S$10</c:f>
              <c:numCache>
                <c:formatCode>0</c:formatCode>
                <c:ptCount val="17"/>
                <c:pt idx="0">
                  <c:v>8.146507721362422</c:v>
                </c:pt>
                <c:pt idx="1">
                  <c:v>7.9078983250773005</c:v>
                </c:pt>
                <c:pt idx="2">
                  <c:v>16.699653033742415</c:v>
                </c:pt>
                <c:pt idx="3" formatCode="_-* #\ ##0_р_._-;\-* #\ ##0_р_._-;_-* &quot;-&quot;??_р_._-;_-@_-">
                  <c:v>-5.6529351141977786</c:v>
                </c:pt>
                <c:pt idx="4">
                  <c:v>6.1634530678501944</c:v>
                </c:pt>
                <c:pt idx="6" formatCode="0.00">
                  <c:v>16.577865494014947</c:v>
                </c:pt>
                <c:pt idx="7" formatCode="0.00">
                  <c:v>17.887505534656004</c:v>
                </c:pt>
                <c:pt idx="8" formatCode="0.00">
                  <c:v>16.814039722407522</c:v>
                </c:pt>
                <c:pt idx="9" formatCode="0.00">
                  <c:v>16.868406058373424</c:v>
                </c:pt>
                <c:pt idx="10" formatCode="0.00">
                  <c:v>17.885863497880898</c:v>
                </c:pt>
                <c:pt idx="12" formatCode="0.0">
                  <c:v>50.073239264270988</c:v>
                </c:pt>
                <c:pt idx="13" formatCode="0.0">
                  <c:v>57.333086058517424</c:v>
                </c:pt>
                <c:pt idx="14" formatCode="0.0">
                  <c:v>80.622846492083795</c:v>
                </c:pt>
                <c:pt idx="15" formatCode="0.0">
                  <c:v>96.956530651664636</c:v>
                </c:pt>
                <c:pt idx="16" formatCode="0.0">
                  <c:v>83.461871179731091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0-4FC0-951F-FEF7B8B48E4F}"/>
            </c:ext>
          </c:extLst>
        </c:ser>
        <c:ser>
          <c:idx val="3"/>
          <c:order val="1"/>
          <c:tx>
            <c:strRef>
              <c:f>'График 3.4.3'!$B$9</c:f>
              <c:strCache>
                <c:ptCount val="1"/>
                <c:pt idx="0">
                  <c:v>субординированный долг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multiLvlStrRef>
              <c:f>'График 3.4.3'!$C$4:$S$5</c:f>
              <c:multiLvlStrCache>
                <c:ptCount val="17"/>
                <c:lvl>
                  <c:pt idx="0">
                    <c:v>01.01.2008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01.10.2011</c:v>
                  </c:pt>
                  <c:pt idx="6">
                    <c:v>01.01.2008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01.10.2011</c:v>
                  </c:pt>
                  <c:pt idx="12">
                    <c:v>01.01.2008</c:v>
                  </c:pt>
                  <c:pt idx="13">
                    <c:v>01.01.2009</c:v>
                  </c:pt>
                  <c:pt idx="14">
                    <c:v>01.01.2010</c:v>
                  </c:pt>
                  <c:pt idx="15">
                    <c:v>01.01.2011</c:v>
                  </c:pt>
                  <c:pt idx="16">
                    <c:v>01.10.2011</c:v>
                  </c:pt>
                </c:lvl>
                <c:lvl>
                  <c:pt idx="0">
                    <c:v>1 группа </c:v>
                  </c:pt>
                  <c:pt idx="6">
                    <c:v>2 группа</c:v>
                  </c:pt>
                  <c:pt idx="12">
                    <c:v>3 группа</c:v>
                  </c:pt>
                </c:lvl>
              </c:multiLvlStrCache>
            </c:multiLvlStrRef>
          </c:cat>
          <c:val>
            <c:numRef>
              <c:f>'График 3.4.3'!$C$9:$S$9</c:f>
              <c:numCache>
                <c:formatCode>0</c:formatCode>
                <c:ptCount val="17"/>
                <c:pt idx="0">
                  <c:v>0.16387317534087911</c:v>
                </c:pt>
                <c:pt idx="1">
                  <c:v>0.21253685508796968</c:v>
                </c:pt>
                <c:pt idx="2">
                  <c:v>0.18230301064916785</c:v>
                </c:pt>
                <c:pt idx="3" formatCode="_-* #\ ##0_р_._-;\-* #\ ##0_р_._-;_-* &quot;-&quot;??_р_._-;_-@_-">
                  <c:v>16.577595482155388</c:v>
                </c:pt>
                <c:pt idx="4">
                  <c:v>14.106185037372743</c:v>
                </c:pt>
                <c:pt idx="6" formatCode="0.00">
                  <c:v>2.8254751385816435</c:v>
                </c:pt>
                <c:pt idx="7" formatCode="0.00">
                  <c:v>3.4744078999964234</c:v>
                </c:pt>
                <c:pt idx="8" formatCode="0.00">
                  <c:v>6.6255016289426969</c:v>
                </c:pt>
                <c:pt idx="9" formatCode="0.00">
                  <c:v>7.8494879715827439</c:v>
                </c:pt>
                <c:pt idx="10" formatCode="0.00">
                  <c:v>8.2407218449713344</c:v>
                </c:pt>
                <c:pt idx="12" formatCode="0.0">
                  <c:v>4.6142804599839957</c:v>
                </c:pt>
                <c:pt idx="13" formatCode="0.0">
                  <c:v>1.4865616177468715</c:v>
                </c:pt>
                <c:pt idx="14" formatCode="0.0">
                  <c:v>4.582316401076401</c:v>
                </c:pt>
                <c:pt idx="15" formatCode="0.0">
                  <c:v>1.9805065542653832</c:v>
                </c:pt>
                <c:pt idx="16" formatCode="0.0">
                  <c:v>12.893859268145944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0-4FC0-951F-FEF7B8B48E4F}"/>
            </c:ext>
          </c:extLst>
        </c:ser>
        <c:ser>
          <c:idx val="2"/>
          <c:order val="2"/>
          <c:tx>
            <c:strRef>
              <c:f>'График 3.4.3'!$B$8</c:f>
              <c:strCache>
                <c:ptCount val="1"/>
                <c:pt idx="0">
                  <c:v>эмитированные ценные бумаги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multiLvlStrRef>
              <c:f>'График 3.4.3'!$C$4:$S$5</c:f>
              <c:multiLvlStrCache>
                <c:ptCount val="17"/>
                <c:lvl>
                  <c:pt idx="0">
                    <c:v>01.01.2008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01.10.2011</c:v>
                  </c:pt>
                  <c:pt idx="6">
                    <c:v>01.01.2008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01.10.2011</c:v>
                  </c:pt>
                  <c:pt idx="12">
                    <c:v>01.01.2008</c:v>
                  </c:pt>
                  <c:pt idx="13">
                    <c:v>01.01.2009</c:v>
                  </c:pt>
                  <c:pt idx="14">
                    <c:v>01.01.2010</c:v>
                  </c:pt>
                  <c:pt idx="15">
                    <c:v>01.01.2011</c:v>
                  </c:pt>
                  <c:pt idx="16">
                    <c:v>01.10.2011</c:v>
                  </c:pt>
                </c:lvl>
                <c:lvl>
                  <c:pt idx="0">
                    <c:v>1 группа </c:v>
                  </c:pt>
                  <c:pt idx="6">
                    <c:v>2 группа</c:v>
                  </c:pt>
                  <c:pt idx="12">
                    <c:v>3 группа</c:v>
                  </c:pt>
                </c:lvl>
              </c:multiLvlStrCache>
            </c:multiLvlStrRef>
          </c:cat>
          <c:val>
            <c:numRef>
              <c:f>'График 3.4.3'!$C$8:$S$8</c:f>
              <c:numCache>
                <c:formatCode>0</c:formatCode>
                <c:ptCount val="17"/>
                <c:pt idx="0">
                  <c:v>3.5111892604122752</c:v>
                </c:pt>
                <c:pt idx="1">
                  <c:v>1.4722336816346315</c:v>
                </c:pt>
                <c:pt idx="2">
                  <c:v>1.354060841591948</c:v>
                </c:pt>
                <c:pt idx="3" formatCode="_-* #\ ##0_р_._-;\-* #\ ##0_р_._-;_-* &quot;-&quot;??_р_._-;_-@_-">
                  <c:v>75.186656542484386</c:v>
                </c:pt>
                <c:pt idx="4">
                  <c:v>72.421664158989387</c:v>
                </c:pt>
                <c:pt idx="6" formatCode="0.00">
                  <c:v>7.6636543574014864</c:v>
                </c:pt>
                <c:pt idx="7" formatCode="0.00">
                  <c:v>7.7579716419140032</c:v>
                </c:pt>
                <c:pt idx="8" formatCode="0.00">
                  <c:v>19.122565092262132</c:v>
                </c:pt>
                <c:pt idx="9" formatCode="0.00">
                  <c:v>51.305242472673719</c:v>
                </c:pt>
                <c:pt idx="10" formatCode="0.00">
                  <c:v>55.825437509847156</c:v>
                </c:pt>
                <c:pt idx="12" formatCode="0.0">
                  <c:v>0</c:v>
                </c:pt>
                <c:pt idx="13" formatCode="0.0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0-4FC0-951F-FEF7B8B48E4F}"/>
            </c:ext>
          </c:extLst>
        </c:ser>
        <c:ser>
          <c:idx val="1"/>
          <c:order val="3"/>
          <c:tx>
            <c:strRef>
              <c:f>'График 3.4.3'!$B$7</c:f>
              <c:strCache>
                <c:ptCount val="1"/>
                <c:pt idx="0">
                  <c:v>обязательства перед SPV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'График 3.4.3'!$C$4:$S$5</c:f>
              <c:multiLvlStrCache>
                <c:ptCount val="17"/>
                <c:lvl>
                  <c:pt idx="0">
                    <c:v>01.01.2008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01.10.2011</c:v>
                  </c:pt>
                  <c:pt idx="6">
                    <c:v>01.01.2008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01.10.2011</c:v>
                  </c:pt>
                  <c:pt idx="12">
                    <c:v>01.01.2008</c:v>
                  </c:pt>
                  <c:pt idx="13">
                    <c:v>01.01.2009</c:v>
                  </c:pt>
                  <c:pt idx="14">
                    <c:v>01.01.2010</c:v>
                  </c:pt>
                  <c:pt idx="15">
                    <c:v>01.01.2011</c:v>
                  </c:pt>
                  <c:pt idx="16">
                    <c:v>01.10.2011</c:v>
                  </c:pt>
                </c:lvl>
                <c:lvl>
                  <c:pt idx="0">
                    <c:v>1 группа </c:v>
                  </c:pt>
                  <c:pt idx="6">
                    <c:v>2 группа</c:v>
                  </c:pt>
                  <c:pt idx="12">
                    <c:v>3 группа</c:v>
                  </c:pt>
                </c:lvl>
              </c:multiLvlStrCache>
            </c:multiLvlStrRef>
          </c:cat>
          <c:val>
            <c:numRef>
              <c:f>'График 3.4.3'!$C$7:$S$7</c:f>
              <c:numCache>
                <c:formatCode>0</c:formatCode>
                <c:ptCount val="17"/>
                <c:pt idx="0">
                  <c:v>50.292126678617407</c:v>
                </c:pt>
                <c:pt idx="1">
                  <c:v>52.74797915210894</c:v>
                </c:pt>
                <c:pt idx="2">
                  <c:v>51.539535115958621</c:v>
                </c:pt>
                <c:pt idx="3" formatCode="_-* #\ ##0_р_._-;\-* #\ ##0_р_._-;_-* &quot;-&quot;??_р_._-;_-@_-">
                  <c:v>4.2052238380897992E-2</c:v>
                </c:pt>
                <c:pt idx="4">
                  <c:v>4.3339369711325827E-2</c:v>
                </c:pt>
                <c:pt idx="6" formatCode="0.00">
                  <c:v>43.833385636452803</c:v>
                </c:pt>
                <c:pt idx="7" formatCode="0.00">
                  <c:v>46.429055225963538</c:v>
                </c:pt>
                <c:pt idx="8" formatCode="0.00">
                  <c:v>33.948919076086092</c:v>
                </c:pt>
                <c:pt idx="9" formatCode="0.00">
                  <c:v>1.5468733254110478</c:v>
                </c:pt>
                <c:pt idx="10" formatCode="0.00">
                  <c:v>9.2635517787094515E-2</c:v>
                </c:pt>
                <c:pt idx="12" formatCode="0.0">
                  <c:v>29.374824311444559</c:v>
                </c:pt>
                <c:pt idx="13" formatCode="0.0">
                  <c:v>22.555577546910314</c:v>
                </c:pt>
                <c:pt idx="14" formatCode="0.0">
                  <c:v>10.753266844158327</c:v>
                </c:pt>
                <c:pt idx="15" formatCode="0.0">
                  <c:v>0</c:v>
                </c:pt>
                <c:pt idx="16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0-4FC0-951F-FEF7B8B48E4F}"/>
            </c:ext>
          </c:extLst>
        </c:ser>
        <c:ser>
          <c:idx val="0"/>
          <c:order val="4"/>
          <c:tx>
            <c:strRef>
              <c:f>'График 3.4.3'!$B$6</c:f>
              <c:strCache>
                <c:ptCount val="1"/>
                <c:pt idx="0">
                  <c:v>займы 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multiLvlStrRef>
              <c:f>'График 3.4.3'!$C$4:$S$5</c:f>
              <c:multiLvlStrCache>
                <c:ptCount val="17"/>
                <c:lvl>
                  <c:pt idx="0">
                    <c:v>01.01.2008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01.10.2011</c:v>
                  </c:pt>
                  <c:pt idx="6">
                    <c:v>01.01.2008</c:v>
                  </c:pt>
                  <c:pt idx="7">
                    <c:v>01.01.2009</c:v>
                  </c:pt>
                  <c:pt idx="8">
                    <c:v>01.01.2010</c:v>
                  </c:pt>
                  <c:pt idx="9">
                    <c:v>01.01.2011</c:v>
                  </c:pt>
                  <c:pt idx="10">
                    <c:v>01.10.2011</c:v>
                  </c:pt>
                  <c:pt idx="12">
                    <c:v>01.01.2008</c:v>
                  </c:pt>
                  <c:pt idx="13">
                    <c:v>01.01.2009</c:v>
                  </c:pt>
                  <c:pt idx="14">
                    <c:v>01.01.2010</c:v>
                  </c:pt>
                  <c:pt idx="15">
                    <c:v>01.01.2011</c:v>
                  </c:pt>
                  <c:pt idx="16">
                    <c:v>01.10.2011</c:v>
                  </c:pt>
                </c:lvl>
                <c:lvl>
                  <c:pt idx="0">
                    <c:v>1 группа </c:v>
                  </c:pt>
                  <c:pt idx="6">
                    <c:v>2 группа</c:v>
                  </c:pt>
                  <c:pt idx="12">
                    <c:v>3 группа</c:v>
                  </c:pt>
                </c:lvl>
              </c:multiLvlStrCache>
            </c:multiLvlStrRef>
          </c:cat>
          <c:val>
            <c:numRef>
              <c:f>'График 3.4.3'!$C$6:$S$6</c:f>
              <c:numCache>
                <c:formatCode>0</c:formatCode>
                <c:ptCount val="17"/>
                <c:pt idx="0">
                  <c:v>37.886303164267012</c:v>
                </c:pt>
                <c:pt idx="1">
                  <c:v>37.65935198609116</c:v>
                </c:pt>
                <c:pt idx="2">
                  <c:v>30.22444799805784</c:v>
                </c:pt>
                <c:pt idx="3" formatCode="_-* #\ ##0_р_._-;\-* #\ ##0_р_._-;_-* &quot;-&quot;??_р_._-;_-@_-">
                  <c:v>13.84663085117711</c:v>
                </c:pt>
                <c:pt idx="4">
                  <c:v>7.2653583660763505</c:v>
                </c:pt>
                <c:pt idx="6" formatCode="0.00">
                  <c:v>29.099619373549125</c:v>
                </c:pt>
                <c:pt idx="7" formatCode="0.00">
                  <c:v>24.451059697470029</c:v>
                </c:pt>
                <c:pt idx="8" formatCode="0.00">
                  <c:v>23.488974480301554</c:v>
                </c:pt>
                <c:pt idx="9" formatCode="0.00">
                  <c:v>22.429990171959069</c:v>
                </c:pt>
                <c:pt idx="10" formatCode="0.00">
                  <c:v>17.955341629513516</c:v>
                </c:pt>
                <c:pt idx="12" formatCode="0.0">
                  <c:v>15.937655964300463</c:v>
                </c:pt>
                <c:pt idx="13" formatCode="0.0">
                  <c:v>18.624774776825394</c:v>
                </c:pt>
                <c:pt idx="14" formatCode="0.0">
                  <c:v>4.0415702626814776</c:v>
                </c:pt>
                <c:pt idx="15" formatCode="0.0">
                  <c:v>1.0629627940699857</c:v>
                </c:pt>
                <c:pt idx="16" formatCode="0.0">
                  <c:v>3.6442695521229753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00-4FC0-951F-FEF7B8B4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35176264"/>
        <c:axId val="1"/>
      </c:barChart>
      <c:catAx>
        <c:axId val="535176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  <c:min val="-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1904789585169237E-2"/>
              <c:y val="0.24253775532327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1762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476196233715201"/>
          <c:y val="0.78731486728017741"/>
          <c:w val="0.62857289009693573"/>
          <c:h val="0.201492904422415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15247205016028E-2"/>
          <c:y val="4.0816384635204983E-2"/>
          <c:w val="0.81330942167050102"/>
          <c:h val="0.56851392884749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3.4.4'!$B$5</c:f>
              <c:strCache>
                <c:ptCount val="1"/>
                <c:pt idx="0">
                  <c:v>вклады физических лиц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3.4.4'!$C$4:$I$4</c:f>
              <c:strCache>
                <c:ptCount val="7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01.04.2011</c:v>
                </c:pt>
                <c:pt idx="5">
                  <c:v>01.07.2011</c:v>
                </c:pt>
                <c:pt idx="6">
                  <c:v>01.10.2011</c:v>
                </c:pt>
              </c:strCache>
            </c:strRef>
          </c:cat>
          <c:val>
            <c:numRef>
              <c:f>'График 3.4.4'!$C$5:$I$5</c:f>
              <c:numCache>
                <c:formatCode>0.0</c:formatCode>
                <c:ptCount val="7"/>
                <c:pt idx="0">
                  <c:v>1447.8503459999999</c:v>
                </c:pt>
                <c:pt idx="1">
                  <c:v>1500.304613</c:v>
                </c:pt>
                <c:pt idx="2">
                  <c:v>1937.393073</c:v>
                </c:pt>
                <c:pt idx="3">
                  <c:v>2250.9447620000001</c:v>
                </c:pt>
                <c:pt idx="4">
                  <c:v>2330.8220500000002</c:v>
                </c:pt>
                <c:pt idx="5">
                  <c:v>2481.1509390000001</c:v>
                </c:pt>
                <c:pt idx="6">
                  <c:v>2609.4511010000001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F-497B-8D76-7984686DB66C}"/>
            </c:ext>
          </c:extLst>
        </c:ser>
        <c:ser>
          <c:idx val="1"/>
          <c:order val="1"/>
          <c:tx>
            <c:strRef>
              <c:f>'График 3.4.4'!$B$6</c:f>
              <c:strCache>
                <c:ptCount val="1"/>
                <c:pt idx="0">
                  <c:v>вклады юридических лиц (без учета вкладов SPV) 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3.4.4'!$C$4:$I$4</c:f>
              <c:strCache>
                <c:ptCount val="7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01.04.2011</c:v>
                </c:pt>
                <c:pt idx="5">
                  <c:v>01.07.2011</c:v>
                </c:pt>
                <c:pt idx="6">
                  <c:v>01.10.2011</c:v>
                </c:pt>
              </c:strCache>
            </c:strRef>
          </c:cat>
          <c:val>
            <c:numRef>
              <c:f>'График 3.4.4'!$C$6:$I$6</c:f>
              <c:numCache>
                <c:formatCode>0.0</c:formatCode>
                <c:ptCount val="7"/>
                <c:pt idx="0">
                  <c:v>2447.0965190000002</c:v>
                </c:pt>
                <c:pt idx="1">
                  <c:v>3088.2525679999999</c:v>
                </c:pt>
                <c:pt idx="2">
                  <c:v>4066.4535369999999</c:v>
                </c:pt>
                <c:pt idx="3">
                  <c:v>4599.7238799999996</c:v>
                </c:pt>
                <c:pt idx="4">
                  <c:v>4933.1143480000001</c:v>
                </c:pt>
                <c:pt idx="5">
                  <c:v>4932.4444149999999</c:v>
                </c:pt>
                <c:pt idx="6">
                  <c:v>5237.9834129999999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F-497B-8D76-7984686DB66C}"/>
            </c:ext>
          </c:extLst>
        </c:ser>
        <c:ser>
          <c:idx val="5"/>
          <c:order val="5"/>
          <c:tx>
            <c:strRef>
              <c:f>'График 3.4.4'!$B$10</c:f>
              <c:strCache>
                <c:ptCount val="1"/>
                <c:pt idx="0">
                  <c:v>остатки на счетах преприятии с госучастием в БВУ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3.4.4'!$C$4:$I$4</c:f>
              <c:strCache>
                <c:ptCount val="7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01.04.2011</c:v>
                </c:pt>
                <c:pt idx="5">
                  <c:v>01.07.2011</c:v>
                </c:pt>
                <c:pt idx="6">
                  <c:v>01.10.2011</c:v>
                </c:pt>
              </c:strCache>
            </c:strRef>
          </c:cat>
          <c:val>
            <c:numRef>
              <c:f>'График 3.4.4'!$C$10:$I$10</c:f>
              <c:numCache>
                <c:formatCode>0.0</c:formatCode>
                <c:ptCount val="7"/>
                <c:pt idx="0">
                  <c:v>774.38533500000005</c:v>
                </c:pt>
                <c:pt idx="1">
                  <c:v>1390.47517896</c:v>
                </c:pt>
                <c:pt idx="2">
                  <c:v>2203.0671550000002</c:v>
                </c:pt>
                <c:pt idx="3">
                  <c:v>2410.6146790878001</c:v>
                </c:pt>
                <c:pt idx="4">
                  <c:v>2439.2801600439002</c:v>
                </c:pt>
                <c:pt idx="5">
                  <c:v>2467.9456409999998</c:v>
                </c:pt>
                <c:pt idx="6">
                  <c:v>1963.1105259999999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F-497B-8D76-7984686DB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187744"/>
        <c:axId val="1"/>
      </c:barChart>
      <c:scatterChart>
        <c:scatterStyle val="lineMarker"/>
        <c:varyColors val="0"/>
        <c:ser>
          <c:idx val="2"/>
          <c:order val="2"/>
          <c:tx>
            <c:strRef>
              <c:f>'График 3.4.4'!$B$7</c:f>
              <c:strCache>
                <c:ptCount val="1"/>
                <c:pt idx="0">
                  <c:v>прирост в % (физ. лиц) (правая ось)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strRef>
              <c:f>'График 3.4.4'!$C$4:$I$4</c:f>
              <c:strCache>
                <c:ptCount val="7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01.04.2011</c:v>
                </c:pt>
                <c:pt idx="5">
                  <c:v>01.07.2011</c:v>
                </c:pt>
                <c:pt idx="6">
                  <c:v>01.10.2011</c:v>
                </c:pt>
              </c:strCache>
            </c:strRef>
          </c:xVal>
          <c:yVal>
            <c:numRef>
              <c:f>'График 3.4.4'!$C$7:$I$7</c:f>
              <c:numCache>
                <c:formatCode>0.0</c:formatCode>
                <c:ptCount val="7"/>
                <c:pt idx="0">
                  <c:v>1.7733406216106751</c:v>
                </c:pt>
                <c:pt idx="1">
                  <c:v>3.6229066867937254</c:v>
                </c:pt>
                <c:pt idx="2">
                  <c:v>29.133314409131916</c:v>
                </c:pt>
                <c:pt idx="3">
                  <c:v>16.184206156702817</c:v>
                </c:pt>
                <c:pt idx="4">
                  <c:v>3.5486116473612661</c:v>
                </c:pt>
                <c:pt idx="5">
                  <c:v>6.4496081543419459</c:v>
                </c:pt>
                <c:pt idx="6">
                  <c:v>5.1709938312624271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FF-497B-8D76-7984686DB66C}"/>
            </c:ext>
          </c:extLst>
        </c:ser>
        <c:ser>
          <c:idx val="3"/>
          <c:order val="3"/>
          <c:tx>
            <c:strRef>
              <c:f>'График 3.4.4'!$B$8</c:f>
              <c:strCache>
                <c:ptCount val="1"/>
                <c:pt idx="0">
                  <c:v>прирост в % (юр. лиц) (правая ось)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xVal>
            <c:strRef>
              <c:f>'График 3.4.4'!$C$4:$I$4</c:f>
              <c:strCache>
                <c:ptCount val="7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01.04.2011</c:v>
                </c:pt>
                <c:pt idx="5">
                  <c:v>01.07.2011</c:v>
                </c:pt>
                <c:pt idx="6">
                  <c:v>01.10.2011</c:v>
                </c:pt>
              </c:strCache>
            </c:strRef>
          </c:xVal>
          <c:yVal>
            <c:numRef>
              <c:f>'График 3.4.4'!$C$8:$I$8</c:f>
              <c:numCache>
                <c:formatCode>0.0</c:formatCode>
                <c:ptCount val="7"/>
                <c:pt idx="0">
                  <c:v>4.4629029217878369</c:v>
                </c:pt>
                <c:pt idx="1">
                  <c:v>26.200684935059559</c:v>
                </c:pt>
                <c:pt idx="2">
                  <c:v>31.674901824286295</c:v>
                </c:pt>
                <c:pt idx="3">
                  <c:v>13.113892440866714</c:v>
                </c:pt>
                <c:pt idx="4">
                  <c:v>7.2480539418814161</c:v>
                </c:pt>
                <c:pt idx="5" formatCode="0.00">
                  <c:v>-1.3580325788953296E-2</c:v>
                </c:pt>
                <c:pt idx="6">
                  <c:v>6.1944742260212626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5FF-497B-8D76-7984686DB66C}"/>
            </c:ext>
          </c:extLst>
        </c:ser>
        <c:ser>
          <c:idx val="4"/>
          <c:order val="4"/>
          <c:tx>
            <c:strRef>
              <c:f>'График 3.4.4'!$B$9</c:f>
              <c:strCache>
                <c:ptCount val="1"/>
                <c:pt idx="0">
                  <c:v>доля вкладов в иностранной валюте, в %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strRef>
              <c:f>'График 3.4.4'!$C$4:$I$4</c:f>
              <c:strCache>
                <c:ptCount val="7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01.04.2011</c:v>
                </c:pt>
                <c:pt idx="5">
                  <c:v>01.07.2011</c:v>
                </c:pt>
                <c:pt idx="6">
                  <c:v>01.10.2011</c:v>
                </c:pt>
              </c:strCache>
            </c:strRef>
          </c:xVal>
          <c:yVal>
            <c:numRef>
              <c:f>'График 3.4.4'!$C$9:$I$9</c:f>
              <c:numCache>
                <c:formatCode>0.0</c:formatCode>
                <c:ptCount val="7"/>
                <c:pt idx="0">
                  <c:v>34.168388225239632</c:v>
                </c:pt>
                <c:pt idx="1">
                  <c:v>41.349053594805788</c:v>
                </c:pt>
                <c:pt idx="2">
                  <c:v>47.694053229651054</c:v>
                </c:pt>
                <c:pt idx="3">
                  <c:v>37.0927416839438</c:v>
                </c:pt>
                <c:pt idx="4">
                  <c:v>33.710123187122107</c:v>
                </c:pt>
                <c:pt idx="5">
                  <c:v>33.204388983434661</c:v>
                </c:pt>
                <c:pt idx="6">
                  <c:v>35.045932872629507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5FF-497B-8D76-7984686DB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5351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9.242152518982966E-3"/>
              <c:y val="0.271137412219575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187744"/>
        <c:crosses val="autoZero"/>
        <c:crossBetween val="between"/>
      </c:valAx>
      <c:val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6672915348561828"/>
              <c:y val="0.297376516627922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4695067632880757E-2"/>
          <c:y val="0.78134222015963828"/>
          <c:w val="0.85952018426541588"/>
          <c:h val="0.209912835266768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2219570405727E-2"/>
          <c:y val="5.882365009447646E-2"/>
          <c:w val="0.85918854415274459"/>
          <c:h val="0.6932787332563297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'График 2.1.1.6'!$D$4</c:f>
              <c:strCache>
                <c:ptCount val="1"/>
                <c:pt idx="0">
                  <c:v>КОИ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'График 2.1.1.6'!$B$5:$B$106</c:f>
              <c:numCache>
                <c:formatCode>mmm\-yy</c:formatCode>
                <c:ptCount val="102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</c:numCache>
            </c:numRef>
          </c:xVal>
          <c:yVal>
            <c:numRef>
              <c:f>'График 2.1.1.6'!$D$5:$D$106</c:f>
              <c:numCache>
                <c:formatCode>0.00</c:formatCode>
                <c:ptCount val="102"/>
                <c:pt idx="9">
                  <c:v>0.13764817100000001</c:v>
                </c:pt>
                <c:pt idx="10">
                  <c:v>0.15001784600000001</c:v>
                </c:pt>
                <c:pt idx="11">
                  <c:v>6.7884194999999994E-2</c:v>
                </c:pt>
                <c:pt idx="12">
                  <c:v>-4.1782799000000002E-2</c:v>
                </c:pt>
                <c:pt idx="13">
                  <c:v>-0.113424809</c:v>
                </c:pt>
                <c:pt idx="14">
                  <c:v>-0.21802803000000001</c:v>
                </c:pt>
                <c:pt idx="15">
                  <c:v>-0.25539162399999998</c:v>
                </c:pt>
                <c:pt idx="16">
                  <c:v>-0.28324566000000001</c:v>
                </c:pt>
                <c:pt idx="17">
                  <c:v>-0.27712436499999998</c:v>
                </c:pt>
                <c:pt idx="18">
                  <c:v>-0.21321190200000001</c:v>
                </c:pt>
                <c:pt idx="19">
                  <c:v>-0.27700391600000002</c:v>
                </c:pt>
                <c:pt idx="20">
                  <c:v>-0.31752613099999999</c:v>
                </c:pt>
                <c:pt idx="21">
                  <c:v>-0.386972749</c:v>
                </c:pt>
                <c:pt idx="22">
                  <c:v>-0.49161113499999998</c:v>
                </c:pt>
                <c:pt idx="23">
                  <c:v>-0.49605263999999999</c:v>
                </c:pt>
                <c:pt idx="24">
                  <c:v>-0.49155531699999999</c:v>
                </c:pt>
                <c:pt idx="25">
                  <c:v>-0.48844680899999998</c:v>
                </c:pt>
                <c:pt idx="26">
                  <c:v>-0.46401029500000002</c:v>
                </c:pt>
                <c:pt idx="27">
                  <c:v>-0.53156073000000004</c:v>
                </c:pt>
                <c:pt idx="28">
                  <c:v>-0.58773682199999999</c:v>
                </c:pt>
                <c:pt idx="29">
                  <c:v>-0.70238541499999996</c:v>
                </c:pt>
                <c:pt idx="30">
                  <c:v>-0.78547976799999997</c:v>
                </c:pt>
                <c:pt idx="31">
                  <c:v>-0.87000813300000002</c:v>
                </c:pt>
                <c:pt idx="32">
                  <c:v>-0.80346220499999998</c:v>
                </c:pt>
                <c:pt idx="33">
                  <c:v>-0.70091117199999997</c:v>
                </c:pt>
                <c:pt idx="34">
                  <c:v>-0.53821937600000003</c:v>
                </c:pt>
                <c:pt idx="35">
                  <c:v>-0.41503111599999998</c:v>
                </c:pt>
                <c:pt idx="36">
                  <c:v>-0.26794719299999997</c:v>
                </c:pt>
                <c:pt idx="37">
                  <c:v>-0.36132821599999998</c:v>
                </c:pt>
                <c:pt idx="38">
                  <c:v>-0.43443103100000002</c:v>
                </c:pt>
                <c:pt idx="39">
                  <c:v>-0.40747665599999999</c:v>
                </c:pt>
                <c:pt idx="40">
                  <c:v>-0.36106698599999998</c:v>
                </c:pt>
                <c:pt idx="41">
                  <c:v>-0.30487353900000003</c:v>
                </c:pt>
                <c:pt idx="42">
                  <c:v>-0.21982168299999999</c:v>
                </c:pt>
                <c:pt idx="43">
                  <c:v>-5.5108852999999999E-2</c:v>
                </c:pt>
                <c:pt idx="44">
                  <c:v>0.183953379</c:v>
                </c:pt>
                <c:pt idx="45">
                  <c:v>0.29493480900000002</c:v>
                </c:pt>
                <c:pt idx="46">
                  <c:v>0.45697770799999998</c:v>
                </c:pt>
                <c:pt idx="47">
                  <c:v>0.54147703300000005</c:v>
                </c:pt>
                <c:pt idx="48">
                  <c:v>0.69233336499999998</c:v>
                </c:pt>
                <c:pt idx="49">
                  <c:v>0.86506345699999998</c:v>
                </c:pt>
                <c:pt idx="50">
                  <c:v>1.054122703</c:v>
                </c:pt>
                <c:pt idx="51">
                  <c:v>1.25043924</c:v>
                </c:pt>
                <c:pt idx="52">
                  <c:v>1.374178146</c:v>
                </c:pt>
                <c:pt idx="53">
                  <c:v>1.577266989</c:v>
                </c:pt>
                <c:pt idx="54">
                  <c:v>1.773034145</c:v>
                </c:pt>
                <c:pt idx="55">
                  <c:v>1.962275078</c:v>
                </c:pt>
                <c:pt idx="56">
                  <c:v>2.0648516770000001</c:v>
                </c:pt>
                <c:pt idx="57">
                  <c:v>2.0945644919999999</c:v>
                </c:pt>
                <c:pt idx="58">
                  <c:v>2.0979419309999998</c:v>
                </c:pt>
                <c:pt idx="59">
                  <c:v>2.0962068899999999</c:v>
                </c:pt>
                <c:pt idx="60">
                  <c:v>2.0819786759999999</c:v>
                </c:pt>
                <c:pt idx="61">
                  <c:v>2.1253905639999999</c:v>
                </c:pt>
                <c:pt idx="62">
                  <c:v>2.0856528760000002</c:v>
                </c:pt>
                <c:pt idx="63">
                  <c:v>1.959342014</c:v>
                </c:pt>
                <c:pt idx="64">
                  <c:v>1.736762967</c:v>
                </c:pt>
                <c:pt idx="65">
                  <c:v>1.4443207840000001</c:v>
                </c:pt>
                <c:pt idx="66">
                  <c:v>0.93444661799999995</c:v>
                </c:pt>
                <c:pt idx="67">
                  <c:v>0.49154699099999999</c:v>
                </c:pt>
                <c:pt idx="68">
                  <c:v>-2.9672978999999999E-2</c:v>
                </c:pt>
                <c:pt idx="69">
                  <c:v>-0.50334626999999998</c:v>
                </c:pt>
                <c:pt idx="70">
                  <c:v>-0.97087687899999997</c:v>
                </c:pt>
                <c:pt idx="71">
                  <c:v>-1.2592541660000001</c:v>
                </c:pt>
                <c:pt idx="72">
                  <c:v>-1.4776500690000001</c:v>
                </c:pt>
                <c:pt idx="73">
                  <c:v>-1.501272374</c:v>
                </c:pt>
                <c:pt idx="74">
                  <c:v>-1.554099535</c:v>
                </c:pt>
                <c:pt idx="75">
                  <c:v>-1.6730160220000001</c:v>
                </c:pt>
                <c:pt idx="76">
                  <c:v>-1.571284592</c:v>
                </c:pt>
                <c:pt idx="77">
                  <c:v>-1.5241845540000001</c:v>
                </c:pt>
                <c:pt idx="78">
                  <c:v>-1.406359793</c:v>
                </c:pt>
                <c:pt idx="79">
                  <c:v>-1.308873951</c:v>
                </c:pt>
                <c:pt idx="80">
                  <c:v>-1.21916391</c:v>
                </c:pt>
                <c:pt idx="81">
                  <c:v>-1.0687532580000001</c:v>
                </c:pt>
                <c:pt idx="82">
                  <c:v>-0.97339954399999995</c:v>
                </c:pt>
                <c:pt idx="83">
                  <c:v>-0.85412282900000003</c:v>
                </c:pt>
                <c:pt idx="84">
                  <c:v>-0.75703062600000004</c:v>
                </c:pt>
                <c:pt idx="85">
                  <c:v>-0.75165323100000003</c:v>
                </c:pt>
                <c:pt idx="86">
                  <c:v>-0.70939370999999996</c:v>
                </c:pt>
                <c:pt idx="87">
                  <c:v>-0.70682920800000004</c:v>
                </c:pt>
                <c:pt idx="88">
                  <c:v>-0.63446997299999996</c:v>
                </c:pt>
                <c:pt idx="89">
                  <c:v>-0.55312848100000001</c:v>
                </c:pt>
                <c:pt idx="90">
                  <c:v>-0.35207996000000003</c:v>
                </c:pt>
                <c:pt idx="91">
                  <c:v>-0.147822277</c:v>
                </c:pt>
                <c:pt idx="92">
                  <c:v>6.5333180000000005E-2</c:v>
                </c:pt>
                <c:pt idx="93" formatCode="General">
                  <c:v>0.21328092500000001</c:v>
                </c:pt>
                <c:pt idx="94" formatCode="General">
                  <c:v>0.349209402</c:v>
                </c:pt>
                <c:pt idx="95" formatCode="General">
                  <c:v>0.47069768000000001</c:v>
                </c:pt>
                <c:pt idx="96" formatCode="General">
                  <c:v>0.57420037999999995</c:v>
                </c:pt>
                <c:pt idx="97" formatCode="General">
                  <c:v>0.564546887</c:v>
                </c:pt>
                <c:pt idx="98" formatCode="General">
                  <c:v>0.48852854899999998</c:v>
                </c:pt>
                <c:pt idx="99" formatCode="General">
                  <c:v>0.29346566800000001</c:v>
                </c:pt>
                <c:pt idx="100" formatCode="General">
                  <c:v>5.7745370999999997E-2</c:v>
                </c:pt>
                <c:pt idx="101" formatCode="General">
                  <c:v>-8.2282399999999999E-4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93-4915-B98E-B913BE7D14BA}"/>
            </c:ext>
          </c:extLst>
        </c:ser>
        <c:ser>
          <c:idx val="0"/>
          <c:order val="1"/>
          <c:tx>
            <c:strRef>
              <c:f>'График 2.1.1.6'!$C$4</c:f>
              <c:strCache>
                <c:ptCount val="1"/>
                <c:pt idx="0">
                  <c:v>КСИ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'График 2.1.1.6'!$B$5:$B$97</c:f>
              <c:numCache>
                <c:formatCode>mmm\-yy</c:formatCode>
                <c:ptCount val="93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</c:numCache>
            </c:numRef>
          </c:xVal>
          <c:yVal>
            <c:numRef>
              <c:f>'График 2.1.1.6'!$C$5:$C$97</c:f>
              <c:numCache>
                <c:formatCode>0.00</c:formatCode>
                <c:ptCount val="93"/>
                <c:pt idx="0">
                  <c:v>6.7368451999999995E-2</c:v>
                </c:pt>
                <c:pt idx="1">
                  <c:v>0.22584237400000001</c:v>
                </c:pt>
                <c:pt idx="2">
                  <c:v>0.21700630500000001</c:v>
                </c:pt>
                <c:pt idx="3">
                  <c:v>8.4571012000000001E-2</c:v>
                </c:pt>
                <c:pt idx="4">
                  <c:v>0.166450553</c:v>
                </c:pt>
                <c:pt idx="5">
                  <c:v>0.53589952799999896</c:v>
                </c:pt>
                <c:pt idx="6">
                  <c:v>0.64932857700000002</c:v>
                </c:pt>
                <c:pt idx="7">
                  <c:v>0.66737555599999998</c:v>
                </c:pt>
                <c:pt idx="8">
                  <c:v>0.68633744399999996</c:v>
                </c:pt>
                <c:pt idx="9">
                  <c:v>0.72311525099999996</c:v>
                </c:pt>
                <c:pt idx="10">
                  <c:v>0.66668088400000003</c:v>
                </c:pt>
                <c:pt idx="11">
                  <c:v>0.58436485900000001</c:v>
                </c:pt>
                <c:pt idx="12">
                  <c:v>0.45130412199999997</c:v>
                </c:pt>
                <c:pt idx="13">
                  <c:v>0.22665663</c:v>
                </c:pt>
                <c:pt idx="14">
                  <c:v>2.6273940999999999E-2</c:v>
                </c:pt>
                <c:pt idx="15">
                  <c:v>-0.25594456700000001</c:v>
                </c:pt>
                <c:pt idx="16">
                  <c:v>-0.366220716</c:v>
                </c:pt>
                <c:pt idx="17">
                  <c:v>-0.31972505000000001</c:v>
                </c:pt>
                <c:pt idx="18">
                  <c:v>-0.35320312100000001</c:v>
                </c:pt>
                <c:pt idx="19">
                  <c:v>-0.55947890899999897</c:v>
                </c:pt>
                <c:pt idx="20">
                  <c:v>-0.50886769600000004</c:v>
                </c:pt>
                <c:pt idx="21">
                  <c:v>-0.48436783999999999</c:v>
                </c:pt>
                <c:pt idx="22">
                  <c:v>-0.399013703</c:v>
                </c:pt>
                <c:pt idx="23">
                  <c:v>-0.453815254</c:v>
                </c:pt>
                <c:pt idx="24">
                  <c:v>-0.55790684300000004</c:v>
                </c:pt>
                <c:pt idx="25">
                  <c:v>-0.64851012500000005</c:v>
                </c:pt>
                <c:pt idx="26">
                  <c:v>-0.69748975400000002</c:v>
                </c:pt>
                <c:pt idx="27">
                  <c:v>-1.0122568489999999</c:v>
                </c:pt>
                <c:pt idx="28">
                  <c:v>-1.009228909</c:v>
                </c:pt>
                <c:pt idx="29">
                  <c:v>-0.98666197899999997</c:v>
                </c:pt>
                <c:pt idx="30">
                  <c:v>-1.021918994</c:v>
                </c:pt>
                <c:pt idx="31">
                  <c:v>-1.267472808</c:v>
                </c:pt>
                <c:pt idx="32">
                  <c:v>-1.3940869570000001</c:v>
                </c:pt>
                <c:pt idx="33">
                  <c:v>-1.458586376</c:v>
                </c:pt>
                <c:pt idx="34">
                  <c:v>-1.5521208339999999</c:v>
                </c:pt>
                <c:pt idx="35">
                  <c:v>-1.6197474549999999</c:v>
                </c:pt>
                <c:pt idx="36">
                  <c:v>-1.3758549449999999</c:v>
                </c:pt>
                <c:pt idx="37">
                  <c:v>-1.2833535009999999</c:v>
                </c:pt>
                <c:pt idx="38">
                  <c:v>-1.0260717020000001</c:v>
                </c:pt>
                <c:pt idx="39">
                  <c:v>-0.80741440799999997</c:v>
                </c:pt>
                <c:pt idx="40">
                  <c:v>-0.76815291600000002</c:v>
                </c:pt>
                <c:pt idx="41">
                  <c:v>-0.63746133500000002</c:v>
                </c:pt>
                <c:pt idx="42">
                  <c:v>-0.36651320500000001</c:v>
                </c:pt>
                <c:pt idx="43">
                  <c:v>-0.16404020699999999</c:v>
                </c:pt>
                <c:pt idx="44">
                  <c:v>3.3135623000000003E-2</c:v>
                </c:pt>
                <c:pt idx="45">
                  <c:v>0.13215462</c:v>
                </c:pt>
                <c:pt idx="46">
                  <c:v>0.20192822399999999</c:v>
                </c:pt>
                <c:pt idx="47">
                  <c:v>0.17382104400000001</c:v>
                </c:pt>
                <c:pt idx="48">
                  <c:v>0.27875254399999999</c:v>
                </c:pt>
                <c:pt idx="49">
                  <c:v>0.77597128199999998</c:v>
                </c:pt>
                <c:pt idx="50">
                  <c:v>0.99322181099999995</c:v>
                </c:pt>
                <c:pt idx="51">
                  <c:v>1.174218567</c:v>
                </c:pt>
                <c:pt idx="52">
                  <c:v>1.4411335009999999</c:v>
                </c:pt>
                <c:pt idx="53">
                  <c:v>1.4676810579999999</c:v>
                </c:pt>
                <c:pt idx="54">
                  <c:v>1.747027122</c:v>
                </c:pt>
                <c:pt idx="55">
                  <c:v>2.0693891839999998</c:v>
                </c:pt>
                <c:pt idx="56">
                  <c:v>2.3896841800000002</c:v>
                </c:pt>
                <c:pt idx="57">
                  <c:v>2.3841164099999999</c:v>
                </c:pt>
                <c:pt idx="58">
                  <c:v>2.452692667</c:v>
                </c:pt>
                <c:pt idx="59">
                  <c:v>2.5797348879999999</c:v>
                </c:pt>
                <c:pt idx="60">
                  <c:v>2.56821279</c:v>
                </c:pt>
                <c:pt idx="61">
                  <c:v>2.3366898379999999</c:v>
                </c:pt>
                <c:pt idx="62">
                  <c:v>1.7376540840000001</c:v>
                </c:pt>
                <c:pt idx="63">
                  <c:v>1.40389242</c:v>
                </c:pt>
                <c:pt idx="64">
                  <c:v>0.96272084700000005</c:v>
                </c:pt>
                <c:pt idx="65">
                  <c:v>0.78884684299999996</c:v>
                </c:pt>
                <c:pt idx="66">
                  <c:v>0.44757225699999997</c:v>
                </c:pt>
                <c:pt idx="67">
                  <c:v>7.5474922E-2</c:v>
                </c:pt>
                <c:pt idx="68">
                  <c:v>-9.4070772999999996E-2</c:v>
                </c:pt>
                <c:pt idx="69">
                  <c:v>-0.20464212500000001</c:v>
                </c:pt>
                <c:pt idx="70">
                  <c:v>-0.26377629000000002</c:v>
                </c:pt>
                <c:pt idx="71">
                  <c:v>-0.33522704800000003</c:v>
                </c:pt>
                <c:pt idx="72">
                  <c:v>-0.44774498000000001</c:v>
                </c:pt>
                <c:pt idx="73">
                  <c:v>-0.56155372400000003</c:v>
                </c:pt>
                <c:pt idx="74">
                  <c:v>-0.649568653</c:v>
                </c:pt>
                <c:pt idx="75">
                  <c:v>-0.63986321499999999</c:v>
                </c:pt>
                <c:pt idx="76">
                  <c:v>-0.59742457599999998</c:v>
                </c:pt>
                <c:pt idx="77">
                  <c:v>-0.55908758300000005</c:v>
                </c:pt>
                <c:pt idx="78">
                  <c:v>-0.54819154599999997</c:v>
                </c:pt>
                <c:pt idx="79">
                  <c:v>-0.58963175499999998</c:v>
                </c:pt>
                <c:pt idx="80">
                  <c:v>-0.76824306600000003</c:v>
                </c:pt>
                <c:pt idx="81">
                  <c:v>-0.69676423399999998</c:v>
                </c:pt>
                <c:pt idx="82">
                  <c:v>-0.76242909699999994</c:v>
                </c:pt>
                <c:pt idx="83">
                  <c:v>-0.80028146300000003</c:v>
                </c:pt>
                <c:pt idx="84">
                  <c:v>-0.86114964599999999</c:v>
                </c:pt>
                <c:pt idx="85">
                  <c:v>-0.67697821499999999</c:v>
                </c:pt>
                <c:pt idx="86">
                  <c:v>-0.54297838200000004</c:v>
                </c:pt>
                <c:pt idx="87">
                  <c:v>-0.54027145799999998</c:v>
                </c:pt>
                <c:pt idx="88">
                  <c:v>-0.58194055200000006</c:v>
                </c:pt>
                <c:pt idx="89">
                  <c:v>-0.68639345799999996</c:v>
                </c:pt>
                <c:pt idx="90">
                  <c:v>-0.54310819799999999</c:v>
                </c:pt>
                <c:pt idx="91">
                  <c:v>-0.131301747</c:v>
                </c:pt>
                <c:pt idx="92">
                  <c:v>-7.8054205000000002E-2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93-4915-B98E-B913BE7D1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30928"/>
        <c:axId val="1"/>
      </c:scatterChart>
      <c:valAx>
        <c:axId val="469730928"/>
        <c:scaling>
          <c:orientation val="minMax"/>
          <c:max val="41200"/>
          <c:min val="37987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At val="-2"/>
        <c:crossBetween val="midCat"/>
        <c:majorUnit val="400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30928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171837708830549"/>
          <c:y val="0.88655644070960948"/>
          <c:w val="0.78042959427207637"/>
          <c:h val="8.82354751417146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33365483616619"/>
          <c:y val="4.6511703358115136E-2"/>
          <c:w val="0.85679218941017898"/>
          <c:h val="0.511628736939266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3.4.5'!$B$7</c:f>
              <c:strCache>
                <c:ptCount val="1"/>
                <c:pt idx="0">
                  <c:v>Объем средств, размещенных в рамках гос.программ по поддержке приоритетных отраслей </c:v>
                </c:pt>
              </c:strCache>
            </c:strRef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multiLvlStrRef>
              <c:f>'График 3.4.5'!$C$4:$S$5</c:f>
              <c:multiLvlStrCache>
                <c:ptCount val="17"/>
                <c:lvl>
                  <c:pt idx="0">
                    <c:v>4кв.09</c:v>
                  </c:pt>
                  <c:pt idx="1">
                    <c:v>1кв.10</c:v>
                  </c:pt>
                  <c:pt idx="2">
                    <c:v>2кв.10</c:v>
                  </c:pt>
                  <c:pt idx="3">
                    <c:v>3кв.10</c:v>
                  </c:pt>
                  <c:pt idx="4">
                    <c:v>4кв.10</c:v>
                  </c:pt>
                  <c:pt idx="5">
                    <c:v>1кв.11</c:v>
                  </c:pt>
                  <c:pt idx="6">
                    <c:v>2кв.11</c:v>
                  </c:pt>
                  <c:pt idx="7">
                    <c:v>3кв.11</c:v>
                  </c:pt>
                  <c:pt idx="9">
                    <c:v>4кв.09</c:v>
                  </c:pt>
                  <c:pt idx="10">
                    <c:v>1кв.10</c:v>
                  </c:pt>
                  <c:pt idx="11">
                    <c:v>2кв.10</c:v>
                  </c:pt>
                  <c:pt idx="12">
                    <c:v>3кв.10</c:v>
                  </c:pt>
                  <c:pt idx="13">
                    <c:v>4кв.10</c:v>
                  </c:pt>
                  <c:pt idx="14">
                    <c:v>1кв.11</c:v>
                  </c:pt>
                  <c:pt idx="15">
                    <c:v>2кв.11</c:v>
                  </c:pt>
                  <c:pt idx="16">
                    <c:v>3кв.11</c:v>
                  </c:pt>
                </c:lvl>
                <c:lvl>
                  <c:pt idx="0">
                    <c:v>1 группа</c:v>
                  </c:pt>
                  <c:pt idx="9">
                    <c:v>2 группа</c:v>
                  </c:pt>
                </c:lvl>
              </c:multiLvlStrCache>
            </c:multiLvlStrRef>
          </c:cat>
          <c:val>
            <c:numRef>
              <c:f>'График 3.4.5'!$C$7:$S$7</c:f>
              <c:numCache>
                <c:formatCode>0</c:formatCode>
                <c:ptCount val="17"/>
                <c:pt idx="0">
                  <c:v>104.442999687</c:v>
                </c:pt>
                <c:pt idx="1">
                  <c:v>104.71710170699998</c:v>
                </c:pt>
                <c:pt idx="2">
                  <c:v>104.71710170699998</c:v>
                </c:pt>
                <c:pt idx="3">
                  <c:v>88.266986179999989</c:v>
                </c:pt>
                <c:pt idx="4">
                  <c:v>72.473710355070011</c:v>
                </c:pt>
                <c:pt idx="5">
                  <c:v>67.064425215930001</c:v>
                </c:pt>
                <c:pt idx="6">
                  <c:v>67.506120865930015</c:v>
                </c:pt>
                <c:pt idx="7">
                  <c:v>67.506120865930015</c:v>
                </c:pt>
                <c:pt idx="9">
                  <c:v>262.90999068499997</c:v>
                </c:pt>
                <c:pt idx="10">
                  <c:v>262.90999068499997</c:v>
                </c:pt>
                <c:pt idx="11">
                  <c:v>202.90999068499997</c:v>
                </c:pt>
                <c:pt idx="12">
                  <c:v>226.00797800599997</c:v>
                </c:pt>
                <c:pt idx="13">
                  <c:v>173.07577092848999</c:v>
                </c:pt>
                <c:pt idx="14">
                  <c:v>165.66357659648</c:v>
                </c:pt>
                <c:pt idx="15">
                  <c:v>105.98882038847999</c:v>
                </c:pt>
                <c:pt idx="16">
                  <c:v>125.30381338847999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F-4A42-9492-48B73F8D6877}"/>
            </c:ext>
          </c:extLst>
        </c:ser>
        <c:ser>
          <c:idx val="2"/>
          <c:order val="1"/>
          <c:tx>
            <c:strRef>
              <c:f>'График 3.4.5'!$B$8</c:f>
              <c:strCache>
                <c:ptCount val="1"/>
                <c:pt idx="0">
                  <c:v>Вклады юридических лиц, исключая вклады госкомпаний 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multiLvlStrRef>
              <c:f>'График 3.4.5'!$C$4:$S$5</c:f>
              <c:multiLvlStrCache>
                <c:ptCount val="17"/>
                <c:lvl>
                  <c:pt idx="0">
                    <c:v>4кв.09</c:v>
                  </c:pt>
                  <c:pt idx="1">
                    <c:v>1кв.10</c:v>
                  </c:pt>
                  <c:pt idx="2">
                    <c:v>2кв.10</c:v>
                  </c:pt>
                  <c:pt idx="3">
                    <c:v>3кв.10</c:v>
                  </c:pt>
                  <c:pt idx="4">
                    <c:v>4кв.10</c:v>
                  </c:pt>
                  <c:pt idx="5">
                    <c:v>1кв.11</c:v>
                  </c:pt>
                  <c:pt idx="6">
                    <c:v>2кв.11</c:v>
                  </c:pt>
                  <c:pt idx="7">
                    <c:v>3кв.11</c:v>
                  </c:pt>
                  <c:pt idx="9">
                    <c:v>4кв.09</c:v>
                  </c:pt>
                  <c:pt idx="10">
                    <c:v>1кв.10</c:v>
                  </c:pt>
                  <c:pt idx="11">
                    <c:v>2кв.10</c:v>
                  </c:pt>
                  <c:pt idx="12">
                    <c:v>3кв.10</c:v>
                  </c:pt>
                  <c:pt idx="13">
                    <c:v>4кв.10</c:v>
                  </c:pt>
                  <c:pt idx="14">
                    <c:v>1кв.11</c:v>
                  </c:pt>
                  <c:pt idx="15">
                    <c:v>2кв.11</c:v>
                  </c:pt>
                  <c:pt idx="16">
                    <c:v>3кв.11</c:v>
                  </c:pt>
                </c:lvl>
                <c:lvl>
                  <c:pt idx="0">
                    <c:v>1 группа</c:v>
                  </c:pt>
                  <c:pt idx="9">
                    <c:v>2 группа</c:v>
                  </c:pt>
                </c:lvl>
              </c:multiLvlStrCache>
            </c:multiLvlStrRef>
          </c:cat>
          <c:val>
            <c:numRef>
              <c:f>'График 3.4.5'!$C$8:$S$8</c:f>
              <c:numCache>
                <c:formatCode>0</c:formatCode>
                <c:ptCount val="17"/>
                <c:pt idx="0">
                  <c:v>499.01353723</c:v>
                </c:pt>
                <c:pt idx="1">
                  <c:v>561.93646248300001</c:v>
                </c:pt>
                <c:pt idx="2">
                  <c:v>476.27485779051005</c:v>
                </c:pt>
                <c:pt idx="3">
                  <c:v>568.30874018189002</c:v>
                </c:pt>
                <c:pt idx="4">
                  <c:v>522.64262364493004</c:v>
                </c:pt>
                <c:pt idx="5">
                  <c:v>520.59201978406998</c:v>
                </c:pt>
                <c:pt idx="6">
                  <c:v>472.99570813407001</c:v>
                </c:pt>
                <c:pt idx="7">
                  <c:v>500.84215713407002</c:v>
                </c:pt>
                <c:pt idx="9">
                  <c:v>2582.7418651479998</c:v>
                </c:pt>
                <c:pt idx="10">
                  <c:v>2951.13135072054</c:v>
                </c:pt>
                <c:pt idx="11">
                  <c:v>3279.9919152907401</c:v>
                </c:pt>
                <c:pt idx="12">
                  <c:v>3182.1271253229997</c:v>
                </c:pt>
                <c:pt idx="13">
                  <c:v>3165.8586030715101</c:v>
                </c:pt>
                <c:pt idx="14">
                  <c:v>3448.2285034035199</c:v>
                </c:pt>
                <c:pt idx="15">
                  <c:v>3526.8349606115203</c:v>
                </c:pt>
                <c:pt idx="16">
                  <c:v>3666.49884761152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F-4A42-9492-48B73F8D6877}"/>
            </c:ext>
          </c:extLst>
        </c:ser>
        <c:ser>
          <c:idx val="1"/>
          <c:order val="2"/>
          <c:tx>
            <c:strRef>
              <c:f>'График 3.4.5'!$B$6</c:f>
              <c:strCache>
                <c:ptCount val="1"/>
                <c:pt idx="0">
                  <c:v>Объем депозитов дочерних организаций ФНБ, включая средства ФСА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'График 3.4.5'!$C$4:$S$5</c:f>
              <c:multiLvlStrCache>
                <c:ptCount val="17"/>
                <c:lvl>
                  <c:pt idx="0">
                    <c:v>4кв.09</c:v>
                  </c:pt>
                  <c:pt idx="1">
                    <c:v>1кв.10</c:v>
                  </c:pt>
                  <c:pt idx="2">
                    <c:v>2кв.10</c:v>
                  </c:pt>
                  <c:pt idx="3">
                    <c:v>3кв.10</c:v>
                  </c:pt>
                  <c:pt idx="4">
                    <c:v>4кв.10</c:v>
                  </c:pt>
                  <c:pt idx="5">
                    <c:v>1кв.11</c:v>
                  </c:pt>
                  <c:pt idx="6">
                    <c:v>2кв.11</c:v>
                  </c:pt>
                  <c:pt idx="7">
                    <c:v>3кв.11</c:v>
                  </c:pt>
                  <c:pt idx="9">
                    <c:v>4кв.09</c:v>
                  </c:pt>
                  <c:pt idx="10">
                    <c:v>1кв.10</c:v>
                  </c:pt>
                  <c:pt idx="11">
                    <c:v>2кв.10</c:v>
                  </c:pt>
                  <c:pt idx="12">
                    <c:v>3кв.10</c:v>
                  </c:pt>
                  <c:pt idx="13">
                    <c:v>4кв.10</c:v>
                  </c:pt>
                  <c:pt idx="14">
                    <c:v>1кв.11</c:v>
                  </c:pt>
                  <c:pt idx="15">
                    <c:v>2кв.11</c:v>
                  </c:pt>
                  <c:pt idx="16">
                    <c:v>3кв.11</c:v>
                  </c:pt>
                </c:lvl>
                <c:lvl>
                  <c:pt idx="0">
                    <c:v>1 группа</c:v>
                  </c:pt>
                  <c:pt idx="9">
                    <c:v>2 группа</c:v>
                  </c:pt>
                </c:lvl>
              </c:multiLvlStrCache>
            </c:multiLvlStrRef>
          </c:cat>
          <c:val>
            <c:numRef>
              <c:f>'График 3.4.5'!$C$6:$S$6</c:f>
              <c:numCache>
                <c:formatCode>0</c:formatCode>
                <c:ptCount val="17"/>
                <c:pt idx="0">
                  <c:v>76.119388083000004</c:v>
                </c:pt>
                <c:pt idx="1">
                  <c:v>72.776021810000003</c:v>
                </c:pt>
                <c:pt idx="2">
                  <c:v>70.23330050249001</c:v>
                </c:pt>
                <c:pt idx="3">
                  <c:v>66.240334638109999</c:v>
                </c:pt>
                <c:pt idx="4">
                  <c:v>72</c:v>
                </c:pt>
                <c:pt idx="5">
                  <c:v>67</c:v>
                </c:pt>
                <c:pt idx="6">
                  <c:v>68</c:v>
                </c:pt>
                <c:pt idx="7">
                  <c:v>68</c:v>
                </c:pt>
                <c:pt idx="9">
                  <c:v>196.397222167</c:v>
                </c:pt>
                <c:pt idx="10">
                  <c:v>189.72386159446</c:v>
                </c:pt>
                <c:pt idx="11">
                  <c:v>187.11020902425997</c:v>
                </c:pt>
                <c:pt idx="12">
                  <c:v>162.63751567099996</c:v>
                </c:pt>
                <c:pt idx="13">
                  <c:v>161</c:v>
                </c:pt>
                <c:pt idx="14">
                  <c:v>158</c:v>
                </c:pt>
                <c:pt idx="15">
                  <c:v>102</c:v>
                </c:pt>
                <c:pt idx="16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F-4A42-9492-48B73F8D6877}"/>
            </c:ext>
          </c:extLst>
        </c:ser>
        <c:ser>
          <c:idx val="3"/>
          <c:order val="3"/>
          <c:tx>
            <c:strRef>
              <c:f>'График 3.4.5'!$B$9</c:f>
              <c:strCache>
                <c:ptCount val="1"/>
                <c:pt idx="0">
                  <c:v>Вклады физических лиц 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multiLvlStrRef>
              <c:f>'График 3.4.5'!$C$4:$S$5</c:f>
              <c:multiLvlStrCache>
                <c:ptCount val="17"/>
                <c:lvl>
                  <c:pt idx="0">
                    <c:v>4кв.09</c:v>
                  </c:pt>
                  <c:pt idx="1">
                    <c:v>1кв.10</c:v>
                  </c:pt>
                  <c:pt idx="2">
                    <c:v>2кв.10</c:v>
                  </c:pt>
                  <c:pt idx="3">
                    <c:v>3кв.10</c:v>
                  </c:pt>
                  <c:pt idx="4">
                    <c:v>4кв.10</c:v>
                  </c:pt>
                  <c:pt idx="5">
                    <c:v>1кв.11</c:v>
                  </c:pt>
                  <c:pt idx="6">
                    <c:v>2кв.11</c:v>
                  </c:pt>
                  <c:pt idx="7">
                    <c:v>3кв.11</c:v>
                  </c:pt>
                  <c:pt idx="9">
                    <c:v>4кв.09</c:v>
                  </c:pt>
                  <c:pt idx="10">
                    <c:v>1кв.10</c:v>
                  </c:pt>
                  <c:pt idx="11">
                    <c:v>2кв.10</c:v>
                  </c:pt>
                  <c:pt idx="12">
                    <c:v>3кв.10</c:v>
                  </c:pt>
                  <c:pt idx="13">
                    <c:v>4кв.10</c:v>
                  </c:pt>
                  <c:pt idx="14">
                    <c:v>1кв.11</c:v>
                  </c:pt>
                  <c:pt idx="15">
                    <c:v>2кв.11</c:v>
                  </c:pt>
                  <c:pt idx="16">
                    <c:v>3кв.11</c:v>
                  </c:pt>
                </c:lvl>
                <c:lvl>
                  <c:pt idx="0">
                    <c:v>1 группа</c:v>
                  </c:pt>
                  <c:pt idx="9">
                    <c:v>2 группа</c:v>
                  </c:pt>
                </c:lvl>
              </c:multiLvlStrCache>
            </c:multiLvlStrRef>
          </c:cat>
          <c:val>
            <c:numRef>
              <c:f>'График 3.4.5'!$C$9:$S$9</c:f>
              <c:numCache>
                <c:formatCode>0</c:formatCode>
                <c:ptCount val="17"/>
                <c:pt idx="0">
                  <c:v>230.94984600000001</c:v>
                </c:pt>
                <c:pt idx="1">
                  <c:v>244.889217</c:v>
                </c:pt>
                <c:pt idx="2">
                  <c:v>278.75852099999997</c:v>
                </c:pt>
                <c:pt idx="3">
                  <c:v>314.19698799999998</c:v>
                </c:pt>
                <c:pt idx="4">
                  <c:v>367.15617500000002</c:v>
                </c:pt>
                <c:pt idx="5">
                  <c:v>394.18633899999998</c:v>
                </c:pt>
                <c:pt idx="6">
                  <c:v>425.01092199999999</c:v>
                </c:pt>
                <c:pt idx="7">
                  <c:v>445.97327300000001</c:v>
                </c:pt>
                <c:pt idx="9">
                  <c:v>1564.0020669999999</c:v>
                </c:pt>
                <c:pt idx="10">
                  <c:v>1594.5750370000001</c:v>
                </c:pt>
                <c:pt idx="11">
                  <c:v>1667.171844</c:v>
                </c:pt>
                <c:pt idx="12">
                  <c:v>1727.1146060000001</c:v>
                </c:pt>
                <c:pt idx="13">
                  <c:v>1786.5419850000001</c:v>
                </c:pt>
                <c:pt idx="14">
                  <c:v>1831.4414529999999</c:v>
                </c:pt>
                <c:pt idx="15">
                  <c:v>1948.3165730000001</c:v>
                </c:pt>
                <c:pt idx="16">
                  <c:v>2040.755971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F-4A42-9492-48B73F8D6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35187088"/>
        <c:axId val="1"/>
      </c:barChart>
      <c:catAx>
        <c:axId val="53518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1.2345708781126497E-2"/>
              <c:y val="0.176080019855721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1870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1286030066754"/>
          <c:y val="4.6204769379026719E-2"/>
          <c:w val="0.87612805313919351"/>
          <c:h val="0.636965749296582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3.4.6'!$B$5</c:f>
              <c:strCache>
                <c:ptCount val="1"/>
                <c:pt idx="0">
                  <c:v>Срочные и условные вклады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'График 3.4.6'!$C$4:$G$4</c:f>
              <c:numCache>
                <c:formatCode>m/d/yyyy</c:formatCode>
                <c:ptCount val="5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40817</c:v>
                </c:pt>
              </c:numCache>
            </c:numRef>
          </c:cat>
          <c:val>
            <c:numRef>
              <c:f>'График 3.4.6'!$C$5:$G$5</c:f>
              <c:numCache>
                <c:formatCode>#\ ##0.0</c:formatCode>
                <c:ptCount val="5"/>
                <c:pt idx="0">
                  <c:v>86.7</c:v>
                </c:pt>
                <c:pt idx="1">
                  <c:v>86.7</c:v>
                </c:pt>
                <c:pt idx="2" formatCode="General">
                  <c:v>84.7</c:v>
                </c:pt>
                <c:pt idx="3" formatCode="0.0">
                  <c:v>86.770783538223498</c:v>
                </c:pt>
                <c:pt idx="4" formatCode="0.0">
                  <c:v>87.483597455616774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E-4986-BCCE-8EDBE095866C}"/>
            </c:ext>
          </c:extLst>
        </c:ser>
        <c:ser>
          <c:idx val="1"/>
          <c:order val="1"/>
          <c:tx>
            <c:strRef>
              <c:f>'График 3.4.6'!$B$6</c:f>
              <c:strCache>
                <c:ptCount val="1"/>
                <c:pt idx="0">
                  <c:v>Вклады до востребования</c:v>
                </c:pt>
              </c:strCache>
            </c:strRef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'График 3.4.6'!$C$4:$G$4</c:f>
              <c:numCache>
                <c:formatCode>m/d/yyyy</c:formatCode>
                <c:ptCount val="5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40817</c:v>
                </c:pt>
              </c:numCache>
            </c:numRef>
          </c:cat>
          <c:val>
            <c:numRef>
              <c:f>'График 3.4.6'!$C$6:$G$6</c:f>
              <c:numCache>
                <c:formatCode>#\ ##0.0</c:formatCode>
                <c:ptCount val="5"/>
                <c:pt idx="0">
                  <c:v>1.9</c:v>
                </c:pt>
                <c:pt idx="1">
                  <c:v>1.4</c:v>
                </c:pt>
                <c:pt idx="2" formatCode="General">
                  <c:v>2.8</c:v>
                </c:pt>
                <c:pt idx="3" formatCode="0.0">
                  <c:v>1.5435708857257155</c:v>
                </c:pt>
                <c:pt idx="4" formatCode="0.0">
                  <c:v>1.3148967607345097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E-4986-BCCE-8EDBE095866C}"/>
            </c:ext>
          </c:extLst>
        </c:ser>
        <c:ser>
          <c:idx val="2"/>
          <c:order val="2"/>
          <c:tx>
            <c:strRef>
              <c:f>'График 3.4.6'!$B$7</c:f>
              <c:strCache>
                <c:ptCount val="1"/>
                <c:pt idx="0">
                  <c:v>Остатки денег на текущих счетах (с учетом остатков денег на карт-счетах)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cat>
            <c:numRef>
              <c:f>'График 3.4.6'!$C$4:$G$4</c:f>
              <c:numCache>
                <c:formatCode>m/d/yyyy</c:formatCode>
                <c:ptCount val="5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40817</c:v>
                </c:pt>
              </c:numCache>
            </c:numRef>
          </c:cat>
          <c:val>
            <c:numRef>
              <c:f>'График 3.4.6'!$C$7:$G$7</c:f>
              <c:numCache>
                <c:formatCode>#\ ##0.0</c:formatCode>
                <c:ptCount val="5"/>
                <c:pt idx="0">
                  <c:v>11.4</c:v>
                </c:pt>
                <c:pt idx="1">
                  <c:v>11.8</c:v>
                </c:pt>
                <c:pt idx="2" formatCode="General">
                  <c:v>12.5</c:v>
                </c:pt>
                <c:pt idx="3" formatCode="0.0">
                  <c:v>11.68564557605079</c:v>
                </c:pt>
                <c:pt idx="4" formatCode="0.0">
                  <c:v>11.201505783648711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2E-4986-BCCE-8EDBE0958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5178232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3.4.6'!$B$8</c:f>
              <c:strCache>
                <c:ptCount val="1"/>
                <c:pt idx="0">
                  <c:v>  Доля вкладов в иностранной валюте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'График 3.4.6'!$C$4:$G$4</c:f>
              <c:numCache>
                <c:formatCode>m/d/yyyy</c:formatCode>
                <c:ptCount val="5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40817</c:v>
                </c:pt>
              </c:numCache>
            </c:numRef>
          </c:cat>
          <c:val>
            <c:numRef>
              <c:f>'График 3.4.6'!$C$8:$G$8</c:f>
              <c:numCache>
                <c:formatCode>#\ ##0.0</c:formatCode>
                <c:ptCount val="5"/>
                <c:pt idx="0">
                  <c:v>41.1</c:v>
                </c:pt>
                <c:pt idx="1">
                  <c:v>41.883120040000001</c:v>
                </c:pt>
                <c:pt idx="2" formatCode="General">
                  <c:v>56.6</c:v>
                </c:pt>
                <c:pt idx="3" formatCode="0.0">
                  <c:v>44.484620764763129</c:v>
                </c:pt>
                <c:pt idx="4" formatCode="0.0">
                  <c:v>42.013038051560713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2E-4986-BCCE-8EDBE0958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178232"/>
        <c:axId val="1"/>
      </c:lineChart>
      <c:catAx>
        <c:axId val="535178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1261286030066753E-2"/>
              <c:y val="0.33333440766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1782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92886914253668E-2"/>
          <c:y val="0.76567903542387139"/>
          <c:w val="0.93018222608351386"/>
          <c:h val="0.21782248421541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91074817130104E-2"/>
          <c:y val="4.4303865926414665E-2"/>
          <c:w val="0.78326262328852525"/>
          <c:h val="0.534810952968862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3.4.7'!$B$5</c:f>
              <c:strCache>
                <c:ptCount val="1"/>
                <c:pt idx="0">
                  <c:v>Уровень сбережений физических лиц, %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3.4.7'!$C$4:$R$4</c:f>
              <c:strCache>
                <c:ptCount val="16"/>
                <c:pt idx="0">
                  <c:v>01.01.2008</c:v>
                </c:pt>
                <c:pt idx="1">
                  <c:v>01.04.2008</c:v>
                </c:pt>
                <c:pt idx="2">
                  <c:v>01.07.2008</c:v>
                </c:pt>
                <c:pt idx="3">
                  <c:v>01.10.2008</c:v>
                </c:pt>
                <c:pt idx="4">
                  <c:v>01.01.2009</c:v>
                </c:pt>
                <c:pt idx="5">
                  <c:v>01.04.2009</c:v>
                </c:pt>
                <c:pt idx="6">
                  <c:v>01.07.2009</c:v>
                </c:pt>
                <c:pt idx="7">
                  <c:v>01.10.2009</c:v>
                </c:pt>
                <c:pt idx="8">
                  <c:v>01.01.2010</c:v>
                </c:pt>
                <c:pt idx="9">
                  <c:v>01.04.2010</c:v>
                </c:pt>
                <c:pt idx="10">
                  <c:v>01.07.2010</c:v>
                </c:pt>
                <c:pt idx="11">
                  <c:v>01.10.2010</c:v>
                </c:pt>
                <c:pt idx="12">
                  <c:v>01.01.2011</c:v>
                </c:pt>
                <c:pt idx="13">
                  <c:v>01.04.2011</c:v>
                </c:pt>
                <c:pt idx="14">
                  <c:v>01.07.2011</c:v>
                </c:pt>
                <c:pt idx="15">
                  <c:v> 01.10.2011</c:v>
                </c:pt>
              </c:strCache>
            </c:strRef>
          </c:cat>
          <c:val>
            <c:numRef>
              <c:f>'График 3.4.7'!$C$5:$R$5</c:f>
              <c:numCache>
                <c:formatCode>0</c:formatCode>
                <c:ptCount val="16"/>
                <c:pt idx="0">
                  <c:v>22.812886194883301</c:v>
                </c:pt>
                <c:pt idx="1">
                  <c:v>22.241983985950998</c:v>
                </c:pt>
                <c:pt idx="2">
                  <c:v>20.590094085251359</c:v>
                </c:pt>
                <c:pt idx="3">
                  <c:v>20.368271992395528</c:v>
                </c:pt>
                <c:pt idx="4">
                  <c:v>18.334418832361038</c:v>
                </c:pt>
                <c:pt idx="5">
                  <c:v>18.932091382242316</c:v>
                </c:pt>
                <c:pt idx="6">
                  <c:v>18.397176566112957</c:v>
                </c:pt>
                <c:pt idx="7">
                  <c:v>20.653605594634612</c:v>
                </c:pt>
                <c:pt idx="8">
                  <c:v>20.662184872109634</c:v>
                </c:pt>
                <c:pt idx="9">
                  <c:v>20.579768511659989</c:v>
                </c:pt>
                <c:pt idx="10">
                  <c:v>20.411800689566007</c:v>
                </c:pt>
                <c:pt idx="11">
                  <c:v>20.459727680663327</c:v>
                </c:pt>
                <c:pt idx="12">
                  <c:v>20.445601609011039</c:v>
                </c:pt>
                <c:pt idx="13">
                  <c:v>20.102945257240897</c:v>
                </c:pt>
                <c:pt idx="14">
                  <c:v>21.195208353442045</c:v>
                </c:pt>
                <c:pt idx="15">
                  <c:v>21.695537321748056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A-44EE-9A3A-6FECDEF7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5183808"/>
        <c:axId val="1"/>
      </c:barChart>
      <c:lineChart>
        <c:grouping val="standard"/>
        <c:varyColors val="0"/>
        <c:ser>
          <c:idx val="1"/>
          <c:order val="1"/>
          <c:tx>
            <c:strRef>
              <c:f>'График 3.4.7'!$B$6</c:f>
              <c:strCache>
                <c:ptCount val="1"/>
                <c:pt idx="0">
                  <c:v>Количество вкладчиков банков (к соответ.периоду пред.года)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'График 3.4.7'!$C$4:$R$4</c:f>
              <c:strCache>
                <c:ptCount val="16"/>
                <c:pt idx="0">
                  <c:v>01.01.2008</c:v>
                </c:pt>
                <c:pt idx="1">
                  <c:v>01.04.2008</c:v>
                </c:pt>
                <c:pt idx="2">
                  <c:v>01.07.2008</c:v>
                </c:pt>
                <c:pt idx="3">
                  <c:v>01.10.2008</c:v>
                </c:pt>
                <c:pt idx="4">
                  <c:v>01.01.2009</c:v>
                </c:pt>
                <c:pt idx="5">
                  <c:v>01.04.2009</c:v>
                </c:pt>
                <c:pt idx="6">
                  <c:v>01.07.2009</c:v>
                </c:pt>
                <c:pt idx="7">
                  <c:v>01.10.2009</c:v>
                </c:pt>
                <c:pt idx="8">
                  <c:v>01.01.2010</c:v>
                </c:pt>
                <c:pt idx="9">
                  <c:v>01.04.2010</c:v>
                </c:pt>
                <c:pt idx="10">
                  <c:v>01.07.2010</c:v>
                </c:pt>
                <c:pt idx="11">
                  <c:v>01.10.2010</c:v>
                </c:pt>
                <c:pt idx="12">
                  <c:v>01.01.2011</c:v>
                </c:pt>
                <c:pt idx="13">
                  <c:v>01.04.2011</c:v>
                </c:pt>
                <c:pt idx="14">
                  <c:v>01.07.2011</c:v>
                </c:pt>
                <c:pt idx="15">
                  <c:v> 01.10.2011</c:v>
                </c:pt>
              </c:strCache>
            </c:strRef>
          </c:cat>
          <c:val>
            <c:numRef>
              <c:f>'График 3.4.7'!$C$6:$R$6</c:f>
              <c:numCache>
                <c:formatCode>0.0</c:formatCode>
                <c:ptCount val="16"/>
                <c:pt idx="0">
                  <c:v>14.563183565368348</c:v>
                </c:pt>
                <c:pt idx="1">
                  <c:v>-7.5262651119154782</c:v>
                </c:pt>
                <c:pt idx="2">
                  <c:v>-10.34039179478269</c:v>
                </c:pt>
                <c:pt idx="3">
                  <c:v>-13.661153221367314</c:v>
                </c:pt>
                <c:pt idx="4">
                  <c:v>-2.1415521986310324</c:v>
                </c:pt>
                <c:pt idx="5">
                  <c:v>5.4173134089134152</c:v>
                </c:pt>
                <c:pt idx="6">
                  <c:v>0.90359978040947908</c:v>
                </c:pt>
                <c:pt idx="7">
                  <c:v>0.67856734222075943</c:v>
                </c:pt>
                <c:pt idx="8">
                  <c:v>-4.0897259495559268</c:v>
                </c:pt>
                <c:pt idx="9">
                  <c:v>0.83942494153534142</c:v>
                </c:pt>
                <c:pt idx="10">
                  <c:v>-1.7904483429892224</c:v>
                </c:pt>
                <c:pt idx="11">
                  <c:v>-3.0464040761264926</c:v>
                </c:pt>
                <c:pt idx="12">
                  <c:v>-2.0357364827758033</c:v>
                </c:pt>
                <c:pt idx="13">
                  <c:v>8.2984052699386837</c:v>
                </c:pt>
                <c:pt idx="14">
                  <c:v>15.180072980819475</c:v>
                </c:pt>
                <c:pt idx="15">
                  <c:v>17.032116862912176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A-44EE-9A3A-6FECDEF7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183808"/>
        <c:axId val="1"/>
      </c:lineChart>
      <c:lineChart>
        <c:grouping val="standard"/>
        <c:varyColors val="0"/>
        <c:ser>
          <c:idx val="2"/>
          <c:order val="2"/>
          <c:tx>
            <c:strRef>
              <c:f>'График 3.4.7'!$B$7</c:f>
              <c:strCache>
                <c:ptCount val="1"/>
                <c:pt idx="0">
                  <c:v>Средняя з/п (правая ось)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'График 3.4.7'!$C$4:$R$4</c:f>
              <c:strCache>
                <c:ptCount val="16"/>
                <c:pt idx="0">
                  <c:v>01.01.2008</c:v>
                </c:pt>
                <c:pt idx="1">
                  <c:v>01.04.2008</c:v>
                </c:pt>
                <c:pt idx="2">
                  <c:v>01.07.2008</c:v>
                </c:pt>
                <c:pt idx="3">
                  <c:v>01.10.2008</c:v>
                </c:pt>
                <c:pt idx="4">
                  <c:v>01.01.2009</c:v>
                </c:pt>
                <c:pt idx="5">
                  <c:v>01.04.2009</c:v>
                </c:pt>
                <c:pt idx="6">
                  <c:v>01.07.2009</c:v>
                </c:pt>
                <c:pt idx="7">
                  <c:v>01.10.2009</c:v>
                </c:pt>
                <c:pt idx="8">
                  <c:v>01.01.2010</c:v>
                </c:pt>
                <c:pt idx="9">
                  <c:v>01.04.2010</c:v>
                </c:pt>
                <c:pt idx="10">
                  <c:v>01.07.2010</c:v>
                </c:pt>
                <c:pt idx="11">
                  <c:v>01.10.2010</c:v>
                </c:pt>
                <c:pt idx="12">
                  <c:v>01.01.2011</c:v>
                </c:pt>
                <c:pt idx="13">
                  <c:v>01.04.2011</c:v>
                </c:pt>
                <c:pt idx="14">
                  <c:v>01.07.2011</c:v>
                </c:pt>
                <c:pt idx="15">
                  <c:v> 01.10.2011</c:v>
                </c:pt>
              </c:strCache>
            </c:strRef>
          </c:cat>
          <c:val>
            <c:numRef>
              <c:f>'График 3.4.7'!$C$7:$R$7</c:f>
              <c:numCache>
                <c:formatCode>0</c:formatCode>
                <c:ptCount val="16"/>
                <c:pt idx="0">
                  <c:v>58394</c:v>
                </c:pt>
                <c:pt idx="1">
                  <c:v>55422</c:v>
                </c:pt>
                <c:pt idx="2">
                  <c:v>60215</c:v>
                </c:pt>
                <c:pt idx="3">
                  <c:v>62800</c:v>
                </c:pt>
                <c:pt idx="4">
                  <c:v>64883</c:v>
                </c:pt>
                <c:pt idx="5">
                  <c:v>62671</c:v>
                </c:pt>
                <c:pt idx="6">
                  <c:v>66378</c:v>
                </c:pt>
                <c:pt idx="7">
                  <c:v>68357</c:v>
                </c:pt>
                <c:pt idx="8">
                  <c:v>72416</c:v>
                </c:pt>
                <c:pt idx="9">
                  <c:v>67839</c:v>
                </c:pt>
                <c:pt idx="10">
                  <c:v>77648</c:v>
                </c:pt>
                <c:pt idx="11">
                  <c:v>80369</c:v>
                </c:pt>
                <c:pt idx="12">
                  <c:v>84115</c:v>
                </c:pt>
                <c:pt idx="13">
                  <c:v>80195</c:v>
                </c:pt>
                <c:pt idx="14">
                  <c:v>85271</c:v>
                </c:pt>
                <c:pt idx="15">
                  <c:v>93145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3A-44EE-9A3A-6FECDEF72172}"/>
            </c:ext>
          </c:extLst>
        </c:ser>
        <c:ser>
          <c:idx val="3"/>
          <c:order val="3"/>
          <c:tx>
            <c:strRef>
              <c:f>'График 3.4.7'!$B$8</c:f>
              <c:strCache>
                <c:ptCount val="1"/>
                <c:pt idx="0">
                  <c:v>Цены на жилье в среднем, тенге за 1 кв.м. (правая ось)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'График 3.4.7'!$C$4:$R$4</c:f>
              <c:strCache>
                <c:ptCount val="16"/>
                <c:pt idx="0">
                  <c:v>01.01.2008</c:v>
                </c:pt>
                <c:pt idx="1">
                  <c:v>01.04.2008</c:v>
                </c:pt>
                <c:pt idx="2">
                  <c:v>01.07.2008</c:v>
                </c:pt>
                <c:pt idx="3">
                  <c:v>01.10.2008</c:v>
                </c:pt>
                <c:pt idx="4">
                  <c:v>01.01.2009</c:v>
                </c:pt>
                <c:pt idx="5">
                  <c:v>01.04.2009</c:v>
                </c:pt>
                <c:pt idx="6">
                  <c:v>01.07.2009</c:v>
                </c:pt>
                <c:pt idx="7">
                  <c:v>01.10.2009</c:v>
                </c:pt>
                <c:pt idx="8">
                  <c:v>01.01.2010</c:v>
                </c:pt>
                <c:pt idx="9">
                  <c:v>01.04.2010</c:v>
                </c:pt>
                <c:pt idx="10">
                  <c:v>01.07.2010</c:v>
                </c:pt>
                <c:pt idx="11">
                  <c:v>01.10.2010</c:v>
                </c:pt>
                <c:pt idx="12">
                  <c:v>01.01.2011</c:v>
                </c:pt>
                <c:pt idx="13">
                  <c:v>01.04.2011</c:v>
                </c:pt>
                <c:pt idx="14">
                  <c:v>01.07.2011</c:v>
                </c:pt>
                <c:pt idx="15">
                  <c:v> 01.10.2011</c:v>
                </c:pt>
              </c:strCache>
            </c:strRef>
          </c:cat>
          <c:val>
            <c:numRef>
              <c:f>'График 3.4.7'!$C$8:$R$8</c:f>
              <c:numCache>
                <c:formatCode>0</c:formatCode>
                <c:ptCount val="16"/>
                <c:pt idx="0">
                  <c:v>130713</c:v>
                </c:pt>
                <c:pt idx="1">
                  <c:v>129370.75</c:v>
                </c:pt>
                <c:pt idx="2">
                  <c:v>122214</c:v>
                </c:pt>
                <c:pt idx="3">
                  <c:v>118124</c:v>
                </c:pt>
                <c:pt idx="4">
                  <c:v>115784</c:v>
                </c:pt>
                <c:pt idx="5">
                  <c:v>113335.25</c:v>
                </c:pt>
                <c:pt idx="6">
                  <c:v>111452.5</c:v>
                </c:pt>
                <c:pt idx="7">
                  <c:v>108118</c:v>
                </c:pt>
                <c:pt idx="8">
                  <c:v>107821</c:v>
                </c:pt>
                <c:pt idx="9">
                  <c:v>108760.5</c:v>
                </c:pt>
                <c:pt idx="10">
                  <c:v>108831</c:v>
                </c:pt>
                <c:pt idx="11">
                  <c:v>109736.5</c:v>
                </c:pt>
                <c:pt idx="12">
                  <c:v>111759.25</c:v>
                </c:pt>
                <c:pt idx="13">
                  <c:v>115258.5</c:v>
                </c:pt>
                <c:pt idx="14">
                  <c:v>116666.75</c:v>
                </c:pt>
                <c:pt idx="15">
                  <c:v>118171.5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3A-44EE-9A3A-6FECDEF7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1838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729624976555141E-2"/>
              <c:y val="0.2816460048179217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183808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тенге</a:t>
                </a:r>
              </a:p>
            </c:rich>
          </c:tx>
          <c:layout>
            <c:manualLayout>
              <c:xMode val="edge"/>
              <c:yMode val="edge"/>
              <c:x val="0.95279069791809645"/>
              <c:y val="0.25949407185471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5836999812441125E-2"/>
          <c:y val="0.79746958667546397"/>
          <c:w val="0.83047297318536795"/>
          <c:h val="0.183544587409432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627920180686979E-2"/>
          <c:y val="4.3795698484008758E-2"/>
          <c:w val="0.97907087921384361"/>
          <c:h val="0.824818988115498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'График 3.4.8'!$C$5</c:f>
              <c:strCache>
                <c:ptCount val="1"/>
                <c:pt idx="0">
                  <c:v>до 1 года 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'График 3.4.8'!$D$6:$D$12</c:f>
              <c:numCache>
                <c:formatCode>0.0%</c:formatCode>
                <c:ptCount val="7"/>
                <c:pt idx="0">
                  <c:v>0.73449335533838322</c:v>
                </c:pt>
                <c:pt idx="1">
                  <c:v>2.8072208836932473E-2</c:v>
                </c:pt>
                <c:pt idx="2">
                  <c:v>1.650430266599851E-3</c:v>
                </c:pt>
                <c:pt idx="3">
                  <c:v>8.6624153304867391E-2</c:v>
                </c:pt>
                <c:pt idx="4">
                  <c:v>0.81304488885826454</c:v>
                </c:pt>
                <c:pt idx="5">
                  <c:v>0.65205288136412598</c:v>
                </c:pt>
                <c:pt idx="6">
                  <c:v>0.31448039304423669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C-4EBE-B5D7-DB241F77813F}"/>
            </c:ext>
          </c:extLst>
        </c:ser>
        <c:ser>
          <c:idx val="1"/>
          <c:order val="1"/>
          <c:tx>
            <c:strRef>
              <c:f>'График 3.4.8'!$E$5</c:f>
              <c:strCache>
                <c:ptCount val="1"/>
                <c:pt idx="0">
                  <c:v>свыше 1 года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'График 3.4.8'!$F$6:$F$12</c:f>
              <c:numCache>
                <c:formatCode>0.0%</c:formatCode>
                <c:ptCount val="7"/>
                <c:pt idx="0">
                  <c:v>0.26550664466161678</c:v>
                </c:pt>
                <c:pt idx="1">
                  <c:v>0.97192779116306749</c:v>
                </c:pt>
                <c:pt idx="2">
                  <c:v>0.99834956973340017</c:v>
                </c:pt>
                <c:pt idx="3">
                  <c:v>0.91337584669513261</c:v>
                </c:pt>
                <c:pt idx="4">
                  <c:v>0.18695511114173549</c:v>
                </c:pt>
                <c:pt idx="5">
                  <c:v>0.34794711863587408</c:v>
                </c:pt>
                <c:pt idx="6">
                  <c:v>0.68551960695576331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C-4EBE-B5D7-DB241F7781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37180112"/>
        <c:axId val="1"/>
      </c:barChart>
      <c:catAx>
        <c:axId val="537180112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537180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55817650592354E-2"/>
          <c:y val="0.88686289430117737"/>
          <c:w val="0.43720979879383037"/>
          <c:h val="8.0292113887349401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000000000000089" l="0.70000000000000062" r="0.70000000000000062" t="0.75000000000000089" header="0.30000000000000032" footer="0.3000000000000003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15226969857587"/>
          <c:y val="1.8382352941176471E-2"/>
          <c:w val="0.77197239178062804"/>
          <c:h val="0.8566176470588234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'График 3.4.8'!$H$5</c:f>
              <c:strCache>
                <c:ptCount val="1"/>
                <c:pt idx="0">
                  <c:v>до 1 года 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'График 3.4.8'!$B$6:$B$12</c:f>
              <c:strCache>
                <c:ptCount val="7"/>
                <c:pt idx="0">
                  <c:v>Вклады клиентов</c:v>
                </c:pt>
                <c:pt idx="1">
                  <c:v>Займы привлеченные</c:v>
                </c:pt>
                <c:pt idx="2">
                  <c:v>Субординированный долг</c:v>
                </c:pt>
                <c:pt idx="3">
                  <c:v>Выпущенные в обращение ценные бумаги</c:v>
                </c:pt>
                <c:pt idx="4">
                  <c:v>Межбанковские вклады и займы</c:v>
                </c:pt>
                <c:pt idx="5">
                  <c:v>Прочее</c:v>
                </c:pt>
                <c:pt idx="6">
                  <c:v>Внешнее фондирование</c:v>
                </c:pt>
              </c:strCache>
            </c:strRef>
          </c:cat>
          <c:val>
            <c:numRef>
              <c:f>'График 3.4.8'!$I$6:$I$12</c:f>
              <c:numCache>
                <c:formatCode>0.0%</c:formatCode>
                <c:ptCount val="7"/>
                <c:pt idx="0">
                  <c:v>0.74897987583595305</c:v>
                </c:pt>
                <c:pt idx="1">
                  <c:v>-8.1041742334418722E-3</c:v>
                </c:pt>
                <c:pt idx="2">
                  <c:v>7.2012295211469957E-2</c:v>
                </c:pt>
                <c:pt idx="3">
                  <c:v>0.30959418536177719</c:v>
                </c:pt>
                <c:pt idx="4">
                  <c:v>0.2607166351595902</c:v>
                </c:pt>
                <c:pt idx="5">
                  <c:v>0.93158089446998915</c:v>
                </c:pt>
                <c:pt idx="6">
                  <c:v>0.21714425737280019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0-4B4A-A672-4AA5D50863F5}"/>
            </c:ext>
          </c:extLst>
        </c:ser>
        <c:ser>
          <c:idx val="1"/>
          <c:order val="1"/>
          <c:tx>
            <c:strRef>
              <c:f>'График 3.4.8'!$J$5</c:f>
              <c:strCache>
                <c:ptCount val="1"/>
                <c:pt idx="0">
                  <c:v>свыше 1 года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'График 3.4.8'!$B$6:$B$12</c:f>
              <c:strCache>
                <c:ptCount val="7"/>
                <c:pt idx="0">
                  <c:v>Вклады клиентов</c:v>
                </c:pt>
                <c:pt idx="1">
                  <c:v>Займы привлеченные</c:v>
                </c:pt>
                <c:pt idx="2">
                  <c:v>Субординированный долг</c:v>
                </c:pt>
                <c:pt idx="3">
                  <c:v>Выпущенные в обращение ценные бумаги</c:v>
                </c:pt>
                <c:pt idx="4">
                  <c:v>Межбанковские вклады и займы</c:v>
                </c:pt>
                <c:pt idx="5">
                  <c:v>Прочее</c:v>
                </c:pt>
                <c:pt idx="6">
                  <c:v>Внешнее фондирование</c:v>
                </c:pt>
              </c:strCache>
            </c:strRef>
          </c:cat>
          <c:val>
            <c:numRef>
              <c:f>'График 3.4.8'!$K$6:$K$12</c:f>
              <c:numCache>
                <c:formatCode>0.0%</c:formatCode>
                <c:ptCount val="7"/>
                <c:pt idx="0">
                  <c:v>0.25102012416404701</c:v>
                </c:pt>
                <c:pt idx="1">
                  <c:v>1.0081041742334418</c:v>
                </c:pt>
                <c:pt idx="2">
                  <c:v>0.9279877047885301</c:v>
                </c:pt>
                <c:pt idx="3">
                  <c:v>0.69040581463822281</c:v>
                </c:pt>
                <c:pt idx="4">
                  <c:v>0.7392833648404098</c:v>
                </c:pt>
                <c:pt idx="5">
                  <c:v>6.8419105530010835E-2</c:v>
                </c:pt>
                <c:pt idx="6">
                  <c:v>0.78285574262719981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0-4B4A-A672-4AA5D50863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37174536"/>
        <c:axId val="1"/>
      </c:barChart>
      <c:catAx>
        <c:axId val="537174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537174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1876498335086586E-2"/>
          <c:y val="0.88602941176470584"/>
          <c:w val="0.44655633739925565"/>
          <c:h val="8.0882352941176475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000000000000111" l="0.70000000000000062" r="0.70000000000000062" t="0.75000000000000111" header="0.30000000000000032" footer="0.3000000000000003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4.1.1'!#REF!</c:f>
              <c:strCache>
                <c:ptCount val="1"/>
                <c:pt idx="0">
                  <c:v>Обязательное страхование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4.1.1'!#REF!</c:f>
              <c:numCache>
                <c:formatCode>General</c:formatCode>
                <c:ptCount val="6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40452</c:v>
                </c:pt>
              </c:numCache>
            </c:numRef>
          </c:cat>
          <c:val>
            <c:numRef>
              <c:f>'График 4.1.1'!#REF!</c:f>
              <c:numCache>
                <c:formatCode>General</c:formatCode>
                <c:ptCount val="6"/>
                <c:pt idx="0">
                  <c:v>11.610754</c:v>
                </c:pt>
                <c:pt idx="1">
                  <c:v>17.877556999999999</c:v>
                </c:pt>
                <c:pt idx="2">
                  <c:v>19.667848000000003</c:v>
                </c:pt>
                <c:pt idx="3">
                  <c:v>29.989252</c:v>
                </c:pt>
                <c:pt idx="4">
                  <c:v>30.5091</c:v>
                </c:pt>
                <c:pt idx="5">
                  <c:v>28.116499999999998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4-4142-B46B-46C3D58DF032}"/>
            </c:ext>
          </c:extLst>
        </c:ser>
        <c:ser>
          <c:idx val="1"/>
          <c:order val="1"/>
          <c:tx>
            <c:strRef>
              <c:f>'График 4.1.1'!#REF!</c:f>
              <c:strCache>
                <c:ptCount val="1"/>
                <c:pt idx="0">
                  <c:v>Добровольное личное страхование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4.1.1'!#REF!</c:f>
              <c:numCache>
                <c:formatCode>General</c:formatCode>
                <c:ptCount val="6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40452</c:v>
                </c:pt>
              </c:numCache>
            </c:numRef>
          </c:cat>
          <c:val>
            <c:numRef>
              <c:f>'График 4.1.1'!#REF!</c:f>
              <c:numCache>
                <c:formatCode>General</c:formatCode>
                <c:ptCount val="6"/>
                <c:pt idx="0">
                  <c:v>7.7743690000000001</c:v>
                </c:pt>
                <c:pt idx="1">
                  <c:v>12.873502</c:v>
                </c:pt>
                <c:pt idx="2">
                  <c:v>16.193370000000002</c:v>
                </c:pt>
                <c:pt idx="3">
                  <c:v>18.883834</c:v>
                </c:pt>
                <c:pt idx="4">
                  <c:v>21.9222</c:v>
                </c:pt>
                <c:pt idx="5">
                  <c:v>25.49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4-4142-B46B-46C3D58DF032}"/>
            </c:ext>
          </c:extLst>
        </c:ser>
        <c:ser>
          <c:idx val="2"/>
          <c:order val="2"/>
          <c:tx>
            <c:strRef>
              <c:f>'График 4.1.1'!#REF!</c:f>
              <c:strCache>
                <c:ptCount val="1"/>
                <c:pt idx="0">
                  <c:v>Добровольное имущественное страхование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4.1.1'!#REF!</c:f>
              <c:numCache>
                <c:formatCode>General</c:formatCode>
                <c:ptCount val="6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40452</c:v>
                </c:pt>
              </c:numCache>
            </c:numRef>
          </c:cat>
          <c:val>
            <c:numRef>
              <c:f>'График 4.1.1'!#REF!</c:f>
              <c:numCache>
                <c:formatCode>General</c:formatCode>
                <c:ptCount val="6"/>
                <c:pt idx="0">
                  <c:v>44.910004999999998</c:v>
                </c:pt>
                <c:pt idx="1">
                  <c:v>88.988235000000003</c:v>
                </c:pt>
                <c:pt idx="2">
                  <c:v>111.48209200000001</c:v>
                </c:pt>
                <c:pt idx="3">
                  <c:v>84.614525</c:v>
                </c:pt>
                <c:pt idx="4">
                  <c:v>60.858400000000003</c:v>
                </c:pt>
                <c:pt idx="5">
                  <c:v>52.5364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04-4142-B46B-46C3D58DF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175192"/>
        <c:axId val="1"/>
      </c:barChart>
      <c:catAx>
        <c:axId val="53717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2.2779043280182234E-2"/>
              <c:y val="0.299003671052746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75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56606084216798E-2"/>
          <c:y val="4.5016077170418008E-2"/>
          <c:w val="0.86046586788792412"/>
          <c:h val="0.55305466237942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4.1.1'!$B$5</c:f>
              <c:strCache>
                <c:ptCount val="1"/>
                <c:pt idx="0">
                  <c:v>Активы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'График 4.1.1'!$C$4:$I$4</c:f>
              <c:strCache>
                <c:ptCount val="7"/>
                <c:pt idx="0">
                  <c:v>01.01.2006</c:v>
                </c:pt>
                <c:pt idx="1">
                  <c:v> 01.01.07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01.10.2011</c:v>
                </c:pt>
              </c:strCache>
            </c:strRef>
          </c:cat>
          <c:val>
            <c:numRef>
              <c:f>'График 4.1.1'!$C$5:$I$5</c:f>
              <c:numCache>
                <c:formatCode>#\ ##0.0</c:formatCode>
                <c:ptCount val="7"/>
                <c:pt idx="0">
                  <c:v>73.361500000000007</c:v>
                </c:pt>
                <c:pt idx="1">
                  <c:v>135.4897</c:v>
                </c:pt>
                <c:pt idx="2">
                  <c:v>223.55610000000001</c:v>
                </c:pt>
                <c:pt idx="3" formatCode="_(* #\ ##0.0_);_(* \(#\ ##0.0\);_(* &quot;-&quot;??_);_(@_)">
                  <c:v>268.8229</c:v>
                </c:pt>
                <c:pt idx="4">
                  <c:v>297.25221699999997</c:v>
                </c:pt>
                <c:pt idx="5">
                  <c:v>343.23439000000002</c:v>
                </c:pt>
                <c:pt idx="6">
                  <c:v>364.21340900000001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3-4769-A35A-D4C46A2F5C25}"/>
            </c:ext>
          </c:extLst>
        </c:ser>
        <c:ser>
          <c:idx val="1"/>
          <c:order val="1"/>
          <c:tx>
            <c:strRef>
              <c:f>'График 4.1.1'!$B$6</c:f>
              <c:strCache>
                <c:ptCount val="1"/>
                <c:pt idx="0">
                  <c:v>Собственный капитал</c:v>
                </c:pt>
              </c:strCache>
            </c:strRef>
          </c:tx>
          <c:spPr>
            <a:solidFill>
              <a:srgbClr val="800000"/>
            </a:solidFill>
            <a:ln w="25400">
              <a:noFill/>
            </a:ln>
          </c:spPr>
          <c:invertIfNegative val="0"/>
          <c:cat>
            <c:strRef>
              <c:f>'График 4.1.1'!$C$4:$I$4</c:f>
              <c:strCache>
                <c:ptCount val="7"/>
                <c:pt idx="0">
                  <c:v>01.01.2006</c:v>
                </c:pt>
                <c:pt idx="1">
                  <c:v> 01.01.07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01.10.2011</c:v>
                </c:pt>
              </c:strCache>
            </c:strRef>
          </c:cat>
          <c:val>
            <c:numRef>
              <c:f>'График 4.1.1'!$C$6:$I$6</c:f>
              <c:numCache>
                <c:formatCode>#\ ##0.0</c:formatCode>
                <c:ptCount val="7"/>
                <c:pt idx="0">
                  <c:v>45.259800000000006</c:v>
                </c:pt>
                <c:pt idx="1">
                  <c:v>80.200699999999998</c:v>
                </c:pt>
                <c:pt idx="2">
                  <c:v>126.27680000000001</c:v>
                </c:pt>
                <c:pt idx="3" formatCode="_(* #\ ##0.0_);_(* \(#\ ##0.0\);_(* &quot;-&quot;??_);_(@_)">
                  <c:v>165.92939999999999</c:v>
                </c:pt>
                <c:pt idx="4" formatCode="_(* #\ ##0.0_);_(* \(#\ ##0.0\);_(* &quot;-&quot;??_);_(@_)">
                  <c:v>180.48002700000001</c:v>
                </c:pt>
                <c:pt idx="5" formatCode="_(* #\ ##0.0_);_(* \(#\ ##0.0\);_(* &quot;-&quot;??_);_(@_)">
                  <c:v>208.657566</c:v>
                </c:pt>
                <c:pt idx="6" formatCode="_(* #\ ##0.0_);_(* \(#\ ##0.0\);_(* &quot;-&quot;??_);_(@_)">
                  <c:v>221.980919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3-4769-A35A-D4C46A2F5C25}"/>
            </c:ext>
          </c:extLst>
        </c:ser>
        <c:ser>
          <c:idx val="2"/>
          <c:order val="2"/>
          <c:tx>
            <c:strRef>
              <c:f>'График 4.1.1'!$B$7</c:f>
              <c:strCache>
                <c:ptCount val="1"/>
                <c:pt idx="0">
                  <c:v>Страховые премии*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Ref>
              <c:f>'График 4.1.1'!$C$4:$I$4</c:f>
              <c:strCache>
                <c:ptCount val="7"/>
                <c:pt idx="0">
                  <c:v>01.01.2006</c:v>
                </c:pt>
                <c:pt idx="1">
                  <c:v> 01.01.07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01.10.2011</c:v>
                </c:pt>
              </c:strCache>
            </c:strRef>
          </c:cat>
          <c:val>
            <c:numRef>
              <c:f>'График 4.1.1'!$C$7:$I$7</c:f>
              <c:numCache>
                <c:formatCode>#\ ##0.0</c:formatCode>
                <c:ptCount val="7"/>
                <c:pt idx="0">
                  <c:v>64.295127999999991</c:v>
                </c:pt>
                <c:pt idx="1">
                  <c:v>119.739294</c:v>
                </c:pt>
                <c:pt idx="2">
                  <c:v>147.34331</c:v>
                </c:pt>
                <c:pt idx="3" formatCode="_(* #\ ##0.0_);_(* \(#\ ##0.0\);_(* &quot;-&quot;??_);_(@_)">
                  <c:v>133.48761100000002</c:v>
                </c:pt>
                <c:pt idx="4" formatCode="_(* #\ ##0.0_);_(* \(#\ ##0.0\);_(* &quot;-&quot;??_);_(@_)">
                  <c:v>113.3</c:v>
                </c:pt>
                <c:pt idx="5" formatCode="_(* #\ ##0.0_);_(* \(#\ ##0.0\);_(* &quot;-&quot;??_);_(@_)">
                  <c:v>140</c:v>
                </c:pt>
                <c:pt idx="6" formatCode="_(* #\ ##0.0_);_(* \(#\ ##0.0\);_(* &quot;-&quot;??_);_(@_)">
                  <c:v>129.6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3-4769-A35A-D4C46A2F5C25}"/>
            </c:ext>
          </c:extLst>
        </c:ser>
        <c:ser>
          <c:idx val="3"/>
          <c:order val="3"/>
          <c:tx>
            <c:strRef>
              <c:f>'График 4.1.1'!$B$8</c:f>
              <c:strCache>
                <c:ptCount val="1"/>
                <c:pt idx="0">
                  <c:v>Страховые резервы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'График 4.1.1'!$C$4:$I$4</c:f>
              <c:strCache>
                <c:ptCount val="7"/>
                <c:pt idx="0">
                  <c:v>01.01.2006</c:v>
                </c:pt>
                <c:pt idx="1">
                  <c:v> 01.01.07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01.10.2011</c:v>
                </c:pt>
              </c:strCache>
            </c:strRef>
          </c:cat>
          <c:val>
            <c:numRef>
              <c:f>'График 4.1.1'!$C$8:$I$8</c:f>
              <c:numCache>
                <c:formatCode>#\ ##0.0</c:formatCode>
                <c:ptCount val="7"/>
                <c:pt idx="0">
                  <c:v>32.070399999999999</c:v>
                </c:pt>
                <c:pt idx="1">
                  <c:v>67.592699999999994</c:v>
                </c:pt>
                <c:pt idx="2">
                  <c:v>86.359800000000007</c:v>
                </c:pt>
                <c:pt idx="3" formatCode="_(* #\ ##0.0_);_(* \(#\ ##0.0\);_(* &quot;-&quot;??_);_(@_)">
                  <c:v>86.265600000000006</c:v>
                </c:pt>
                <c:pt idx="4" formatCode="_(* #\ ##0.0_);_(* \(#\ ##0.0\);_(* &quot;-&quot;??_);_(@_)">
                  <c:v>101.011539</c:v>
                </c:pt>
                <c:pt idx="5" formatCode="_(* #\ ##0.0_);_(* \(#\ ##0.0\);_(* &quot;-&quot;??_);_(@_)">
                  <c:v>114.919173</c:v>
                </c:pt>
                <c:pt idx="6" formatCode="_(* #\ ##0.0_);_(* \(#\ ##0.0\);_(* &quot;-&quot;??_);_(@_)">
                  <c:v>121.515879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3-4769-A35A-D4C46A2F5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7180768"/>
        <c:axId val="1"/>
      </c:barChart>
      <c:scatterChart>
        <c:scatterStyle val="lineMarker"/>
        <c:varyColors val="0"/>
        <c:ser>
          <c:idx val="4"/>
          <c:order val="4"/>
          <c:tx>
            <c:strRef>
              <c:f>'График 4.1.1'!$B$9</c:f>
              <c:strCache>
                <c:ptCount val="1"/>
                <c:pt idx="0">
                  <c:v>СК/Активы (правая ось)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strRef>
              <c:f>'График 4.1.1'!$C$4:$I$4</c:f>
              <c:strCache>
                <c:ptCount val="7"/>
                <c:pt idx="0">
                  <c:v>01.01.2006</c:v>
                </c:pt>
                <c:pt idx="1">
                  <c:v> 01.01.07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01.10.2011</c:v>
                </c:pt>
              </c:strCache>
            </c:strRef>
          </c:xVal>
          <c:yVal>
            <c:numRef>
              <c:f>'График 4.1.1'!$C$9:$I$9</c:f>
              <c:numCache>
                <c:formatCode>0.00</c:formatCode>
                <c:ptCount val="7"/>
                <c:pt idx="0">
                  <c:v>0.61694212904588919</c:v>
                </c:pt>
                <c:pt idx="1">
                  <c:v>0.59193208044596746</c:v>
                </c:pt>
                <c:pt idx="2">
                  <c:v>0.56485508559149133</c:v>
                </c:pt>
                <c:pt idx="3">
                  <c:v>0.61724428982798707</c:v>
                </c:pt>
                <c:pt idx="4">
                  <c:v>0.60716124785033987</c:v>
                </c:pt>
                <c:pt idx="5">
                  <c:v>0.60791567534943103</c:v>
                </c:pt>
                <c:pt idx="6">
                  <c:v>0.60948035825885805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A03-4769-A35A-D4C46A2F5C25}"/>
            </c:ext>
          </c:extLst>
        </c:ser>
        <c:ser>
          <c:idx val="5"/>
          <c:order val="5"/>
          <c:tx>
            <c:strRef>
              <c:f>'График 4.1.1'!$B$10</c:f>
              <c:strCache>
                <c:ptCount val="1"/>
                <c:pt idx="0">
                  <c:v>СК/Страховые резервы (правая ось)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strRef>
              <c:f>'График 4.1.1'!$C$4:$I$4</c:f>
              <c:strCache>
                <c:ptCount val="7"/>
                <c:pt idx="0">
                  <c:v>01.01.2006</c:v>
                </c:pt>
                <c:pt idx="1">
                  <c:v> 01.01.07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01.10.2011</c:v>
                </c:pt>
              </c:strCache>
            </c:strRef>
          </c:xVal>
          <c:yVal>
            <c:numRef>
              <c:f>'График 4.1.1'!$C$10:$I$10</c:f>
              <c:numCache>
                <c:formatCode>0.00</c:formatCode>
                <c:ptCount val="7"/>
                <c:pt idx="0">
                  <c:v>1.4112639692676114</c:v>
                </c:pt>
                <c:pt idx="1">
                  <c:v>1.186529018666217</c:v>
                </c:pt>
                <c:pt idx="2">
                  <c:v>1.4622173742875737</c:v>
                </c:pt>
                <c:pt idx="3">
                  <c:v>1.9234712330291561</c:v>
                </c:pt>
                <c:pt idx="4">
                  <c:v>1.7867268312781572</c:v>
                </c:pt>
                <c:pt idx="5">
                  <c:v>1.8156897630998441</c:v>
                </c:pt>
                <c:pt idx="6">
                  <c:v>1.8267647061994261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A03-4769-A35A-D4C46A2F5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5371807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80768"/>
        <c:crosses val="autoZero"/>
        <c:crossBetween val="between"/>
      </c:valAx>
      <c:val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2"/>
        </c:scaling>
        <c:delete val="0"/>
        <c:axPos val="r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midCat"/>
        <c:majorUnit val="0.5"/>
      </c:valAx>
    </c:plotArea>
    <c:legend>
      <c:legendPos val="r"/>
      <c:layout>
        <c:manualLayout>
          <c:xMode val="edge"/>
          <c:yMode val="edge"/>
          <c:x val="0.13953500560344714"/>
          <c:y val="0.77491961414791"/>
          <c:w val="0.71019740031498102"/>
          <c:h val="0.20578778135048231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9477452120174"/>
          <c:y val="5.982930951735075E-2"/>
          <c:w val="0.8721825858165575"/>
          <c:h val="0.50427560878909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4.1.2'!$B$5</c:f>
              <c:strCache>
                <c:ptCount val="1"/>
                <c:pt idx="0">
                  <c:v>Обязательное страхование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4.1.2'!$C$4:$L$4</c:f>
              <c:strCache>
                <c:ptCount val="10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7">
                  <c:v>01.10.09</c:v>
                </c:pt>
                <c:pt idx="8">
                  <c:v>01.10.10</c:v>
                </c:pt>
                <c:pt idx="9">
                  <c:v>01.10.11</c:v>
                </c:pt>
              </c:strCache>
            </c:strRef>
          </c:cat>
          <c:val>
            <c:numRef>
              <c:f>'График 4.1.2'!$C$5:$L$5</c:f>
              <c:numCache>
                <c:formatCode>#\ ##0.0</c:formatCode>
                <c:ptCount val="10"/>
                <c:pt idx="0">
                  <c:v>11610.754000000001</c:v>
                </c:pt>
                <c:pt idx="1">
                  <c:v>17877.557000000001</c:v>
                </c:pt>
                <c:pt idx="2">
                  <c:v>19667.848000000002</c:v>
                </c:pt>
                <c:pt idx="3">
                  <c:v>29989.252</c:v>
                </c:pt>
                <c:pt idx="4">
                  <c:v>30509.069</c:v>
                </c:pt>
                <c:pt idx="5" formatCode="#\ ##0.0_ ;\-#\ ##0.0\ ">
                  <c:v>35437.038999999997</c:v>
                </c:pt>
                <c:pt idx="7" formatCode="General">
                  <c:v>23368.400000000001</c:v>
                </c:pt>
                <c:pt idx="8" formatCode="#\ ##0.0_ ;\-#\ ##0.0\ ">
                  <c:v>28116.5</c:v>
                </c:pt>
                <c:pt idx="9" formatCode="#\ ##0.0_ ;\-#\ ##0.0\ ">
                  <c:v>34283.107000000004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3-4FA8-B0EA-80111B70CBDF}"/>
            </c:ext>
          </c:extLst>
        </c:ser>
        <c:ser>
          <c:idx val="1"/>
          <c:order val="1"/>
          <c:tx>
            <c:strRef>
              <c:f>'График 4.1.2'!$B$6</c:f>
              <c:strCache>
                <c:ptCount val="1"/>
                <c:pt idx="0">
                  <c:v>Добровольное личное страхование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'График 4.1.2'!$C$4:$L$4</c:f>
              <c:strCache>
                <c:ptCount val="10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7">
                  <c:v>01.10.09</c:v>
                </c:pt>
                <c:pt idx="8">
                  <c:v>01.10.10</c:v>
                </c:pt>
                <c:pt idx="9">
                  <c:v>01.10.11</c:v>
                </c:pt>
              </c:strCache>
            </c:strRef>
          </c:cat>
          <c:val>
            <c:numRef>
              <c:f>'График 4.1.2'!$C$6:$L$6</c:f>
              <c:numCache>
                <c:formatCode>#\ ##0.0</c:formatCode>
                <c:ptCount val="10"/>
                <c:pt idx="0">
                  <c:v>7774.3689999999997</c:v>
                </c:pt>
                <c:pt idx="1">
                  <c:v>12873.502</c:v>
                </c:pt>
                <c:pt idx="2">
                  <c:v>16193.37</c:v>
                </c:pt>
                <c:pt idx="3">
                  <c:v>18883.833999999999</c:v>
                </c:pt>
                <c:pt idx="4">
                  <c:v>21922.207999999999</c:v>
                </c:pt>
                <c:pt idx="5" formatCode="#\ ##0.0_ ;\-#\ ##0.0\ ">
                  <c:v>35144.851999999999</c:v>
                </c:pt>
                <c:pt idx="7" formatCode="General">
                  <c:v>15917.8</c:v>
                </c:pt>
                <c:pt idx="8" formatCode="#\ ##0.0_ ;\-#\ ##0.0\ ">
                  <c:v>25490</c:v>
                </c:pt>
                <c:pt idx="9" formatCode="#\ ##0.0_ ;\-#\ ##0.0\ ">
                  <c:v>37887.561999999998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3-4FA8-B0EA-80111B70CBDF}"/>
            </c:ext>
          </c:extLst>
        </c:ser>
        <c:ser>
          <c:idx val="2"/>
          <c:order val="2"/>
          <c:tx>
            <c:strRef>
              <c:f>'График 4.1.2'!$B$7</c:f>
              <c:strCache>
                <c:ptCount val="1"/>
                <c:pt idx="0">
                  <c:v>Добровольное имущественное страхование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'График 4.1.2'!$C$4:$L$4</c:f>
              <c:strCache>
                <c:ptCount val="10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7">
                  <c:v>01.10.09</c:v>
                </c:pt>
                <c:pt idx="8">
                  <c:v>01.10.10</c:v>
                </c:pt>
                <c:pt idx="9">
                  <c:v>01.10.11</c:v>
                </c:pt>
              </c:strCache>
            </c:strRef>
          </c:cat>
          <c:val>
            <c:numRef>
              <c:f>'График 4.1.2'!$C$7:$L$7</c:f>
              <c:numCache>
                <c:formatCode>#\ ##0.0</c:formatCode>
                <c:ptCount val="10"/>
                <c:pt idx="0">
                  <c:v>44910.004999999997</c:v>
                </c:pt>
                <c:pt idx="1">
                  <c:v>88988.235000000001</c:v>
                </c:pt>
                <c:pt idx="2">
                  <c:v>111482.092</c:v>
                </c:pt>
                <c:pt idx="3">
                  <c:v>84614.524999999994</c:v>
                </c:pt>
                <c:pt idx="4">
                  <c:v>60858.381999999998</c:v>
                </c:pt>
                <c:pt idx="5" formatCode="#\ ##0.0_ ;\-#\ ##0.0\ ">
                  <c:v>69382.001000000004</c:v>
                </c:pt>
                <c:pt idx="7" formatCode="General">
                  <c:v>44507.5</c:v>
                </c:pt>
                <c:pt idx="8" formatCode="#\ ##0.0_ ;\-#\ ##0.0\ ">
                  <c:v>52536.4</c:v>
                </c:pt>
                <c:pt idx="9" formatCode="#\ ##0.0_ ;\-#\ ##0.0\ ">
                  <c:v>57478.792000000001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3-4FA8-B0EA-80111B70C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7188968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4.1.2'!$B$8</c:f>
              <c:strCache>
                <c:ptCount val="1"/>
                <c:pt idx="0">
                  <c:v>Всего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'График 4.1.2'!$C$8:$L$8</c:f>
              <c:numCache>
                <c:formatCode>#\ ##0.0</c:formatCode>
                <c:ptCount val="10"/>
                <c:pt idx="0">
                  <c:v>64295.127999999997</c:v>
                </c:pt>
                <c:pt idx="1">
                  <c:v>119739.29399999999</c:v>
                </c:pt>
                <c:pt idx="2">
                  <c:v>147343.31</c:v>
                </c:pt>
                <c:pt idx="3">
                  <c:v>133487.611</c:v>
                </c:pt>
                <c:pt idx="4">
                  <c:v>113289.659</c:v>
                </c:pt>
                <c:pt idx="5" formatCode="#\ ##0.0_ ;\-#\ ##0.0\ ">
                  <c:v>139963.89199999999</c:v>
                </c:pt>
                <c:pt idx="7" formatCode="General">
                  <c:v>83793.7</c:v>
                </c:pt>
                <c:pt idx="8">
                  <c:v>106142.8</c:v>
                </c:pt>
                <c:pt idx="9" formatCode="#\ ##0.0_ ;\-#\ ##0.0\ ">
                  <c:v>129649.461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3-4FA8-B0EA-80111B70C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188968"/>
        <c:axId val="1"/>
      </c:lineChart>
      <c:catAx>
        <c:axId val="537188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88968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0200697546350119E-2"/>
          <c:y val="0.79060159005070629"/>
          <c:w val="0.8195508780517653"/>
          <c:h val="0.19658201698558103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4.1.3'!#REF!</c:f>
              <c:strCache>
                <c:ptCount val="1"/>
                <c:pt idx="0">
                  <c:v>Обязательное страхование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4.1.3'!#REF!</c:f>
              <c:numCache>
                <c:formatCode>General</c:formatCode>
                <c:ptCount val="6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40452</c:v>
                </c:pt>
              </c:numCache>
            </c:numRef>
          </c:cat>
          <c:val>
            <c:numRef>
              <c:f>'График 4.1.3'!#REF!</c:f>
              <c:numCache>
                <c:formatCode>General</c:formatCode>
                <c:ptCount val="6"/>
                <c:pt idx="0">
                  <c:v>3.3127</c:v>
                </c:pt>
                <c:pt idx="1">
                  <c:v>4.9737260000000001</c:v>
                </c:pt>
                <c:pt idx="2">
                  <c:v>5.4843959999999994</c:v>
                </c:pt>
                <c:pt idx="3">
                  <c:v>9.0533859999999997</c:v>
                </c:pt>
                <c:pt idx="4">
                  <c:v>7.7922000000000002</c:v>
                </c:pt>
                <c:pt idx="5">
                  <c:v>7.1076000000000006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6-40F2-84C1-57CE03B6EC34}"/>
            </c:ext>
          </c:extLst>
        </c:ser>
        <c:ser>
          <c:idx val="1"/>
          <c:order val="1"/>
          <c:tx>
            <c:strRef>
              <c:f>'График 4.1.3'!#REF!</c:f>
              <c:strCache>
                <c:ptCount val="1"/>
                <c:pt idx="0">
                  <c:v>Добровольное личное страхование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4.1.3'!#REF!</c:f>
              <c:numCache>
                <c:formatCode>General</c:formatCode>
                <c:ptCount val="6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40452</c:v>
                </c:pt>
              </c:numCache>
            </c:numRef>
          </c:cat>
          <c:val>
            <c:numRef>
              <c:f>'График 4.1.3'!#REF!</c:f>
              <c:numCache>
                <c:formatCode>General</c:formatCode>
                <c:ptCount val="6"/>
                <c:pt idx="0">
                  <c:v>1.6679000000000002</c:v>
                </c:pt>
                <c:pt idx="1">
                  <c:v>2.0128270000000001</c:v>
                </c:pt>
                <c:pt idx="2">
                  <c:v>4.1588599999999998</c:v>
                </c:pt>
                <c:pt idx="3">
                  <c:v>8.1515110000000011</c:v>
                </c:pt>
                <c:pt idx="4">
                  <c:v>8.8125999999999998</c:v>
                </c:pt>
                <c:pt idx="5">
                  <c:v>9.2904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6-40F2-84C1-57CE03B6EC34}"/>
            </c:ext>
          </c:extLst>
        </c:ser>
        <c:ser>
          <c:idx val="2"/>
          <c:order val="2"/>
          <c:tx>
            <c:strRef>
              <c:f>'График 4.1.3'!#REF!</c:f>
              <c:strCache>
                <c:ptCount val="1"/>
                <c:pt idx="0">
                  <c:v>Добровольное имущественное страхование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4.1.3'!#REF!</c:f>
              <c:numCache>
                <c:formatCode>General</c:formatCode>
                <c:ptCount val="6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40452</c:v>
                </c:pt>
              </c:numCache>
            </c:numRef>
          </c:cat>
          <c:val>
            <c:numRef>
              <c:f>'График 4.1.3'!#REF!</c:f>
              <c:numCache>
                <c:formatCode>General</c:formatCode>
                <c:ptCount val="6"/>
                <c:pt idx="0">
                  <c:v>5.7178999999999993</c:v>
                </c:pt>
                <c:pt idx="1">
                  <c:v>7.105696</c:v>
                </c:pt>
                <c:pt idx="2">
                  <c:v>39.536380999999999</c:v>
                </c:pt>
                <c:pt idx="3">
                  <c:v>38.688713</c:v>
                </c:pt>
                <c:pt idx="4">
                  <c:v>11.151200000000001</c:v>
                </c:pt>
                <c:pt idx="5">
                  <c:v>2.3241000000000001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6-40F2-84C1-57CE03B6E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186672"/>
        <c:axId val="1"/>
      </c:barChart>
      <c:catAx>
        <c:axId val="5371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1.3157894736842105E-2"/>
              <c:y val="0.307947019867549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86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17325227963525"/>
          <c:y val="6.5116279069767441E-2"/>
          <c:w val="0.82066869300911849"/>
          <c:h val="0.586046511627907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'График 4.1.3'!$B$6</c:f>
              <c:strCache>
                <c:ptCount val="1"/>
                <c:pt idx="0">
                  <c:v>Страхование жизни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4.1.3'!$C$4:$I$4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4.1.3'!$C$6:$I$6</c:f>
              <c:numCache>
                <c:formatCode>0.0</c:formatCode>
                <c:ptCount val="7"/>
                <c:pt idx="0">
                  <c:v>2.1999999999999997</c:v>
                </c:pt>
                <c:pt idx="1">
                  <c:v>3.1</c:v>
                </c:pt>
                <c:pt idx="2">
                  <c:v>3.2</c:v>
                </c:pt>
                <c:pt idx="3">
                  <c:v>4.3</c:v>
                </c:pt>
                <c:pt idx="4">
                  <c:v>8.2000000000000011</c:v>
                </c:pt>
                <c:pt idx="5">
                  <c:v>13.3</c:v>
                </c:pt>
                <c:pt idx="6">
                  <c:v>14.899999999999999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9-458D-BB24-EA99C49CB93E}"/>
            </c:ext>
          </c:extLst>
        </c:ser>
        <c:ser>
          <c:idx val="0"/>
          <c:order val="1"/>
          <c:tx>
            <c:strRef>
              <c:f>'График 4.1.3'!$B$5</c:f>
              <c:strCache>
                <c:ptCount val="1"/>
                <c:pt idx="0">
                  <c:v>Общее страхование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4.1.3'!$C$4:$I$4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4.1.3'!$C$5:$I$5</c:f>
              <c:numCache>
                <c:formatCode>0.0</c:formatCode>
                <c:ptCount val="7"/>
                <c:pt idx="0">
                  <c:v>97.8</c:v>
                </c:pt>
                <c:pt idx="1">
                  <c:v>96.899999999999991</c:v>
                </c:pt>
                <c:pt idx="2">
                  <c:v>96.8</c:v>
                </c:pt>
                <c:pt idx="3">
                  <c:v>95.7</c:v>
                </c:pt>
                <c:pt idx="4">
                  <c:v>91.8</c:v>
                </c:pt>
                <c:pt idx="5">
                  <c:v>86.7</c:v>
                </c:pt>
                <c:pt idx="6">
                  <c:v>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9-458D-BB24-EA99C49CB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7194872"/>
        <c:axId val="1"/>
      </c:barChart>
      <c:catAx>
        <c:axId val="537194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948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4224924012158054E-2"/>
          <c:y val="0.9023255813953488"/>
          <c:w val="0.84802431610942253"/>
          <c:h val="8.3720930232558138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701814875583"/>
          <c:y val="4.6052705548265231E-2"/>
          <c:w val="0.79885206921259355"/>
          <c:h val="0.68092214632077885"/>
        </c:manualLayout>
      </c:layout>
      <c:areaChart>
        <c:grouping val="standard"/>
        <c:varyColors val="0"/>
        <c:ser>
          <c:idx val="1"/>
          <c:order val="0"/>
          <c:tx>
            <c:strRef>
              <c:f>'График 2.1.2.1'!$B$6</c:f>
              <c:strCache>
                <c:ptCount val="1"/>
                <c:pt idx="0">
                  <c:v>Экспорт товаров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cat>
            <c:strRef>
              <c:f>'График 2.1.2.1'!$C$4:$Q$4</c:f>
              <c:strCache>
                <c:ptCount val="15"/>
                <c:pt idx="0">
                  <c:v>1 кв. 2008</c:v>
                </c:pt>
                <c:pt idx="1">
                  <c:v>2 кв. 2008</c:v>
                </c:pt>
                <c:pt idx="2">
                  <c:v>3 кв. 2008</c:v>
                </c:pt>
                <c:pt idx="3">
                  <c:v>4 кв. 2008</c:v>
                </c:pt>
                <c:pt idx="4">
                  <c:v>1 кв. 2009</c:v>
                </c:pt>
                <c:pt idx="5">
                  <c:v>2 кв. 2009</c:v>
                </c:pt>
                <c:pt idx="6">
                  <c:v>3 кв. 2009</c:v>
                </c:pt>
                <c:pt idx="7">
                  <c:v>4 кв. 2009</c:v>
                </c:pt>
                <c:pt idx="8">
                  <c:v>1 кв. 2010</c:v>
                </c:pt>
                <c:pt idx="9">
                  <c:v>2 кв. 2010</c:v>
                </c:pt>
                <c:pt idx="10">
                  <c:v>3 кв. 2010</c:v>
                </c:pt>
                <c:pt idx="11">
                  <c:v>4 кв. 2010</c:v>
                </c:pt>
                <c:pt idx="12">
                  <c:v>1 кв. 2011</c:v>
                </c:pt>
                <c:pt idx="13">
                  <c:v>2 кв. 2011</c:v>
                </c:pt>
                <c:pt idx="14">
                  <c:v>3 кв. 2011</c:v>
                </c:pt>
              </c:strCache>
            </c:strRef>
          </c:cat>
          <c:val>
            <c:numRef>
              <c:f>'График 2.1.2.1'!$C$6:$Q$6</c:f>
              <c:numCache>
                <c:formatCode>0.00</c:formatCode>
                <c:ptCount val="15"/>
                <c:pt idx="0">
                  <c:v>15931.70872371</c:v>
                </c:pt>
                <c:pt idx="1">
                  <c:v>19484.26748115</c:v>
                </c:pt>
                <c:pt idx="2">
                  <c:v>21289.950579189892</c:v>
                </c:pt>
                <c:pt idx="3">
                  <c:v>15264.886044600014</c:v>
                </c:pt>
                <c:pt idx="4">
                  <c:v>8154.1935058300005</c:v>
                </c:pt>
                <c:pt idx="5">
                  <c:v>9338.4310155500007</c:v>
                </c:pt>
                <c:pt idx="6">
                  <c:v>12415.060408509999</c:v>
                </c:pt>
                <c:pt idx="7">
                  <c:v>14023.43888421</c:v>
                </c:pt>
                <c:pt idx="8">
                  <c:v>13616.755308360001</c:v>
                </c:pt>
                <c:pt idx="9">
                  <c:v>16335.629017929996</c:v>
                </c:pt>
                <c:pt idx="10">
                  <c:v>14814.064297370005</c:v>
                </c:pt>
                <c:pt idx="11">
                  <c:v>16071.482354131655</c:v>
                </c:pt>
                <c:pt idx="12">
                  <c:v>16952.60808396</c:v>
                </c:pt>
                <c:pt idx="13">
                  <c:v>26022.919949699986</c:v>
                </c:pt>
                <c:pt idx="14">
                  <c:v>23702.896435229992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F-48C1-B223-EC3266799FB0}"/>
            </c:ext>
          </c:extLst>
        </c:ser>
        <c:ser>
          <c:idx val="0"/>
          <c:order val="1"/>
          <c:tx>
            <c:strRef>
              <c:f>'График 2.1.2.1'!$B$5</c:f>
              <c:strCache>
                <c:ptCount val="1"/>
                <c:pt idx="0">
                  <c:v>Торговый баланс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cat>
            <c:strRef>
              <c:f>'График 2.1.2.1'!$C$4:$Q$4</c:f>
              <c:strCache>
                <c:ptCount val="15"/>
                <c:pt idx="0">
                  <c:v>1 кв. 2008</c:v>
                </c:pt>
                <c:pt idx="1">
                  <c:v>2 кв. 2008</c:v>
                </c:pt>
                <c:pt idx="2">
                  <c:v>3 кв. 2008</c:v>
                </c:pt>
                <c:pt idx="3">
                  <c:v>4 кв. 2008</c:v>
                </c:pt>
                <c:pt idx="4">
                  <c:v>1 кв. 2009</c:v>
                </c:pt>
                <c:pt idx="5">
                  <c:v>2 кв. 2009</c:v>
                </c:pt>
                <c:pt idx="6">
                  <c:v>3 кв. 2009</c:v>
                </c:pt>
                <c:pt idx="7">
                  <c:v>4 кв. 2009</c:v>
                </c:pt>
                <c:pt idx="8">
                  <c:v>1 кв. 2010</c:v>
                </c:pt>
                <c:pt idx="9">
                  <c:v>2 кв. 2010</c:v>
                </c:pt>
                <c:pt idx="10">
                  <c:v>3 кв. 2010</c:v>
                </c:pt>
                <c:pt idx="11">
                  <c:v>4 кв. 2010</c:v>
                </c:pt>
                <c:pt idx="12">
                  <c:v>1 кв. 2011</c:v>
                </c:pt>
                <c:pt idx="13">
                  <c:v>2 кв. 2011</c:v>
                </c:pt>
                <c:pt idx="14">
                  <c:v>3 кв. 2011</c:v>
                </c:pt>
              </c:strCache>
            </c:strRef>
          </c:cat>
          <c:val>
            <c:numRef>
              <c:f>'График 2.1.2.1'!$C$5:$Q$5</c:f>
              <c:numCache>
                <c:formatCode>0.00</c:formatCode>
                <c:ptCount val="15"/>
                <c:pt idx="0">
                  <c:v>8648.1623289033505</c:v>
                </c:pt>
                <c:pt idx="1">
                  <c:v>9322.829148300465</c:v>
                </c:pt>
                <c:pt idx="2">
                  <c:v>10182.436070784192</c:v>
                </c:pt>
                <c:pt idx="3">
                  <c:v>5365.4202471390709</c:v>
                </c:pt>
                <c:pt idx="4">
                  <c:v>2038.8554528066052</c:v>
                </c:pt>
                <c:pt idx="5">
                  <c:v>2013.3807249464062</c:v>
                </c:pt>
                <c:pt idx="6">
                  <c:v>4828.0462584472607</c:v>
                </c:pt>
                <c:pt idx="7">
                  <c:v>6089.1048989669998</c:v>
                </c:pt>
                <c:pt idx="8">
                  <c:v>8014.8728786234715</c:v>
                </c:pt>
                <c:pt idx="9">
                  <c:v>8488.9740635412254</c:v>
                </c:pt>
                <c:pt idx="10">
                  <c:v>6112.6238632517998</c:v>
                </c:pt>
                <c:pt idx="11">
                  <c:v>6265.1608612436939</c:v>
                </c:pt>
                <c:pt idx="12">
                  <c:v>9708.4951862121452</c:v>
                </c:pt>
                <c:pt idx="13">
                  <c:v>14061.32120471043</c:v>
                </c:pt>
                <c:pt idx="14">
                  <c:v>12549.632350556056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F-48C1-B223-EC3266799FB0}"/>
            </c:ext>
          </c:extLst>
        </c:ser>
        <c:ser>
          <c:idx val="3"/>
          <c:order val="2"/>
          <c:tx>
            <c:strRef>
              <c:f>'График 2.1.2.1'!$B$7</c:f>
              <c:strCache>
                <c:ptCount val="1"/>
                <c:pt idx="0">
                  <c:v>Импорт  товаров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cat>
            <c:strRef>
              <c:f>'График 2.1.2.1'!$C$4:$Q$4</c:f>
              <c:strCache>
                <c:ptCount val="15"/>
                <c:pt idx="0">
                  <c:v>1 кв. 2008</c:v>
                </c:pt>
                <c:pt idx="1">
                  <c:v>2 кв. 2008</c:v>
                </c:pt>
                <c:pt idx="2">
                  <c:v>3 кв. 2008</c:v>
                </c:pt>
                <c:pt idx="3">
                  <c:v>4 кв. 2008</c:v>
                </c:pt>
                <c:pt idx="4">
                  <c:v>1 кв. 2009</c:v>
                </c:pt>
                <c:pt idx="5">
                  <c:v>2 кв. 2009</c:v>
                </c:pt>
                <c:pt idx="6">
                  <c:v>3 кв. 2009</c:v>
                </c:pt>
                <c:pt idx="7">
                  <c:v>4 кв. 2009</c:v>
                </c:pt>
                <c:pt idx="8">
                  <c:v>1 кв. 2010</c:v>
                </c:pt>
                <c:pt idx="9">
                  <c:v>2 кв. 2010</c:v>
                </c:pt>
                <c:pt idx="10">
                  <c:v>3 кв. 2010</c:v>
                </c:pt>
                <c:pt idx="11">
                  <c:v>4 кв. 2010</c:v>
                </c:pt>
                <c:pt idx="12">
                  <c:v>1 кв. 2011</c:v>
                </c:pt>
                <c:pt idx="13">
                  <c:v>2 кв. 2011</c:v>
                </c:pt>
                <c:pt idx="14">
                  <c:v>3 кв. 2011</c:v>
                </c:pt>
              </c:strCache>
            </c:strRef>
          </c:cat>
          <c:val>
            <c:numRef>
              <c:f>'График 2.1.2.1'!$C$7:$Q$7</c:f>
              <c:numCache>
                <c:formatCode>0.00</c:formatCode>
                <c:ptCount val="15"/>
                <c:pt idx="0">
                  <c:v>-7283.5463948066499</c:v>
                </c:pt>
                <c:pt idx="1">
                  <c:v>-10161.438332849535</c:v>
                </c:pt>
                <c:pt idx="2">
                  <c:v>-11107.5145084057</c:v>
                </c:pt>
                <c:pt idx="3">
                  <c:v>-9899.4657974609436</c:v>
                </c:pt>
                <c:pt idx="4">
                  <c:v>-6115.3380530233953</c:v>
                </c:pt>
                <c:pt idx="5">
                  <c:v>-7325.0502906035945</c:v>
                </c:pt>
                <c:pt idx="6">
                  <c:v>-7587.0141500627378</c:v>
                </c:pt>
                <c:pt idx="7">
                  <c:v>-7934.3339852429999</c:v>
                </c:pt>
                <c:pt idx="8">
                  <c:v>-5601.88242973653</c:v>
                </c:pt>
                <c:pt idx="9">
                  <c:v>-7846.6549543887704</c:v>
                </c:pt>
                <c:pt idx="10">
                  <c:v>-8701.4404341182053</c:v>
                </c:pt>
                <c:pt idx="11">
                  <c:v>-9806.3214928879606</c:v>
                </c:pt>
                <c:pt idx="12">
                  <c:v>-7244.1128977478547</c:v>
                </c:pt>
                <c:pt idx="13">
                  <c:v>-11961.598744989557</c:v>
                </c:pt>
                <c:pt idx="14">
                  <c:v>-11153.264084673936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F-48C1-B223-EC3266799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29288"/>
        <c:axId val="1"/>
      </c:areaChart>
      <c:lineChart>
        <c:grouping val="standard"/>
        <c:varyColors val="0"/>
        <c:ser>
          <c:idx val="2"/>
          <c:order val="3"/>
          <c:tx>
            <c:strRef>
              <c:f>'График 2.1.2.1'!$B$8</c:f>
              <c:strCache>
                <c:ptCount val="1"/>
                <c:pt idx="0">
                  <c:v>Текущий счет, % от ВВП</c:v>
                </c:pt>
              </c:strCache>
            </c:strRef>
          </c:tx>
          <c:spPr>
            <a:ln w="3175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2.1.2.1'!$C$4:$Q$4</c:f>
              <c:strCache>
                <c:ptCount val="15"/>
                <c:pt idx="0">
                  <c:v>1 кв. 2008</c:v>
                </c:pt>
                <c:pt idx="1">
                  <c:v>2 кв. 2008</c:v>
                </c:pt>
                <c:pt idx="2">
                  <c:v>3 кв. 2008</c:v>
                </c:pt>
                <c:pt idx="3">
                  <c:v>4 кв. 2008</c:v>
                </c:pt>
                <c:pt idx="4">
                  <c:v>1 кв. 2009</c:v>
                </c:pt>
                <c:pt idx="5">
                  <c:v>2 кв. 2009</c:v>
                </c:pt>
                <c:pt idx="6">
                  <c:v>3 кв. 2009</c:v>
                </c:pt>
                <c:pt idx="7">
                  <c:v>4 кв. 2009</c:v>
                </c:pt>
                <c:pt idx="8">
                  <c:v>1 кв. 2010</c:v>
                </c:pt>
                <c:pt idx="9">
                  <c:v>2 кв. 2010</c:v>
                </c:pt>
                <c:pt idx="10">
                  <c:v>3 кв. 2010</c:v>
                </c:pt>
                <c:pt idx="11">
                  <c:v>4 кв. 2010</c:v>
                </c:pt>
                <c:pt idx="12">
                  <c:v>1 кв. 2011</c:v>
                </c:pt>
                <c:pt idx="13">
                  <c:v>2 кв. 2011</c:v>
                </c:pt>
                <c:pt idx="14">
                  <c:v>3 кв. 2011</c:v>
                </c:pt>
              </c:strCache>
            </c:strRef>
          </c:cat>
          <c:val>
            <c:numRef>
              <c:f>'График 2.1.2.1'!$C$8:$Q$8</c:f>
              <c:numCache>
                <c:formatCode>0.0</c:formatCode>
                <c:ptCount val="15"/>
                <c:pt idx="0">
                  <c:v>10.184166031901567</c:v>
                </c:pt>
                <c:pt idx="1">
                  <c:v>6.1980830786151815</c:v>
                </c:pt>
                <c:pt idx="2">
                  <c:v>6.6584845504903249</c:v>
                </c:pt>
                <c:pt idx="3">
                  <c:v>4.7394713012146612</c:v>
                </c:pt>
                <c:pt idx="4">
                  <c:v>-3.7193423366510068</c:v>
                </c:pt>
                <c:pt idx="5">
                  <c:v>-7.9799347203294815</c:v>
                </c:pt>
                <c:pt idx="6">
                  <c:v>-5.7595275680245681</c:v>
                </c:pt>
                <c:pt idx="7">
                  <c:v>-3.5426776486928322</c:v>
                </c:pt>
                <c:pt idx="8">
                  <c:v>10.19161266762889</c:v>
                </c:pt>
                <c:pt idx="9">
                  <c:v>7.1880091066876179</c:v>
                </c:pt>
                <c:pt idx="10">
                  <c:v>3.3517879317791008</c:v>
                </c:pt>
                <c:pt idx="11">
                  <c:v>2.035039736231409</c:v>
                </c:pt>
                <c:pt idx="12">
                  <c:v>8.4119699240879147</c:v>
                </c:pt>
                <c:pt idx="13">
                  <c:v>12.18979889098204</c:v>
                </c:pt>
                <c:pt idx="14">
                  <c:v>7.5579047470059697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6F-48C1-B223-EC3266799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9729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млн.долл. США</a:t>
                </a:r>
              </a:p>
            </c:rich>
          </c:tx>
          <c:layout>
            <c:manualLayout>
              <c:xMode val="edge"/>
              <c:yMode val="edge"/>
              <c:x val="9.5785619809663491E-3"/>
              <c:y val="0.23355300670905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29288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6"/>
          <c:min val="-8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5019334851186188"/>
              <c:y val="0.3618426864506554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midCat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3.4482823131478858E-2"/>
          <c:y val="0.85855401057837333"/>
          <c:w val="0.93295193694612244"/>
          <c:h val="0.118421242838396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8E-4F34-8B53-E3593A5439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8E-4F34-8B53-E3593A5439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58E-4F34-8B53-E3593A5439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8E-4F34-8B53-E3593A54391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58E-4F34-8B53-E3593A54391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58E-4F34-8B53-E3593A543917}"/>
              </c:ext>
            </c:extLst>
          </c:dPt>
          <c:dLbls>
            <c:dLbl>
              <c:idx val="0"/>
              <c:layout>
                <c:manualLayout>
                  <c:x val="4.1746828527744508E-2"/>
                  <c:y val="-0.1568411903057572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8E-4F34-8B53-E3593A543917}"/>
                </c:ext>
              </c:extLst>
            </c:dLbl>
            <c:dLbl>
              <c:idx val="1"/>
              <c:layout>
                <c:manualLayout>
                  <c:x val="5.2590051964307195E-2"/>
                  <c:y val="-7.610866823465249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8E-4F34-8B53-E3593A543917}"/>
                </c:ext>
              </c:extLst>
            </c:dLbl>
            <c:dLbl>
              <c:idx val="3"/>
              <c:layout>
                <c:manualLayout>
                  <c:x val="-9.9086682008649105E-2"/>
                  <c:y val="-2.8810035109247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8E-4F34-8B53-E3593A543917}"/>
                </c:ext>
              </c:extLst>
            </c:dLbl>
            <c:dLbl>
              <c:idx val="4"/>
              <c:layout>
                <c:manualLayout>
                  <c:x val="-8.2081495743341906E-2"/>
                  <c:y val="-0.153284248559839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8E-4F34-8B53-E3593A543917}"/>
                </c:ext>
              </c:extLst>
            </c:dLbl>
            <c:dLbl>
              <c:idx val="5"/>
              <c:layout>
                <c:manualLayout>
                  <c:x val="-3.0503924876052014E-2"/>
                  <c:y val="-0.2258888093533762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8E-4F34-8B53-E3593A54391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4.1.4'!#REF!</c:f>
              <c:strCache>
                <c:ptCount val="6"/>
                <c:pt idx="0">
                  <c:v>прочие финансовые убытки</c:v>
                </c:pt>
                <c:pt idx="1">
                  <c:v>имущество</c:v>
                </c:pt>
                <c:pt idx="2">
                  <c:v>страхование от несчастных случаев</c:v>
                </c:pt>
                <c:pt idx="3">
                  <c:v>автотранспорт</c:v>
                </c:pt>
                <c:pt idx="4">
                  <c:v>страхование займов</c:v>
                </c:pt>
                <c:pt idx="5">
                  <c:v>другие классы страхования</c:v>
                </c:pt>
              </c:strCache>
            </c:strRef>
          </c:cat>
          <c:val>
            <c:numRef>
              <c:f>'График 4.1.4'!#REF!</c:f>
              <c:numCache>
                <c:formatCode>General</c:formatCode>
                <c:ptCount val="6"/>
                <c:pt idx="0">
                  <c:v>272101</c:v>
                </c:pt>
                <c:pt idx="1">
                  <c:v>2044060</c:v>
                </c:pt>
                <c:pt idx="2">
                  <c:v>4296658</c:v>
                </c:pt>
                <c:pt idx="3">
                  <c:v>353649</c:v>
                </c:pt>
                <c:pt idx="4">
                  <c:v>236647</c:v>
                </c:pt>
                <c:pt idx="5">
                  <c:v>270452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8E-4F34-8B53-E3593A543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4070796460177"/>
          <c:y val="5.5118110236220472E-2"/>
          <c:w val="0.88274336283185839"/>
          <c:h val="0.700787401574803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4.1.4'!$B$5</c:f>
              <c:strCache>
                <c:ptCount val="1"/>
                <c:pt idx="0">
                  <c:v>Страховые премии по договорам пенсионного аннуитета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'График 4.1.4'!$C$4:$G$4</c:f>
              <c:strCache>
                <c:ptCount val="5"/>
                <c:pt idx="0">
                  <c:v>01.10.2010</c:v>
                </c:pt>
                <c:pt idx="1">
                  <c:v>01.01.2011</c:v>
                </c:pt>
                <c:pt idx="2">
                  <c:v>01.04.2011</c:v>
                </c:pt>
                <c:pt idx="3">
                  <c:v>01.07.2011</c:v>
                </c:pt>
                <c:pt idx="4">
                  <c:v>01.10.2011</c:v>
                </c:pt>
              </c:strCache>
            </c:strRef>
          </c:cat>
          <c:val>
            <c:numRef>
              <c:f>'График 4.1.4'!$C$5:$G$5</c:f>
              <c:numCache>
                <c:formatCode>#\ ##0.0</c:formatCode>
                <c:ptCount val="5"/>
                <c:pt idx="0">
                  <c:v>7.9</c:v>
                </c:pt>
                <c:pt idx="1">
                  <c:v>12.010781999999999</c:v>
                </c:pt>
                <c:pt idx="2">
                  <c:v>3.0909899999999997</c:v>
                </c:pt>
                <c:pt idx="3">
                  <c:v>7.3739099999999995</c:v>
                </c:pt>
                <c:pt idx="4">
                  <c:v>11.768432000000001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5-448E-A89D-583F537C7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194544"/>
        <c:axId val="1"/>
      </c:barChart>
      <c:lineChart>
        <c:grouping val="standard"/>
        <c:varyColors val="0"/>
        <c:ser>
          <c:idx val="1"/>
          <c:order val="1"/>
          <c:tx>
            <c:strRef>
              <c:f>'График 4.1.4'!$B$6</c:f>
              <c:strCache>
                <c:ptCount val="1"/>
                <c:pt idx="0">
                  <c:v>Страховые выплаты по договорам пенсионного аннуитета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4.1.4'!$C$4:$G$4</c:f>
              <c:strCache>
                <c:ptCount val="5"/>
                <c:pt idx="0">
                  <c:v>01.10.2010</c:v>
                </c:pt>
                <c:pt idx="1">
                  <c:v>01.01.2011</c:v>
                </c:pt>
                <c:pt idx="2">
                  <c:v>01.04.2011</c:v>
                </c:pt>
                <c:pt idx="3">
                  <c:v>01.07.2011</c:v>
                </c:pt>
                <c:pt idx="4">
                  <c:v>01.10.2011</c:v>
                </c:pt>
              </c:strCache>
            </c:strRef>
          </c:cat>
          <c:val>
            <c:numRef>
              <c:f>'График 4.1.4'!$C$6:$G$6</c:f>
              <c:numCache>
                <c:formatCode>#\ ##0.0</c:formatCode>
                <c:ptCount val="5"/>
                <c:pt idx="0">
                  <c:v>2.6</c:v>
                </c:pt>
                <c:pt idx="1">
                  <c:v>4.1663590000000008</c:v>
                </c:pt>
                <c:pt idx="2">
                  <c:v>1.5876679999999999</c:v>
                </c:pt>
                <c:pt idx="3">
                  <c:v>3.7759769999999997</c:v>
                </c:pt>
                <c:pt idx="4">
                  <c:v>6.7686800000000007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E25-448E-A89D-583F537C7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194544"/>
        <c:axId val="1"/>
      </c:lineChart>
      <c:catAx>
        <c:axId val="5371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94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7433628318584066E-2"/>
          <c:y val="0.86220472440944884"/>
          <c:w val="0.82079646017699115"/>
          <c:h val="0.12598425196850394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" l="0.7" r="0.7" t="0.75" header="0.3" footer="0.3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9686098654709"/>
          <c:y val="4.5454545454545456E-2"/>
          <c:w val="0.89013452914798208"/>
          <c:h val="0.56168831168831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4.1.5'!$B$5</c:f>
              <c:strCache>
                <c:ptCount val="1"/>
                <c:pt idx="0">
                  <c:v>Обязательное страхование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Ref>
              <c:f>'График 4.1.5'!$C$4:$L$4</c:f>
              <c:strCache>
                <c:ptCount val="10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7">
                  <c:v>01.10.2009</c:v>
                </c:pt>
                <c:pt idx="8">
                  <c:v>01.10.2010</c:v>
                </c:pt>
                <c:pt idx="9">
                  <c:v>01.10.2011</c:v>
                </c:pt>
              </c:strCache>
            </c:strRef>
          </c:cat>
          <c:val>
            <c:numRef>
              <c:f>'График 4.1.5'!$C$5:$L$5</c:f>
              <c:numCache>
                <c:formatCode>#\ ##0.0</c:formatCode>
                <c:ptCount val="10"/>
                <c:pt idx="0">
                  <c:v>3.312732</c:v>
                </c:pt>
                <c:pt idx="1">
                  <c:v>4.9737260000000001</c:v>
                </c:pt>
                <c:pt idx="2">
                  <c:v>5.4843959999999994</c:v>
                </c:pt>
                <c:pt idx="3">
                  <c:v>9.0533859999999997</c:v>
                </c:pt>
                <c:pt idx="4">
                  <c:v>7.7922310000000001</c:v>
                </c:pt>
                <c:pt idx="5">
                  <c:v>9.3344210000000007</c:v>
                </c:pt>
                <c:pt idx="7" formatCode="0.00">
                  <c:v>5.9</c:v>
                </c:pt>
                <c:pt idx="8" formatCode="0.00">
                  <c:v>7.1</c:v>
                </c:pt>
                <c:pt idx="9" formatCode="0.00">
                  <c:v>8.3791620000000009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4-48CA-AE60-FDE4BE09B794}"/>
            </c:ext>
          </c:extLst>
        </c:ser>
        <c:ser>
          <c:idx val="1"/>
          <c:order val="1"/>
          <c:tx>
            <c:strRef>
              <c:f>'График 4.1.5'!$B$6</c:f>
              <c:strCache>
                <c:ptCount val="1"/>
                <c:pt idx="0">
                  <c:v>Добровольное личное страхование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'График 4.1.5'!$C$4:$L$4</c:f>
              <c:strCache>
                <c:ptCount val="10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7">
                  <c:v>01.10.2009</c:v>
                </c:pt>
                <c:pt idx="8">
                  <c:v>01.10.2010</c:v>
                </c:pt>
                <c:pt idx="9">
                  <c:v>01.10.2011</c:v>
                </c:pt>
              </c:strCache>
            </c:strRef>
          </c:cat>
          <c:val>
            <c:numRef>
              <c:f>'График 4.1.5'!$C$6:$L$6</c:f>
              <c:numCache>
                <c:formatCode>#\ ##0.0</c:formatCode>
                <c:ptCount val="10"/>
                <c:pt idx="0">
                  <c:v>1.6679329999999999</c:v>
                </c:pt>
                <c:pt idx="1">
                  <c:v>2.0128270000000001</c:v>
                </c:pt>
                <c:pt idx="2">
                  <c:v>4.1588599999999998</c:v>
                </c:pt>
                <c:pt idx="3">
                  <c:v>8.1515110000000011</c:v>
                </c:pt>
                <c:pt idx="4">
                  <c:v>8.8125830000000001</c:v>
                </c:pt>
                <c:pt idx="5">
                  <c:v>13.007842</c:v>
                </c:pt>
                <c:pt idx="7" formatCode="0.00">
                  <c:v>5.9</c:v>
                </c:pt>
                <c:pt idx="8" formatCode="0.00">
                  <c:v>9.3000000000000007</c:v>
                </c:pt>
                <c:pt idx="9" formatCode="0.00">
                  <c:v>15.060137000000001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4-48CA-AE60-FDE4BE09B794}"/>
            </c:ext>
          </c:extLst>
        </c:ser>
        <c:ser>
          <c:idx val="2"/>
          <c:order val="2"/>
          <c:tx>
            <c:strRef>
              <c:f>'График 4.1.5'!$B$7</c:f>
              <c:strCache>
                <c:ptCount val="1"/>
                <c:pt idx="0">
                  <c:v>Добровольное имущественное страхование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'График 4.1.5'!$C$4:$L$4</c:f>
              <c:strCache>
                <c:ptCount val="10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7">
                  <c:v>01.10.2009</c:v>
                </c:pt>
                <c:pt idx="8">
                  <c:v>01.10.2010</c:v>
                </c:pt>
                <c:pt idx="9">
                  <c:v>01.10.2011</c:v>
                </c:pt>
              </c:strCache>
            </c:strRef>
          </c:cat>
          <c:val>
            <c:numRef>
              <c:f>'График 4.1.5'!$C$7:$L$7</c:f>
              <c:numCache>
                <c:formatCode>#\ ##0.0</c:formatCode>
                <c:ptCount val="10"/>
                <c:pt idx="0">
                  <c:v>5.71793</c:v>
                </c:pt>
                <c:pt idx="1">
                  <c:v>7.105696</c:v>
                </c:pt>
                <c:pt idx="2">
                  <c:v>39.536380999999999</c:v>
                </c:pt>
                <c:pt idx="3">
                  <c:v>38.688713</c:v>
                </c:pt>
                <c:pt idx="4">
                  <c:v>11.151174999999999</c:v>
                </c:pt>
                <c:pt idx="5">
                  <c:v>2.9083800000000002</c:v>
                </c:pt>
                <c:pt idx="7" formatCode="0.00">
                  <c:v>6.7</c:v>
                </c:pt>
                <c:pt idx="8" formatCode="0.00">
                  <c:v>2.2999999999999998</c:v>
                </c:pt>
                <c:pt idx="9" formatCode="0.00">
                  <c:v>7.5498940000000001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F4-48CA-AE60-FDE4BE09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7201760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4.1.5'!$B$8</c:f>
              <c:strCache>
                <c:ptCount val="1"/>
                <c:pt idx="0">
                  <c:v>Всего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'График 4.1.5'!$C$4:$L$4</c:f>
              <c:strCache>
                <c:ptCount val="10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7">
                  <c:v>01.10.2009</c:v>
                </c:pt>
                <c:pt idx="8">
                  <c:v>01.10.2010</c:v>
                </c:pt>
                <c:pt idx="9">
                  <c:v>01.10.2011</c:v>
                </c:pt>
              </c:strCache>
            </c:strRef>
          </c:cat>
          <c:val>
            <c:numRef>
              <c:f>'График 4.1.5'!$C$8:$L$8</c:f>
              <c:numCache>
                <c:formatCode>#\ ##0.0</c:formatCode>
                <c:ptCount val="10"/>
                <c:pt idx="0">
                  <c:v>10.698594999999999</c:v>
                </c:pt>
                <c:pt idx="1">
                  <c:v>14.092248999999999</c:v>
                </c:pt>
                <c:pt idx="2">
                  <c:v>49.179637</c:v>
                </c:pt>
                <c:pt idx="3">
                  <c:v>55.893610000000002</c:v>
                </c:pt>
                <c:pt idx="4">
                  <c:v>27.755989000000003</c:v>
                </c:pt>
                <c:pt idx="5">
                  <c:v>25.250643</c:v>
                </c:pt>
                <c:pt idx="7" formatCode="0.00">
                  <c:v>18.5</c:v>
                </c:pt>
                <c:pt idx="8" formatCode="0.00">
                  <c:v>18.7</c:v>
                </c:pt>
                <c:pt idx="9" formatCode="0.00">
                  <c:v>30.989193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F4-48CA-AE60-FDE4BE09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01760"/>
        <c:axId val="1"/>
      </c:lineChart>
      <c:catAx>
        <c:axId val="53720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1.1210762331838564E-2"/>
              <c:y val="0.211038961038961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01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04484304932734"/>
          <c:y val="0.82467532467532467"/>
          <c:w val="0.73318385650224216"/>
          <c:h val="0.1461038961038961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'График 4.1.6'!#REF!</c:f>
              <c:strCache>
                <c:ptCount val="1"/>
                <c:pt idx="0">
                  <c:v>Страховые премии, переданные на перестрахование нерезидентам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4.1.6'!#REF!</c:f>
              <c:numCache>
                <c:formatCode>General</c:formatCode>
                <c:ptCount val="6"/>
                <c:pt idx="0">
                  <c:v>39083</c:v>
                </c:pt>
                <c:pt idx="1">
                  <c:v>39448</c:v>
                </c:pt>
                <c:pt idx="2">
                  <c:v>39814</c:v>
                </c:pt>
                <c:pt idx="3">
                  <c:v>40087</c:v>
                </c:pt>
                <c:pt idx="4">
                  <c:v>40179</c:v>
                </c:pt>
                <c:pt idx="5">
                  <c:v>40452</c:v>
                </c:pt>
              </c:numCache>
            </c:numRef>
          </c:cat>
          <c:val>
            <c:numRef>
              <c:f>'График 4.1.6'!#REF!</c:f>
              <c:numCache>
                <c:formatCode>General</c:formatCode>
                <c:ptCount val="6"/>
                <c:pt idx="0">
                  <c:v>38950.199999999997</c:v>
                </c:pt>
                <c:pt idx="1">
                  <c:v>49355.199999999997</c:v>
                </c:pt>
                <c:pt idx="2">
                  <c:v>51875.7</c:v>
                </c:pt>
                <c:pt idx="3">
                  <c:v>37700.300000000003</c:v>
                </c:pt>
                <c:pt idx="4">
                  <c:v>48668.4</c:v>
                </c:pt>
                <c:pt idx="5">
                  <c:v>42024.3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E-43FB-9E49-F6481F3EE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197824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4.1.6'!#REF!</c:f>
              <c:strCache>
                <c:ptCount val="1"/>
                <c:pt idx="0">
                  <c:v>Возмещение по рискам, полученным по договорам перестрахования от нерезидентов (правая шкала)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'График 4.1.6'!#REF!</c:f>
              <c:numCache>
                <c:formatCode>General</c:formatCode>
                <c:ptCount val="6"/>
                <c:pt idx="0">
                  <c:v>583.4</c:v>
                </c:pt>
                <c:pt idx="1">
                  <c:v>8613.1</c:v>
                </c:pt>
                <c:pt idx="2">
                  <c:v>5855.2</c:v>
                </c:pt>
                <c:pt idx="3">
                  <c:v>4444.6000000000004</c:v>
                </c:pt>
                <c:pt idx="4">
                  <c:v>9149.7000000000007</c:v>
                </c:pt>
                <c:pt idx="5">
                  <c:v>1647.1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E-43FB-9E49-F6481F3EE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7197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млн. тенге</a:t>
                </a:r>
              </a:p>
            </c:rich>
          </c:tx>
          <c:layout>
            <c:manualLayout>
              <c:xMode val="edge"/>
              <c:yMode val="edge"/>
              <c:x val="3.0737704918032786E-2"/>
              <c:y val="0.271604938271604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978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млн. 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7331248595532E-2"/>
          <c:y val="4.6511703358115136E-2"/>
          <c:w val="0.8989266190495192"/>
          <c:h val="0.50498420788810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4.1.6'!$B$5</c:f>
              <c:strCache>
                <c:ptCount val="1"/>
                <c:pt idx="0">
                  <c:v>Страховые премии, переданные на перестрахование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'График 4.1.6'!$C$4:$I$4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4.1.6'!$C$5:$I$5</c:f>
              <c:numCache>
                <c:formatCode>#\ ##0.0</c:formatCode>
                <c:ptCount val="7"/>
                <c:pt idx="0">
                  <c:v>26.652509999999999</c:v>
                </c:pt>
                <c:pt idx="1">
                  <c:v>45.697133000000001</c:v>
                </c:pt>
                <c:pt idx="2">
                  <c:v>61.681186000000004</c:v>
                </c:pt>
                <c:pt idx="3">
                  <c:v>60.375017999999997</c:v>
                </c:pt>
                <c:pt idx="4">
                  <c:v>55.880361999999998</c:v>
                </c:pt>
                <c:pt idx="5">
                  <c:v>59.856209</c:v>
                </c:pt>
                <c:pt idx="6">
                  <c:v>49.787908999999999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F-443F-AB10-25B5E49F7597}"/>
            </c:ext>
          </c:extLst>
        </c:ser>
        <c:ser>
          <c:idx val="1"/>
          <c:order val="1"/>
          <c:tx>
            <c:strRef>
              <c:f>'График 4.1.6'!$B$6</c:f>
              <c:strCache>
                <c:ptCount val="1"/>
                <c:pt idx="0">
                  <c:v>Страховые премии, переданные на перестрахование нерезидентам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4.1.6'!$C$4:$I$4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4.1.6'!$C$6:$I$6</c:f>
              <c:numCache>
                <c:formatCode>#\ ##0.0</c:formatCode>
                <c:ptCount val="7"/>
                <c:pt idx="0">
                  <c:v>23.62979</c:v>
                </c:pt>
                <c:pt idx="1">
                  <c:v>38.950171000000005</c:v>
                </c:pt>
                <c:pt idx="2">
                  <c:v>49.355198999999999</c:v>
                </c:pt>
                <c:pt idx="3">
                  <c:v>51.875661999999998</c:v>
                </c:pt>
                <c:pt idx="4">
                  <c:v>48.668368000000001</c:v>
                </c:pt>
                <c:pt idx="5">
                  <c:v>53.058036000000001</c:v>
                </c:pt>
                <c:pt idx="6">
                  <c:v>39.334595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F-443F-AB10-25B5E49F7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208320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4.1.6'!$B$7</c:f>
              <c:strCache>
                <c:ptCount val="1"/>
                <c:pt idx="0">
                  <c:v>Возмещение по рискам, полученное по договорам перестрахования от нерезидентов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4.1.6'!$C$4:$I$4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4.1.6'!$C$7:$I$7</c:f>
              <c:numCache>
                <c:formatCode>#\ ##0.0</c:formatCode>
                <c:ptCount val="7"/>
                <c:pt idx="0">
                  <c:v>2.1933280000000002</c:v>
                </c:pt>
                <c:pt idx="1">
                  <c:v>0.58336500000000002</c:v>
                </c:pt>
                <c:pt idx="2">
                  <c:v>8.6130840000000006</c:v>
                </c:pt>
                <c:pt idx="3">
                  <c:v>5.8552430000000006</c:v>
                </c:pt>
                <c:pt idx="4">
                  <c:v>9.1497049999999991</c:v>
                </c:pt>
                <c:pt idx="5">
                  <c:v>2.784745</c:v>
                </c:pt>
                <c:pt idx="6">
                  <c:v>6.0006189999999995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2F-443F-AB10-25B5E49F7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08320"/>
        <c:axId val="1"/>
      </c:lineChart>
      <c:catAx>
        <c:axId val="5372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млн.тенге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08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763469765351491"/>
          <c:y val="0.73754272467868287"/>
          <c:w val="0.69677565687091914"/>
          <c:h val="0.252492103944053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'График 4.1.7'!#REF!</c:f>
              <c:strCache>
                <c:ptCount val="1"/>
                <c:pt idx="0">
                  <c:v>Страховые премии, переданные на перестрахование нерезидентам РК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4.1.7'!#REF!</c:f>
              <c:numCache>
                <c:formatCode>General</c:formatCode>
                <c:ptCount val="6"/>
                <c:pt idx="0">
                  <c:v>39083</c:v>
                </c:pt>
                <c:pt idx="1">
                  <c:v>39448</c:v>
                </c:pt>
                <c:pt idx="2">
                  <c:v>39814</c:v>
                </c:pt>
                <c:pt idx="3">
                  <c:v>40087</c:v>
                </c:pt>
                <c:pt idx="4">
                  <c:v>40179</c:v>
                </c:pt>
                <c:pt idx="5">
                  <c:v>40452</c:v>
                </c:pt>
              </c:numCache>
            </c:numRef>
          </c:cat>
          <c:val>
            <c:numRef>
              <c:f>'График 4.1.7'!#REF!</c:f>
              <c:numCache>
                <c:formatCode>General</c:formatCode>
                <c:ptCount val="6"/>
                <c:pt idx="0">
                  <c:v>38950.171000000002</c:v>
                </c:pt>
                <c:pt idx="1">
                  <c:v>49355.199000000001</c:v>
                </c:pt>
                <c:pt idx="2">
                  <c:v>51875.661999999997</c:v>
                </c:pt>
                <c:pt idx="3">
                  <c:v>37700.258999999998</c:v>
                </c:pt>
                <c:pt idx="4">
                  <c:v>48668.4</c:v>
                </c:pt>
                <c:pt idx="5">
                  <c:v>42024.3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D-4AB3-A6AC-7AA638292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204056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4.1.7'!#REF!</c:f>
              <c:strCache>
                <c:ptCount val="1"/>
                <c:pt idx="0">
                  <c:v>Страховые премии, переданные на перестрахование перестраховочным организациям -  нерезидентам РК, имеющим международную рейтинговую оценку ниже «В+» либо не имеющим рейтинговую оценку (правая ось)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'График 4.1.7'!#REF!</c:f>
              <c:numCache>
                <c:formatCode>General</c:formatCode>
                <c:ptCount val="6"/>
                <c:pt idx="0">
                  <c:v>2722.8919999999998</c:v>
                </c:pt>
                <c:pt idx="1">
                  <c:v>4841.1679999999997</c:v>
                </c:pt>
                <c:pt idx="2">
                  <c:v>10748.366</c:v>
                </c:pt>
                <c:pt idx="3">
                  <c:v>16395.512999999999</c:v>
                </c:pt>
                <c:pt idx="4">
                  <c:v>9001.0339999999997</c:v>
                </c:pt>
                <c:pt idx="5">
                  <c:v>3256.1669999999999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D-4AB3-A6AC-7AA638292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720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млн. тенге</a:t>
                </a:r>
              </a:p>
            </c:rich>
          </c:tx>
          <c:layout>
            <c:manualLayout>
              <c:xMode val="edge"/>
              <c:yMode val="edge"/>
              <c:x val="1.0615711252653927E-2"/>
              <c:y val="0.227129337539432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040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млн. 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60995850622408E-2"/>
          <c:y val="4.3613839849347281E-2"/>
          <c:w val="0.82987551867219922"/>
          <c:h val="0.566979918041514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4.1.7'!$B$5</c:f>
              <c:strCache>
                <c:ptCount val="1"/>
                <c:pt idx="0">
                  <c:v>Страховые премии, переданные на перестрахование нерезидентам РК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4.1.7'!$C$4:$H$4</c:f>
              <c:numCache>
                <c:formatCode>m/d/yyyy</c:formatCode>
                <c:ptCount val="6"/>
                <c:pt idx="0">
                  <c:v>39083</c:v>
                </c:pt>
                <c:pt idx="1">
                  <c:v>39448</c:v>
                </c:pt>
                <c:pt idx="2">
                  <c:v>39814</c:v>
                </c:pt>
                <c:pt idx="3">
                  <c:v>40179</c:v>
                </c:pt>
                <c:pt idx="4">
                  <c:v>40544</c:v>
                </c:pt>
                <c:pt idx="5">
                  <c:v>40817</c:v>
                </c:pt>
              </c:numCache>
            </c:numRef>
          </c:cat>
          <c:val>
            <c:numRef>
              <c:f>'График 4.1.7'!$C$5:$H$5</c:f>
              <c:numCache>
                <c:formatCode>#\ ##0.0</c:formatCode>
                <c:ptCount val="6"/>
                <c:pt idx="0">
                  <c:v>38.950171000000005</c:v>
                </c:pt>
                <c:pt idx="1">
                  <c:v>49.355198999999999</c:v>
                </c:pt>
                <c:pt idx="2">
                  <c:v>51.875661999999998</c:v>
                </c:pt>
                <c:pt idx="3">
                  <c:v>48.668399999999998</c:v>
                </c:pt>
                <c:pt idx="4">
                  <c:v>53.058</c:v>
                </c:pt>
                <c:pt idx="5">
                  <c:v>39.334600000000002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9-4F87-ADB1-0D9C04B8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211600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4.1.7'!$B$6</c:f>
              <c:strCache>
                <c:ptCount val="1"/>
                <c:pt idx="0">
                  <c:v>Страховые премии, переданные на перестрахование перестраховочным организациям -  нерезидентам РК, имеющим международную рейтинговую оценку ниже «В+» либо не имеющим рейтинговую оценку (правая ось)*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4.1.7'!$C$4:$H$4</c:f>
              <c:numCache>
                <c:formatCode>m/d/yyyy</c:formatCode>
                <c:ptCount val="6"/>
                <c:pt idx="0">
                  <c:v>39083</c:v>
                </c:pt>
                <c:pt idx="1">
                  <c:v>39448</c:v>
                </c:pt>
                <c:pt idx="2">
                  <c:v>39814</c:v>
                </c:pt>
                <c:pt idx="3">
                  <c:v>40179</c:v>
                </c:pt>
                <c:pt idx="4">
                  <c:v>40544</c:v>
                </c:pt>
                <c:pt idx="5">
                  <c:v>40817</c:v>
                </c:pt>
              </c:numCache>
            </c:numRef>
          </c:cat>
          <c:val>
            <c:numRef>
              <c:f>'График 4.1.7'!$C$6:$H$6</c:f>
              <c:numCache>
                <c:formatCode>#\ ##0.0</c:formatCode>
                <c:ptCount val="6"/>
                <c:pt idx="0">
                  <c:v>2.7228919999999999</c:v>
                </c:pt>
                <c:pt idx="1">
                  <c:v>4.8411679999999997</c:v>
                </c:pt>
                <c:pt idx="2">
                  <c:v>10.748366000000001</c:v>
                </c:pt>
                <c:pt idx="3">
                  <c:v>9.0010339999999989</c:v>
                </c:pt>
                <c:pt idx="4">
                  <c:v>3.9845999999999999</c:v>
                </c:pt>
                <c:pt idx="5">
                  <c:v>5.5739999999999998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9-4F87-ADB1-0D9C04B8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7211600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млн.тенге</a:t>
                </a:r>
              </a:p>
            </c:rich>
          </c:tx>
          <c:layout>
            <c:manualLayout>
              <c:xMode val="edge"/>
              <c:yMode val="edge"/>
              <c:x val="2.4013722126929673E-2"/>
              <c:y val="0.226415094339622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noFill/>
          <a:ln w="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116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млн.тенге</a:t>
                </a:r>
              </a:p>
            </c:rich>
          </c:tx>
          <c:layout>
            <c:manualLayout>
              <c:xMode val="edge"/>
              <c:yMode val="edge"/>
              <c:x val="0.9543568464730291"/>
              <c:y val="0.236760844896456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0373443983402489E-2"/>
          <c:y val="0.68847561476469643"/>
          <c:w val="0.98132780082987547"/>
          <c:h val="0.274144136195897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4.1.8'!#REF!</c:f>
              <c:strCache>
                <c:ptCount val="1"/>
                <c:pt idx="0">
                  <c:v>Отношение выплат к премиям</c:v>
                </c:pt>
              </c:strCache>
            </c:strRef>
          </c:tx>
          <c:marker>
            <c:symbol val="none"/>
          </c:marker>
          <c:cat>
            <c:strRef>
              <c:f>'График 4.1.8'!#REF!</c:f>
              <c:strCache>
                <c:ptCount val="6"/>
                <c:pt idx="0">
                  <c:v>01.01.2006</c:v>
                </c:pt>
                <c:pt idx="1">
                  <c:v> 01.01.2007</c:v>
                </c:pt>
                <c:pt idx="2">
                  <c:v> 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01.10.2010</c:v>
                </c:pt>
              </c:strCache>
            </c:strRef>
          </c:cat>
          <c:val>
            <c:numRef>
              <c:f>'График 4.1.8'!#REF!</c:f>
              <c:numCache>
                <c:formatCode>General</c:formatCode>
                <c:ptCount val="6"/>
                <c:pt idx="0">
                  <c:v>16.600000000000001</c:v>
                </c:pt>
                <c:pt idx="1">
                  <c:v>11.799999999999999</c:v>
                </c:pt>
                <c:pt idx="2">
                  <c:v>33.4</c:v>
                </c:pt>
                <c:pt idx="3">
                  <c:v>41.9</c:v>
                </c:pt>
                <c:pt idx="4">
                  <c:v>24.500020743280281</c:v>
                </c:pt>
                <c:pt idx="5">
                  <c:v>17.599999999999998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B-4A28-AB7B-1C8820FB5E38}"/>
            </c:ext>
          </c:extLst>
        </c:ser>
        <c:ser>
          <c:idx val="1"/>
          <c:order val="1"/>
          <c:tx>
            <c:strRef>
              <c:f>'График 4.1.8'!#REF!</c:f>
              <c:strCache>
                <c:ptCount val="1"/>
                <c:pt idx="0">
                  <c:v>Отношение выплат к премиям по обязательному страхованию, %</c:v>
                </c:pt>
              </c:strCache>
            </c:strRef>
          </c:tx>
          <c:marker>
            <c:symbol val="none"/>
          </c:marker>
          <c:cat>
            <c:strRef>
              <c:f>'График 4.1.8'!#REF!</c:f>
              <c:strCache>
                <c:ptCount val="6"/>
                <c:pt idx="0">
                  <c:v>01.01.2006</c:v>
                </c:pt>
                <c:pt idx="1">
                  <c:v> 01.01.2007</c:v>
                </c:pt>
                <c:pt idx="2">
                  <c:v> 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01.10.2010</c:v>
                </c:pt>
              </c:strCache>
            </c:strRef>
          </c:cat>
          <c:val>
            <c:numRef>
              <c:f>'График 4.1.8'!#REF!</c:f>
              <c:numCache>
                <c:formatCode>General</c:formatCode>
                <c:ptCount val="6"/>
                <c:pt idx="0">
                  <c:v>28.531195094222621</c:v>
                </c:pt>
                <c:pt idx="1">
                  <c:v>27.820915352136762</c:v>
                </c:pt>
                <c:pt idx="2">
                  <c:v>27.885172718860268</c:v>
                </c:pt>
                <c:pt idx="3">
                  <c:v>30.188767327013299</c:v>
                </c:pt>
                <c:pt idx="4">
                  <c:v>25.540576418183431</c:v>
                </c:pt>
                <c:pt idx="5">
                  <c:v>25.279106574431388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B-4A28-AB7B-1C8820FB5E38}"/>
            </c:ext>
          </c:extLst>
        </c:ser>
        <c:ser>
          <c:idx val="2"/>
          <c:order val="2"/>
          <c:tx>
            <c:strRef>
              <c:f>'График 4.1.8'!#REF!</c:f>
              <c:strCache>
                <c:ptCount val="1"/>
                <c:pt idx="0">
                  <c:v>Отношение выплат к премиям по добровольному личному страхованию, %</c:v>
                </c:pt>
              </c:strCache>
            </c:strRef>
          </c:tx>
          <c:marker>
            <c:symbol val="none"/>
          </c:marker>
          <c:cat>
            <c:strRef>
              <c:f>'График 4.1.8'!#REF!</c:f>
              <c:strCache>
                <c:ptCount val="6"/>
                <c:pt idx="0">
                  <c:v>01.01.2006</c:v>
                </c:pt>
                <c:pt idx="1">
                  <c:v> 01.01.2007</c:v>
                </c:pt>
                <c:pt idx="2">
                  <c:v> 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01.10.2010</c:v>
                </c:pt>
              </c:strCache>
            </c:strRef>
          </c:cat>
          <c:val>
            <c:numRef>
              <c:f>'График 4.1.8'!#REF!</c:f>
              <c:numCache>
                <c:formatCode>General</c:formatCode>
                <c:ptCount val="6"/>
                <c:pt idx="0">
                  <c:v>21.453745626672159</c:v>
                </c:pt>
                <c:pt idx="1">
                  <c:v>15.635217208184688</c:v>
                </c:pt>
                <c:pt idx="2">
                  <c:v>25.68268553855274</c:v>
                </c:pt>
                <c:pt idx="3">
                  <c:v>43.166629597856364</c:v>
                </c:pt>
                <c:pt idx="4">
                  <c:v>40.199432538705061</c:v>
                </c:pt>
                <c:pt idx="5">
                  <c:v>36.447234209493914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B-4A28-AB7B-1C8820FB5E38}"/>
            </c:ext>
          </c:extLst>
        </c:ser>
        <c:ser>
          <c:idx val="3"/>
          <c:order val="3"/>
          <c:tx>
            <c:strRef>
              <c:f>'График 4.1.8'!#REF!</c:f>
              <c:strCache>
                <c:ptCount val="1"/>
                <c:pt idx="0">
                  <c:v>Отношение выплат к премиям по добровольному имущественному страхованию, 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'График 4.1.8'!#REF!</c:f>
              <c:strCache>
                <c:ptCount val="6"/>
                <c:pt idx="0">
                  <c:v>01.01.2006</c:v>
                </c:pt>
                <c:pt idx="1">
                  <c:v> 01.01.2007</c:v>
                </c:pt>
                <c:pt idx="2">
                  <c:v> 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01.10.2010</c:v>
                </c:pt>
              </c:strCache>
            </c:strRef>
          </c:cat>
          <c:val>
            <c:numRef>
              <c:f>'График 4.1.8'!#REF!</c:f>
              <c:numCache>
                <c:formatCode>General</c:formatCode>
                <c:ptCount val="6"/>
                <c:pt idx="0">
                  <c:v>12.731908260966376</c:v>
                </c:pt>
                <c:pt idx="1">
                  <c:v>7.9849881279249999</c:v>
                </c:pt>
                <c:pt idx="2">
                  <c:v>35.464348088168414</c:v>
                </c:pt>
                <c:pt idx="3">
                  <c:v>45.723487109183409</c:v>
                </c:pt>
                <c:pt idx="4">
                  <c:v>18.32318956791503</c:v>
                </c:pt>
                <c:pt idx="5">
                  <c:v>4.4237899818030924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8B-4A28-AB7B-1C8820FB5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215536"/>
        <c:axId val="1"/>
      </c:lineChart>
      <c:catAx>
        <c:axId val="5372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5372155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4.1.8'!$B$5</c:f>
              <c:strCache>
                <c:ptCount val="1"/>
                <c:pt idx="0">
                  <c:v>Отношение выплат к премиям по обязательному страхованию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'График 4.1.8'!$C$4:$I$4</c:f>
              <c:strCache>
                <c:ptCount val="7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 01.10.11</c:v>
                </c:pt>
              </c:strCache>
            </c:strRef>
          </c:cat>
          <c:val>
            <c:numRef>
              <c:f>'График 4.1.8'!$C$5:$I$5</c:f>
              <c:numCache>
                <c:formatCode>0</c:formatCode>
                <c:ptCount val="7"/>
                <c:pt idx="0">
                  <c:v>28.531583736939048</c:v>
                </c:pt>
                <c:pt idx="1">
                  <c:v>27.821060785878071</c:v>
                </c:pt>
                <c:pt idx="2">
                  <c:v>27.88508432646012</c:v>
                </c:pt>
                <c:pt idx="3">
                  <c:v>30.188768962960459</c:v>
                </c:pt>
                <c:pt idx="4">
                  <c:v>25.540703978872642</c:v>
                </c:pt>
                <c:pt idx="5">
                  <c:v>26.34086047652006</c:v>
                </c:pt>
                <c:pt idx="6">
                  <c:v>24.441081142383041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1-4F45-91AB-89726D8DC71C}"/>
            </c:ext>
          </c:extLst>
        </c:ser>
        <c:ser>
          <c:idx val="1"/>
          <c:order val="1"/>
          <c:tx>
            <c:strRef>
              <c:f>'График 4.1.8'!$B$6</c:f>
              <c:strCache>
                <c:ptCount val="1"/>
                <c:pt idx="0">
                  <c:v>Отношение выплат к премиям по добровольному личному страхованию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'График 4.1.8'!$C$4:$I$4</c:f>
              <c:strCache>
                <c:ptCount val="7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 01.10.11</c:v>
                </c:pt>
              </c:strCache>
            </c:strRef>
          </c:cat>
          <c:val>
            <c:numRef>
              <c:f>'График 4.1.8'!$C$6:$I$6</c:f>
              <c:numCache>
                <c:formatCode>0</c:formatCode>
                <c:ptCount val="7"/>
                <c:pt idx="0">
                  <c:v>21.45425564441307</c:v>
                </c:pt>
                <c:pt idx="1">
                  <c:v>15.635426941324901</c:v>
                </c:pt>
                <c:pt idx="2">
                  <c:v>25.682486103880787</c:v>
                </c:pt>
                <c:pt idx="3">
                  <c:v>43.166610128006845</c:v>
                </c:pt>
                <c:pt idx="4">
                  <c:v>40.199340321923778</c:v>
                </c:pt>
                <c:pt idx="5">
                  <c:v>37.012083590507082</c:v>
                </c:pt>
                <c:pt idx="6">
                  <c:v>39.749554220458947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1-4F45-91AB-89726D8DC71C}"/>
            </c:ext>
          </c:extLst>
        </c:ser>
        <c:ser>
          <c:idx val="2"/>
          <c:order val="2"/>
          <c:tx>
            <c:strRef>
              <c:f>'График 4.1.8'!$B$7</c:f>
              <c:strCache>
                <c:ptCount val="1"/>
                <c:pt idx="0">
                  <c:v>Отношение выплат к премиям по добровольному имущественному страхованию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4.1.8'!$C$4:$I$4</c:f>
              <c:strCache>
                <c:ptCount val="7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 01.10.11</c:v>
                </c:pt>
              </c:strCache>
            </c:strRef>
          </c:cat>
          <c:val>
            <c:numRef>
              <c:f>'График 4.1.8'!$C$7:$I$7</c:f>
              <c:numCache>
                <c:formatCode>0</c:formatCode>
                <c:ptCount val="7"/>
                <c:pt idx="0">
                  <c:v>12.731973643734843</c:v>
                </c:pt>
                <c:pt idx="1">
                  <c:v>7.984983632948782</c:v>
                </c:pt>
                <c:pt idx="2">
                  <c:v>35.464333590008337</c:v>
                </c:pt>
                <c:pt idx="3">
                  <c:v>45.723488963626515</c:v>
                </c:pt>
                <c:pt idx="4">
                  <c:v>18.323153908363849</c:v>
                </c:pt>
                <c:pt idx="5">
                  <c:v>4.1918364389634712</c:v>
                </c:pt>
                <c:pt idx="6">
                  <c:v>13.135095114733797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1-4F45-91AB-89726D8DC71C}"/>
            </c:ext>
          </c:extLst>
        </c:ser>
        <c:ser>
          <c:idx val="3"/>
          <c:order val="3"/>
          <c:tx>
            <c:strRef>
              <c:f>'График 4.1.8'!$B$8</c:f>
              <c:strCache>
                <c:ptCount val="1"/>
                <c:pt idx="0">
                  <c:v>Отношение выплат к премиям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4.1.8'!$C$4:$I$4</c:f>
              <c:strCache>
                <c:ptCount val="7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 01.10.11</c:v>
                </c:pt>
              </c:strCache>
            </c:strRef>
          </c:cat>
          <c:val>
            <c:numRef>
              <c:f>'График 4.1.8'!$C$8:$I$8</c:f>
              <c:numCache>
                <c:formatCode>0</c:formatCode>
                <c:ptCount val="7"/>
                <c:pt idx="0">
                  <c:v>16.639822227276692</c:v>
                </c:pt>
                <c:pt idx="1">
                  <c:v>11.769109812857256</c:v>
                </c:pt>
                <c:pt idx="2">
                  <c:v>33.377583956814874</c:v>
                </c:pt>
                <c:pt idx="3">
                  <c:v>41.871758421086739</c:v>
                </c:pt>
                <c:pt idx="4">
                  <c:v>24.500019900315881</c:v>
                </c:pt>
                <c:pt idx="5">
                  <c:v>18.040826558324056</c:v>
                </c:pt>
                <c:pt idx="6">
                  <c:v>23.902292196957148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11-4F45-91AB-89726D8DC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12912"/>
        <c:axId val="1"/>
      </c:lineChart>
      <c:catAx>
        <c:axId val="53721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1291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1256111455187E-2"/>
          <c:y val="4.4871935321311979E-2"/>
          <c:w val="0.90692832396578216"/>
          <c:h val="0.5801300209398191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4.1.8'!$B$5</c:f>
              <c:strCache>
                <c:ptCount val="1"/>
                <c:pt idx="0">
                  <c:v>Отношение выплат к премиям по обязательному страхованию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'График 4.1.8'!$C$4:$I$4</c:f>
              <c:strCache>
                <c:ptCount val="7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 01.10.11</c:v>
                </c:pt>
              </c:strCache>
            </c:strRef>
          </c:cat>
          <c:val>
            <c:numRef>
              <c:f>'График 4.1.8'!$C$5:$I$5</c:f>
              <c:numCache>
                <c:formatCode>0</c:formatCode>
                <c:ptCount val="7"/>
                <c:pt idx="0">
                  <c:v>28.531583736939048</c:v>
                </c:pt>
                <c:pt idx="1">
                  <c:v>27.821060785878071</c:v>
                </c:pt>
                <c:pt idx="2">
                  <c:v>27.88508432646012</c:v>
                </c:pt>
                <c:pt idx="3">
                  <c:v>30.188768962960459</c:v>
                </c:pt>
                <c:pt idx="4">
                  <c:v>25.540703978872642</c:v>
                </c:pt>
                <c:pt idx="5">
                  <c:v>26.34086047652006</c:v>
                </c:pt>
                <c:pt idx="6">
                  <c:v>24.441081142383041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E-4E88-B3DF-9498C23810C5}"/>
            </c:ext>
          </c:extLst>
        </c:ser>
        <c:ser>
          <c:idx val="1"/>
          <c:order val="1"/>
          <c:tx>
            <c:strRef>
              <c:f>'График 4.1.8'!$B$6</c:f>
              <c:strCache>
                <c:ptCount val="1"/>
                <c:pt idx="0">
                  <c:v>Отношение выплат к премиям по добровольному личному страхованию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'График 4.1.8'!$C$4:$I$4</c:f>
              <c:strCache>
                <c:ptCount val="7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 01.10.11</c:v>
                </c:pt>
              </c:strCache>
            </c:strRef>
          </c:cat>
          <c:val>
            <c:numRef>
              <c:f>'График 4.1.8'!$C$6:$I$6</c:f>
              <c:numCache>
                <c:formatCode>0</c:formatCode>
                <c:ptCount val="7"/>
                <c:pt idx="0">
                  <c:v>21.45425564441307</c:v>
                </c:pt>
                <c:pt idx="1">
                  <c:v>15.635426941324901</c:v>
                </c:pt>
                <c:pt idx="2">
                  <c:v>25.682486103880787</c:v>
                </c:pt>
                <c:pt idx="3">
                  <c:v>43.166610128006845</c:v>
                </c:pt>
                <c:pt idx="4">
                  <c:v>40.199340321923778</c:v>
                </c:pt>
                <c:pt idx="5">
                  <c:v>37.012083590507082</c:v>
                </c:pt>
                <c:pt idx="6">
                  <c:v>39.749554220458947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E-4E88-B3DF-9498C23810C5}"/>
            </c:ext>
          </c:extLst>
        </c:ser>
        <c:ser>
          <c:idx val="2"/>
          <c:order val="2"/>
          <c:tx>
            <c:strRef>
              <c:f>'График 4.1.8'!$B$7</c:f>
              <c:strCache>
                <c:ptCount val="1"/>
                <c:pt idx="0">
                  <c:v>Отношение выплат к премиям по добровольному имущественному страхованию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4.1.8'!$C$4:$I$4</c:f>
              <c:strCache>
                <c:ptCount val="7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 01.10.11</c:v>
                </c:pt>
              </c:strCache>
            </c:strRef>
          </c:cat>
          <c:val>
            <c:numRef>
              <c:f>'График 4.1.8'!$C$7:$I$7</c:f>
              <c:numCache>
                <c:formatCode>0</c:formatCode>
                <c:ptCount val="7"/>
                <c:pt idx="0">
                  <c:v>12.731973643734843</c:v>
                </c:pt>
                <c:pt idx="1">
                  <c:v>7.984983632948782</c:v>
                </c:pt>
                <c:pt idx="2">
                  <c:v>35.464333590008337</c:v>
                </c:pt>
                <c:pt idx="3">
                  <c:v>45.723488963626515</c:v>
                </c:pt>
                <c:pt idx="4">
                  <c:v>18.323153908363849</c:v>
                </c:pt>
                <c:pt idx="5">
                  <c:v>4.1918364389634712</c:v>
                </c:pt>
                <c:pt idx="6">
                  <c:v>13.135095114733797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E-4E88-B3DF-9498C23810C5}"/>
            </c:ext>
          </c:extLst>
        </c:ser>
        <c:ser>
          <c:idx val="3"/>
          <c:order val="3"/>
          <c:tx>
            <c:strRef>
              <c:f>'График 4.1.8'!$B$8</c:f>
              <c:strCache>
                <c:ptCount val="1"/>
                <c:pt idx="0">
                  <c:v>Отношение выплат к премиям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4.1.8'!$C$4:$I$4</c:f>
              <c:strCache>
                <c:ptCount val="7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01.01.2011</c:v>
                </c:pt>
                <c:pt idx="6">
                  <c:v> 01.10.11</c:v>
                </c:pt>
              </c:strCache>
            </c:strRef>
          </c:cat>
          <c:val>
            <c:numRef>
              <c:f>'График 4.1.8'!$C$8:$I$8</c:f>
              <c:numCache>
                <c:formatCode>0</c:formatCode>
                <c:ptCount val="7"/>
                <c:pt idx="0">
                  <c:v>16.639822227276692</c:v>
                </c:pt>
                <c:pt idx="1">
                  <c:v>11.769109812857256</c:v>
                </c:pt>
                <c:pt idx="2">
                  <c:v>33.377583956814874</c:v>
                </c:pt>
                <c:pt idx="3">
                  <c:v>41.871758421086739</c:v>
                </c:pt>
                <c:pt idx="4">
                  <c:v>24.500019900315881</c:v>
                </c:pt>
                <c:pt idx="5">
                  <c:v>18.040826558324056</c:v>
                </c:pt>
                <c:pt idx="6">
                  <c:v>23.902292196957148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8E-4E88-B3DF-9498C2381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21440"/>
        <c:axId val="1"/>
      </c:lineChart>
      <c:catAx>
        <c:axId val="5372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822533698875682E-2"/>
              <c:y val="0.298077856063001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21440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2.1.2.2'!#REF!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2.1.2.2'!#REF!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2.1.2.2'!#REF!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2-437D-878F-D19C9574FD6C}"/>
            </c:ext>
          </c:extLst>
        </c:ser>
        <c:ser>
          <c:idx val="1"/>
          <c:order val="1"/>
          <c:tx>
            <c:strRef>
              <c:f>'График 2.1.2.2'!#REF!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'График 2.1.2.2'!#REF!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2.1.2.2'!#REF!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2-437D-878F-D19C9574FD6C}"/>
            </c:ext>
          </c:extLst>
        </c:ser>
        <c:ser>
          <c:idx val="2"/>
          <c:order val="2"/>
          <c:tx>
            <c:strRef>
              <c:f>'График 2.1.2.2'!#REF!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'График 2.1.2.2'!#REF!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2.1.2.2'!#REF!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2-437D-878F-D19C9574F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740112"/>
        <c:axId val="1"/>
      </c:lineChart>
      <c:lineChart>
        <c:grouping val="standard"/>
        <c:varyColors val="0"/>
        <c:ser>
          <c:idx val="3"/>
          <c:order val="3"/>
          <c:tx>
            <c:strRef>
              <c:f>'График 2.1.2.2'!#REF!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'График 2.1.2.2'!#REF!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2.1.2.2'!#REF!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D2-437D-878F-D19C9574F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974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401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долл. США за тройскую унцию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25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'График 4.1.9'!#REF!</c:f>
              <c:strCache>
                <c:ptCount val="1"/>
                <c:pt idx="0">
                  <c:v>Доходы от инвестиционной деятельности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4.1.9'!#REF!</c:f>
              <c:numCache>
                <c:formatCode>General</c:formatCode>
                <c:ptCount val="6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40452</c:v>
                </c:pt>
              </c:numCache>
            </c:numRef>
          </c:cat>
          <c:val>
            <c:numRef>
              <c:f>'График 4.1.9'!#REF!</c:f>
              <c:numCache>
                <c:formatCode>General</c:formatCode>
                <c:ptCount val="6"/>
                <c:pt idx="0">
                  <c:v>3.2906569999999999</c:v>
                </c:pt>
                <c:pt idx="1">
                  <c:v>6.5099219999999995</c:v>
                </c:pt>
                <c:pt idx="2">
                  <c:v>11.280087</c:v>
                </c:pt>
                <c:pt idx="3">
                  <c:v>18.054331999999999</c:v>
                </c:pt>
                <c:pt idx="4">
                  <c:v>20.666713999999999</c:v>
                </c:pt>
                <c:pt idx="5">
                  <c:v>16.232150000000001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4-45EC-9B61-6E1376764783}"/>
            </c:ext>
          </c:extLst>
        </c:ser>
        <c:ser>
          <c:idx val="0"/>
          <c:order val="1"/>
          <c:tx>
            <c:strRef>
              <c:f>'График 4.1.9'!#REF!</c:f>
              <c:strCache>
                <c:ptCount val="1"/>
                <c:pt idx="0">
                  <c:v>Доходы от страховой деятельности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'График 4.1.9'!#REF!</c:f>
              <c:numCache>
                <c:formatCode>General</c:formatCode>
                <c:ptCount val="6"/>
                <c:pt idx="0">
                  <c:v>33.893607000000003</c:v>
                </c:pt>
                <c:pt idx="1">
                  <c:v>68.628264000000001</c:v>
                </c:pt>
                <c:pt idx="2">
                  <c:v>108.462609</c:v>
                </c:pt>
                <c:pt idx="3">
                  <c:v>102.85972699999999</c:v>
                </c:pt>
                <c:pt idx="4">
                  <c:v>81.537051000000005</c:v>
                </c:pt>
                <c:pt idx="5">
                  <c:v>67.293025999999998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4-45EC-9B61-6E13767647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37217504"/>
        <c:axId val="1"/>
      </c:lineChart>
      <c:catAx>
        <c:axId val="537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1.1933174224343675E-2"/>
              <c:y val="0.292518078097380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17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61743622027627"/>
          <c:y val="2.5594172755310174E-2"/>
          <c:w val="0.78359996040357216"/>
          <c:h val="0.41499122967538643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'График 4.1.9'!$B$5</c:f>
              <c:strCache>
                <c:ptCount val="1"/>
                <c:pt idx="0">
                  <c:v>Государственные ценные бумаги РК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cat>
            <c:strRef>
              <c:f>'График 4.1.9'!$C$4:$I$4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4.1.9'!$C$5:$I$5</c:f>
              <c:numCache>
                <c:formatCode>0.0</c:formatCode>
                <c:ptCount val="7"/>
                <c:pt idx="0">
                  <c:v>37.658570454582062</c:v>
                </c:pt>
                <c:pt idx="1">
                  <c:v>17.46</c:v>
                </c:pt>
                <c:pt idx="2">
                  <c:v>10.3</c:v>
                </c:pt>
                <c:pt idx="3">
                  <c:v>9.6</c:v>
                </c:pt>
                <c:pt idx="4" formatCode="General">
                  <c:v>20.7</c:v>
                </c:pt>
                <c:pt idx="5" formatCode="General">
                  <c:v>19.399999999999999</c:v>
                </c:pt>
                <c:pt idx="6" formatCode="General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A-4389-AAAB-8FA09E6B5145}"/>
            </c:ext>
          </c:extLst>
        </c:ser>
        <c:ser>
          <c:idx val="0"/>
          <c:order val="1"/>
          <c:tx>
            <c:strRef>
              <c:f>'График 4.1.9'!$B$6</c:f>
              <c:strCache>
                <c:ptCount val="1"/>
                <c:pt idx="0">
                  <c:v>Вклады в банках второго уровня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4.1.9'!$C$4:$I$4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4.1.9'!$C$6:$I$6</c:f>
              <c:numCache>
                <c:formatCode>0.0</c:formatCode>
                <c:ptCount val="7"/>
                <c:pt idx="0">
                  <c:v>23.098451919308687</c:v>
                </c:pt>
                <c:pt idx="1">
                  <c:v>21.96</c:v>
                </c:pt>
                <c:pt idx="2">
                  <c:v>39.1</c:v>
                </c:pt>
                <c:pt idx="3">
                  <c:v>39.9</c:v>
                </c:pt>
                <c:pt idx="4" formatCode="General">
                  <c:v>36.5</c:v>
                </c:pt>
                <c:pt idx="5" formatCode="General">
                  <c:v>30.5</c:v>
                </c:pt>
                <c:pt idx="6" formatCode="General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A-4389-AAAB-8FA09E6B5145}"/>
            </c:ext>
          </c:extLst>
        </c:ser>
        <c:ser>
          <c:idx val="6"/>
          <c:order val="2"/>
          <c:tx>
            <c:strRef>
              <c:f>'График 4.1.9'!$B$7</c:f>
              <c:strCache>
                <c:ptCount val="1"/>
                <c:pt idx="0">
                  <c:v>Негосударственные ценные бумаги эмитентов РК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cat>
            <c:strRef>
              <c:f>'График 4.1.9'!$C$4:$I$4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4.1.9'!$C$7:$I$7</c:f>
              <c:numCache>
                <c:formatCode>0.0</c:formatCode>
                <c:ptCount val="7"/>
                <c:pt idx="0">
                  <c:v>27.653398852226385</c:v>
                </c:pt>
                <c:pt idx="1">
                  <c:v>43.11</c:v>
                </c:pt>
                <c:pt idx="2">
                  <c:v>36.9</c:v>
                </c:pt>
                <c:pt idx="3">
                  <c:v>33.799999999999997</c:v>
                </c:pt>
                <c:pt idx="4" formatCode="General">
                  <c:v>28.5</c:v>
                </c:pt>
                <c:pt idx="5" formatCode="General">
                  <c:v>35.4</c:v>
                </c:pt>
                <c:pt idx="6" formatCode="General">
                  <c:v>36.6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2A-4389-AAAB-8FA09E6B5145}"/>
            </c:ext>
          </c:extLst>
        </c:ser>
        <c:ser>
          <c:idx val="7"/>
          <c:order val="3"/>
          <c:tx>
            <c:strRef>
              <c:f>'График 4.1.9'!$B$8</c:f>
              <c:strCache>
                <c:ptCount val="1"/>
                <c:pt idx="0">
                  <c:v>Операции "Обратное РЕПО"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'График 4.1.9'!$C$4:$I$4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4.1.9'!$C$8:$I$8</c:f>
              <c:numCache>
                <c:formatCode>0.0</c:formatCode>
                <c:ptCount val="7"/>
                <c:pt idx="0">
                  <c:v>10.89955459798397</c:v>
                </c:pt>
                <c:pt idx="1">
                  <c:v>11.01</c:v>
                </c:pt>
                <c:pt idx="2">
                  <c:v>13</c:v>
                </c:pt>
                <c:pt idx="3">
                  <c:v>13.9</c:v>
                </c:pt>
                <c:pt idx="4" formatCode="General">
                  <c:v>4.2</c:v>
                </c:pt>
                <c:pt idx="5" formatCode="General">
                  <c:v>4.0999999999999996</c:v>
                </c:pt>
                <c:pt idx="6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2A-4389-AAAB-8FA09E6B5145}"/>
            </c:ext>
          </c:extLst>
        </c:ser>
        <c:ser>
          <c:idx val="8"/>
          <c:order val="4"/>
          <c:tx>
            <c:strRef>
              <c:f>'График 4.1.9'!$B$9</c:f>
              <c:strCache>
                <c:ptCount val="1"/>
                <c:pt idx="0">
                  <c:v>Государственные ценные бумаги иностранных эмитентов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4.1.9'!$C$4:$I$4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4.1.9'!$C$9:$I$9</c:f>
              <c:numCache>
                <c:formatCode>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0.4</c:v>
                </c:pt>
                <c:pt idx="3">
                  <c:v>0.5</c:v>
                </c:pt>
                <c:pt idx="4" formatCode="General">
                  <c:v>2.6</c:v>
                </c:pt>
                <c:pt idx="5" formatCode="General">
                  <c:v>2.4</c:v>
                </c:pt>
                <c:pt idx="6" formatCode="General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2A-4389-AAAB-8FA09E6B5145}"/>
            </c:ext>
          </c:extLst>
        </c:ser>
        <c:ser>
          <c:idx val="2"/>
          <c:order val="5"/>
          <c:tx>
            <c:strRef>
              <c:f>'График 4.1.9'!$B$10</c:f>
              <c:strCache>
                <c:ptCount val="1"/>
                <c:pt idx="0">
                  <c:v>Негосударственные ценные бумаги иностранных эмитентов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Ref>
              <c:f>'График 4.1.9'!$C$4:$I$4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4.1.9'!$C$10:$I$10</c:f>
              <c:numCache>
                <c:formatCode>0.0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2.2000000000000002</c:v>
                </c:pt>
                <c:pt idx="4" formatCode="General">
                  <c:v>6.4</c:v>
                </c:pt>
                <c:pt idx="5" formatCode="General">
                  <c:v>5.5</c:v>
                </c:pt>
                <c:pt idx="6" formatCode="General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2A-4389-AAAB-8FA09E6B5145}"/>
            </c:ext>
          </c:extLst>
        </c:ser>
        <c:ser>
          <c:idx val="3"/>
          <c:order val="6"/>
          <c:tx>
            <c:strRef>
              <c:f>'График 4.1.9'!$B$11</c:f>
              <c:strCache>
                <c:ptCount val="1"/>
                <c:pt idx="0">
                  <c:v>Ценные бумаги международных финансовых организаций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'График 4.1.9'!$C$4:$I$4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4.1.9'!$C$11:$I$11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 formatCode="General">
                  <c:v>1</c:v>
                </c:pt>
                <c:pt idx="5" formatCode="General">
                  <c:v>2.4</c:v>
                </c:pt>
                <c:pt idx="6" formatCode="General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2A-4389-AAAB-8FA09E6B5145}"/>
            </c:ext>
          </c:extLst>
        </c:ser>
        <c:ser>
          <c:idx val="4"/>
          <c:order val="7"/>
          <c:tx>
            <c:strRef>
              <c:f>'График 4.1.9'!$B$12</c:f>
              <c:strCache>
                <c:ptCount val="1"/>
                <c:pt idx="0">
                  <c:v>Прочие финансовые инструменты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'График 4.1.9'!$C$4:$I$4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4.1.9'!$C$12:$I$12</c:f>
              <c:numCache>
                <c:formatCode>0.0</c:formatCode>
                <c:ptCount val="7"/>
                <c:pt idx="0">
                  <c:v>0</c:v>
                </c:pt>
                <c:pt idx="1">
                  <c:v>5.4</c:v>
                </c:pt>
                <c:pt idx="2">
                  <c:v>0.01</c:v>
                </c:pt>
                <c:pt idx="3">
                  <c:v>7.0000000000000007E-2</c:v>
                </c:pt>
                <c:pt idx="4" formatCode="General">
                  <c:v>0.1</c:v>
                </c:pt>
                <c:pt idx="5" formatCode="General">
                  <c:v>0.3</c:v>
                </c:pt>
                <c:pt idx="6" formatCode="General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2A-4389-AAAB-8FA09E6B5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7228984"/>
        <c:axId val="1"/>
      </c:barChart>
      <c:lineChart>
        <c:grouping val="standard"/>
        <c:varyColors val="0"/>
        <c:ser>
          <c:idx val="5"/>
          <c:order val="8"/>
          <c:tx>
            <c:strRef>
              <c:f>'График 4.1.9'!$B$14</c:f>
              <c:strCache>
                <c:ptCount val="1"/>
                <c:pt idx="0">
                  <c:v>Доля банковского сектора РК в структуре инвестиций страховых (перестраховочных) организаций (правая ось)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4.1.9'!$C$4:$I$4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4.1.9'!$C$14:$I$14</c:f>
              <c:numCache>
                <c:formatCode>0.0</c:formatCode>
                <c:ptCount val="7"/>
                <c:pt idx="0">
                  <c:v>44.719452770802903</c:v>
                </c:pt>
                <c:pt idx="1">
                  <c:v>49.01084711487848</c:v>
                </c:pt>
                <c:pt idx="2">
                  <c:v>60.178635133601212</c:v>
                </c:pt>
                <c:pt idx="3">
                  <c:v>56.494875749832097</c:v>
                </c:pt>
                <c:pt idx="4">
                  <c:v>51.560610357895328</c:v>
                </c:pt>
                <c:pt idx="5">
                  <c:v>47.099247155262695</c:v>
                </c:pt>
                <c:pt idx="6">
                  <c:v>50.560349721075525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DE2A-4389-AAAB-8FA09E6B5145}"/>
            </c:ext>
          </c:extLst>
        </c:ser>
        <c:ser>
          <c:idx val="9"/>
          <c:order val="9"/>
          <c:tx>
            <c:strRef>
              <c:f>'График 4.1.9'!$B$13</c:f>
              <c:strCache>
                <c:ptCount val="1"/>
                <c:pt idx="0">
                  <c:v>Доходы от инвестиционной деятельности (правая ось)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'График 4.1.9'!$C$13:$I$13</c:f>
              <c:numCache>
                <c:formatCode>#\ ##0.0</c:formatCode>
                <c:ptCount val="7"/>
                <c:pt idx="1">
                  <c:v>97.830463642974621</c:v>
                </c:pt>
                <c:pt idx="2">
                  <c:v>73.275301916059817</c:v>
                </c:pt>
                <c:pt idx="3">
                  <c:v>60.0549002857868</c:v>
                </c:pt>
                <c:pt idx="4">
                  <c:v>14.46955777704764</c:v>
                </c:pt>
                <c:pt idx="5">
                  <c:v>-28.871130649991102</c:v>
                </c:pt>
                <c:pt idx="6">
                  <c:v>-11.564625850340136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E2A-4389-AAAB-8FA09E6B5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7228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1389534308191455E-2"/>
              <c:y val="0.2138941580265207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28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5899878874972055"/>
              <c:y val="0.21572231322332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845115680519114"/>
          <c:y val="0.54661840384555305"/>
          <c:w val="0.79043368098848699"/>
          <c:h val="0.447898023217928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4.1.10'!#REF!</c:f>
              <c:strCache>
                <c:ptCount val="1"/>
                <c:pt idx="0">
                  <c:v>Чистая прибыль после уплаты налогов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4.1.10'!#REF!</c:f>
              <c:strCache>
                <c:ptCount val="6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01.10.2010</c:v>
                </c:pt>
              </c:strCache>
            </c:strRef>
          </c:cat>
          <c:val>
            <c:numRef>
              <c:f>'График 4.1.10'!#REF!</c:f>
              <c:numCache>
                <c:formatCode>General</c:formatCode>
                <c:ptCount val="6"/>
                <c:pt idx="0">
                  <c:v>11.141145</c:v>
                </c:pt>
                <c:pt idx="1">
                  <c:v>31.742613000000002</c:v>
                </c:pt>
                <c:pt idx="2">
                  <c:v>52.229898999999996</c:v>
                </c:pt>
                <c:pt idx="3">
                  <c:v>41.870671000000002</c:v>
                </c:pt>
                <c:pt idx="4">
                  <c:v>29.731695999999999</c:v>
                </c:pt>
                <c:pt idx="5">
                  <c:v>28.400500000000001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C-485C-B9D6-200BB6A22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186016"/>
        <c:axId val="1"/>
      </c:barChart>
      <c:catAx>
        <c:axId val="5371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3.3936651583710405E-2"/>
              <c:y val="0.364864864864864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86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02469176474464E-2"/>
          <c:y val="4.1935549923686248E-2"/>
          <c:w val="0.9204830107339641"/>
          <c:h val="0.64838811805084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4.1.10'!$B$5</c:f>
              <c:strCache>
                <c:ptCount val="1"/>
                <c:pt idx="0">
                  <c:v>по страховому рынку в целом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'График 4.1.10'!$C$4:$I$4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4.1.10'!$C$5:$I$5</c:f>
              <c:numCache>
                <c:formatCode>General</c:formatCode>
                <c:ptCount val="7"/>
                <c:pt idx="0">
                  <c:v>2.7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2.8</c:v>
                </c:pt>
                <c:pt idx="5">
                  <c:v>3.5</c:v>
                </c:pt>
                <c:pt idx="6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4-4E31-B03F-D3189DBF9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7181096"/>
        <c:axId val="1"/>
      </c:barChart>
      <c:lineChart>
        <c:grouping val="standard"/>
        <c:varyColors val="0"/>
        <c:ser>
          <c:idx val="1"/>
          <c:order val="1"/>
          <c:tx>
            <c:strRef>
              <c:f>'График 4.1.10'!$B$6</c:f>
              <c:strCache>
                <c:ptCount val="1"/>
                <c:pt idx="0">
                  <c:v>по отрасли "общее страхование"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'График 4.1.10'!$C$4:$I$4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4.1.10'!$C$6:$I$6</c:f>
              <c:numCache>
                <c:formatCode>General</c:formatCode>
                <c:ptCount val="7"/>
                <c:pt idx="0">
                  <c:v>2.9</c:v>
                </c:pt>
                <c:pt idx="1">
                  <c:v>2.2999999999999998</c:v>
                </c:pt>
                <c:pt idx="2">
                  <c:v>2.4</c:v>
                </c:pt>
                <c:pt idx="3">
                  <c:v>2.4</c:v>
                </c:pt>
                <c:pt idx="4">
                  <c:v>2.9</c:v>
                </c:pt>
                <c:pt idx="5">
                  <c:v>3.6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4-4E31-B03F-D3189DBF9996}"/>
            </c:ext>
          </c:extLst>
        </c:ser>
        <c:ser>
          <c:idx val="2"/>
          <c:order val="2"/>
          <c:tx>
            <c:strRef>
              <c:f>'График 4.1.10'!$B$7</c:f>
              <c:strCache>
                <c:ptCount val="1"/>
                <c:pt idx="0">
                  <c:v>по отрасли "страхование в жизни"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4.1.10'!$C$4:$I$4</c:f>
              <c:strCache>
                <c:ptCount val="7"/>
                <c:pt idx="0">
                  <c:v>01.01.06</c:v>
                </c:pt>
                <c:pt idx="1">
                  <c:v>01.01.07</c:v>
                </c:pt>
                <c:pt idx="2">
                  <c:v>01.01.08</c:v>
                </c:pt>
                <c:pt idx="3">
                  <c:v>01.01.09</c:v>
                </c:pt>
                <c:pt idx="4">
                  <c:v>01.01.10</c:v>
                </c:pt>
                <c:pt idx="5">
                  <c:v>01.01.11</c:v>
                </c:pt>
                <c:pt idx="6">
                  <c:v>01.10.11</c:v>
                </c:pt>
              </c:strCache>
            </c:strRef>
          </c:cat>
          <c:val>
            <c:numRef>
              <c:f>'График 4.1.10'!$C$7:$I$7</c:f>
              <c:numCache>
                <c:formatCode>General</c:formatCode>
                <c:ptCount val="7"/>
                <c:pt idx="0">
                  <c:v>1.2</c:v>
                </c:pt>
                <c:pt idx="1">
                  <c:v>0.9</c:v>
                </c:pt>
                <c:pt idx="2">
                  <c:v>1.4</c:v>
                </c:pt>
                <c:pt idx="3">
                  <c:v>1.2</c:v>
                </c:pt>
                <c:pt idx="4">
                  <c:v>1.8</c:v>
                </c:pt>
                <c:pt idx="5">
                  <c:v>1.8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4-4E31-B03F-D3189DBF9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181096"/>
        <c:axId val="1"/>
      </c:lineChart>
      <c:catAx>
        <c:axId val="53718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8109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0481951809525378"/>
          <c:y val="0.86129167920186367"/>
          <c:w val="0.58072357483477832"/>
          <c:h val="0.1290324613036499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4.2.1'!#REF!</c:f>
              <c:strCache>
                <c:ptCount val="1"/>
                <c:pt idx="0">
                  <c:v>Государственные ценные бумаги РК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837969741337323E-2"/>
                  <c:y val="-5.75877497178137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D-4C08-8D93-1CBB12FC2281}"/>
                </c:ext>
              </c:extLst>
            </c:dLbl>
            <c:dLbl>
              <c:idx val="1"/>
              <c:layout>
                <c:manualLayout>
                  <c:x val="6.8814055636896063E-2"/>
                  <c:y val="-1.31579018943875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D-4C08-8D93-1CBB12FC2281}"/>
                </c:ext>
              </c:extLst>
            </c:dLbl>
            <c:dLbl>
              <c:idx val="2"/>
              <c:layout>
                <c:manualLayout>
                  <c:x val="6.3933626159102072E-2"/>
                  <c:y val="2.142983422408984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D-4C08-8D93-1CBB12FC228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('График 4.2.1'!#REF!,'График 4.2.1'!#REF!,'График 4.2.1'!#REF!)</c:f>
              <c:strCache>
                <c:ptCount val="3"/>
                <c:pt idx="0">
                  <c:v> 01.10.2008</c:v>
                </c:pt>
                <c:pt idx="1">
                  <c:v> 01.10.2009</c:v>
                </c:pt>
                <c:pt idx="2">
                  <c:v> 01.10.2010</c:v>
                </c:pt>
              </c:strCache>
            </c:strRef>
          </c:cat>
          <c:val>
            <c:numRef>
              <c:f>('График 4.2.1'!#REF!,'График 4.2.1'!#REF!,'График 4.2.1'!#REF!)</c:f>
              <c:numCache>
                <c:formatCode>General</c:formatCode>
                <c:ptCount val="3"/>
                <c:pt idx="0">
                  <c:v>26.697670285401149</c:v>
                </c:pt>
                <c:pt idx="1">
                  <c:v>35.310402070306679</c:v>
                </c:pt>
                <c:pt idx="2">
                  <c:v>45.488307559079907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8D-4C08-8D93-1CBB12FC2281}"/>
            </c:ext>
          </c:extLst>
        </c:ser>
        <c:ser>
          <c:idx val="1"/>
          <c:order val="1"/>
          <c:tx>
            <c:strRef>
              <c:f>'График 4.2.1'!#REF!</c:f>
              <c:strCache>
                <c:ptCount val="1"/>
                <c:pt idx="0">
                  <c:v>Негосударственные ценные бумаги иностранных эмитентов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6373840897999026E-2"/>
                  <c:y val="8.44981164919151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D-4C08-8D93-1CBB12FC2281}"/>
                </c:ext>
              </c:extLst>
            </c:dLbl>
            <c:dLbl>
              <c:idx val="1"/>
              <c:layout>
                <c:manualLayout>
                  <c:x val="6.7349926793557807E-2"/>
                  <c:y val="-8.81019406252982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D-4C08-8D93-1CBB12FC2281}"/>
                </c:ext>
              </c:extLst>
            </c:dLbl>
            <c:dLbl>
              <c:idx val="2"/>
              <c:layout>
                <c:manualLayout>
                  <c:x val="6.4421669106881421E-2"/>
                  <c:y val="1.447894142765832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D-4C08-8D93-1CBB12FC228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('График 4.2.1'!#REF!,'График 4.2.1'!#REF!,'График 4.2.1'!#REF!)</c:f>
              <c:strCache>
                <c:ptCount val="3"/>
                <c:pt idx="0">
                  <c:v> 01.10.2008</c:v>
                </c:pt>
                <c:pt idx="1">
                  <c:v> 01.10.2009</c:v>
                </c:pt>
                <c:pt idx="2">
                  <c:v> 01.10.2010</c:v>
                </c:pt>
              </c:strCache>
            </c:strRef>
          </c:cat>
          <c:val>
            <c:numRef>
              <c:f>('График 4.2.1'!#REF!,'График 4.2.1'!#REF!,'График 4.2.1'!#REF!)</c:f>
              <c:numCache>
                <c:formatCode>General</c:formatCode>
                <c:ptCount val="3"/>
                <c:pt idx="0">
                  <c:v>12.416653090241265</c:v>
                </c:pt>
                <c:pt idx="1">
                  <c:v>11.979140601322575</c:v>
                </c:pt>
                <c:pt idx="2">
                  <c:v>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8D-4C08-8D93-1CBB12FC2281}"/>
            </c:ext>
          </c:extLst>
        </c:ser>
        <c:ser>
          <c:idx val="2"/>
          <c:order val="2"/>
          <c:tx>
            <c:strRef>
              <c:f>'График 4.2.1'!#REF!</c:f>
              <c:strCache>
                <c:ptCount val="1"/>
                <c:pt idx="0">
                  <c:v>Паи иностранных инвестиционных фондов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('График 4.2.1'!#REF!,'График 4.2.1'!#REF!,'График 4.2.1'!#REF!)</c:f>
              <c:strCache>
                <c:ptCount val="3"/>
                <c:pt idx="0">
                  <c:v> 01.10.2008</c:v>
                </c:pt>
                <c:pt idx="1">
                  <c:v> 01.10.2009</c:v>
                </c:pt>
                <c:pt idx="2">
                  <c:v> 01.10.2010</c:v>
                </c:pt>
              </c:strCache>
            </c:strRef>
          </c:cat>
          <c:val>
            <c:numRef>
              <c:f>('График 4.2.1'!#REF!,'График 4.2.1'!#REF!,'График 4.2.1'!#REF!)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8D-4C08-8D93-1CBB12FC2281}"/>
            </c:ext>
          </c:extLst>
        </c:ser>
        <c:ser>
          <c:idx val="3"/>
          <c:order val="3"/>
          <c:tx>
            <c:strRef>
              <c:f>'График 4.2.1'!#REF!</c:f>
              <c:strCache>
                <c:ptCount val="1"/>
                <c:pt idx="0">
                  <c:v>Ценные бумаги международных финансовых организаций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8D-4C08-8D93-1CBB12FC2281}"/>
                </c:ext>
              </c:extLst>
            </c:dLbl>
            <c:dLbl>
              <c:idx val="1"/>
              <c:layout>
                <c:manualLayout>
                  <c:x val="6.4909712054660826E-2"/>
                  <c:y val="-5.27436661090944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8D-4C08-8D93-1CBB12FC2281}"/>
                </c:ext>
              </c:extLst>
            </c:dLbl>
            <c:dLbl>
              <c:idx val="2"/>
              <c:layout>
                <c:manualLayout>
                  <c:x val="7.0766227428013778E-2"/>
                  <c:y val="7.667033848748179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8D-4C08-8D93-1CBB12FC228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('График 4.2.1'!#REF!,'График 4.2.1'!#REF!,'График 4.2.1'!#REF!)</c:f>
              <c:strCache>
                <c:ptCount val="3"/>
                <c:pt idx="0">
                  <c:v> 01.10.2008</c:v>
                </c:pt>
                <c:pt idx="1">
                  <c:v> 01.10.2009</c:v>
                </c:pt>
                <c:pt idx="2">
                  <c:v> 01.10.2010</c:v>
                </c:pt>
              </c:strCache>
            </c:strRef>
          </c:cat>
          <c:val>
            <c:numRef>
              <c:f>('График 4.2.1'!#REF!,'График 4.2.1'!#REF!,'График 4.2.1'!#REF!)</c:f>
              <c:numCache>
                <c:formatCode>General</c:formatCode>
                <c:ptCount val="3"/>
                <c:pt idx="0">
                  <c:v>0</c:v>
                </c:pt>
                <c:pt idx="1">
                  <c:v>5.3008768241677</c:v>
                </c:pt>
                <c:pt idx="2">
                  <c:v>2.027570010704256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8D-4C08-8D93-1CBB12FC2281}"/>
            </c:ext>
          </c:extLst>
        </c:ser>
        <c:ser>
          <c:idx val="4"/>
          <c:order val="4"/>
          <c:tx>
            <c:strRef>
              <c:f>'График 4.2.1'!#REF!</c:f>
              <c:strCache>
                <c:ptCount val="1"/>
                <c:pt idx="0">
                  <c:v>Государственные ценные бумаги иностранных эмитентов 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3445583211322598E-2"/>
                  <c:y val="9.859246868752823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8D-4C08-8D93-1CBB12FC2281}"/>
                </c:ext>
              </c:extLst>
            </c:dLbl>
            <c:dLbl>
              <c:idx val="1"/>
              <c:layout>
                <c:manualLayout>
                  <c:x val="6.4909712054660826E-2"/>
                  <c:y val="-7.5897896182666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8D-4C08-8D93-1CBB12FC2281}"/>
                </c:ext>
              </c:extLst>
            </c:dLbl>
            <c:dLbl>
              <c:idx val="2"/>
              <c:layout>
                <c:manualLayout>
                  <c:x val="6.9302098584675509E-2"/>
                  <c:y val="-1.14065793589273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8D-4C08-8D93-1CBB12FC228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('График 4.2.1'!#REF!,'График 4.2.1'!#REF!,'График 4.2.1'!#REF!)</c:f>
              <c:strCache>
                <c:ptCount val="3"/>
                <c:pt idx="0">
                  <c:v> 01.10.2008</c:v>
                </c:pt>
                <c:pt idx="1">
                  <c:v> 01.10.2009</c:v>
                </c:pt>
                <c:pt idx="2">
                  <c:v> 01.10.2010</c:v>
                </c:pt>
              </c:strCache>
            </c:strRef>
          </c:cat>
          <c:val>
            <c:numRef>
              <c:f>('График 4.2.1'!#REF!,'График 4.2.1'!#REF!,'График 4.2.1'!#REF!)</c:f>
              <c:numCache>
                <c:formatCode>General</c:formatCode>
                <c:ptCount val="3"/>
                <c:pt idx="0">
                  <c:v>2.39</c:v>
                </c:pt>
                <c:pt idx="1">
                  <c:v>3.9943114642442614</c:v>
                </c:pt>
                <c:pt idx="2">
                  <c:v>1.9707062719089765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38D-4C08-8D93-1CBB12FC2281}"/>
            </c:ext>
          </c:extLst>
        </c:ser>
        <c:ser>
          <c:idx val="5"/>
          <c:order val="5"/>
          <c:tx>
            <c:strRef>
              <c:f>'График 4.2.1'!#REF!</c:f>
              <c:strCache>
                <c:ptCount val="1"/>
                <c:pt idx="0">
                  <c:v>Аффинированное золото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3445583211322598E-2"/>
                  <c:y val="-7.713271592346299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8D-4C08-8D93-1CBB12FC22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8D-4C08-8D93-1CBB12FC2281}"/>
                </c:ext>
              </c:extLst>
            </c:dLbl>
            <c:dLbl>
              <c:idx val="2"/>
              <c:layout>
                <c:manualLayout>
                  <c:x val="4.8316251830161139E-2"/>
                  <c:y val="-1.886227952075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8D-4C08-8D93-1CBB12FC228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('График 4.2.1'!#REF!,'График 4.2.1'!#REF!,'График 4.2.1'!#REF!)</c:f>
              <c:strCache>
                <c:ptCount val="3"/>
                <c:pt idx="0">
                  <c:v> 01.10.2008</c:v>
                </c:pt>
                <c:pt idx="1">
                  <c:v> 01.10.2009</c:v>
                </c:pt>
                <c:pt idx="2">
                  <c:v> 01.10.2010</c:v>
                </c:pt>
              </c:strCache>
            </c:strRef>
          </c:cat>
          <c:val>
            <c:numRef>
              <c:f>('График 4.2.1'!#REF!,'График 4.2.1'!#REF!,'График 4.2.1'!#REF!)</c:f>
              <c:numCache>
                <c:formatCode>General</c:formatCode>
                <c:ptCount val="3"/>
                <c:pt idx="0">
                  <c:v>1.31</c:v>
                </c:pt>
                <c:pt idx="1">
                  <c:v>0</c:v>
                </c:pt>
                <c:pt idx="2">
                  <c:v>1.1891680526193427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38D-4C08-8D93-1CBB12FC2281}"/>
            </c:ext>
          </c:extLst>
        </c:ser>
        <c:ser>
          <c:idx val="6"/>
          <c:order val="6"/>
          <c:tx>
            <c:strRef>
              <c:f>'График 4.2.1'!#REF!</c:f>
              <c:strCache>
                <c:ptCount val="1"/>
                <c:pt idx="0">
                  <c:v>Негосударственные ценные бумаги эмитентов РК, в том числе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3694485114690109E-2"/>
                  <c:y val="-1.334448478914232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8D-4C08-8D93-1CBB12FC2281}"/>
                </c:ext>
              </c:extLst>
            </c:dLbl>
            <c:dLbl>
              <c:idx val="1"/>
              <c:layout>
                <c:manualLayout>
                  <c:x val="6.7349926793557807E-2"/>
                  <c:y val="-1.0153808494145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8D-4C08-8D93-1CBB12FC2281}"/>
                </c:ext>
              </c:extLst>
            </c:dLbl>
            <c:dLbl>
              <c:idx val="2"/>
              <c:layout>
                <c:manualLayout>
                  <c:x val="5.8077110785749148E-2"/>
                  <c:y val="-5.418519576244705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8D-4C08-8D93-1CBB12FC228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('График 4.2.1'!#REF!,'График 4.2.1'!#REF!,'График 4.2.1'!#REF!)</c:f>
              <c:strCache>
                <c:ptCount val="3"/>
                <c:pt idx="0">
                  <c:v> 01.10.2008</c:v>
                </c:pt>
                <c:pt idx="1">
                  <c:v> 01.10.2009</c:v>
                </c:pt>
                <c:pt idx="2">
                  <c:v> 01.10.2010</c:v>
                </c:pt>
              </c:strCache>
            </c:strRef>
          </c:cat>
          <c:val>
            <c:numRef>
              <c:f>('График 4.2.1'!#REF!,'График 4.2.1'!#REF!,'График 4.2.1'!#REF!)</c:f>
              <c:numCache>
                <c:formatCode>General</c:formatCode>
                <c:ptCount val="3"/>
                <c:pt idx="0">
                  <c:v>43.956960263037068</c:v>
                </c:pt>
                <c:pt idx="1">
                  <c:v>38.566170945444178</c:v>
                </c:pt>
                <c:pt idx="2">
                  <c:v>34.169734355787682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38D-4C08-8D93-1CBB12FC2281}"/>
            </c:ext>
          </c:extLst>
        </c:ser>
        <c:ser>
          <c:idx val="7"/>
          <c:order val="7"/>
          <c:tx>
            <c:strRef>
              <c:f>'График 4.2.1'!#REF!</c:f>
              <c:strCache>
                <c:ptCount val="1"/>
                <c:pt idx="0">
                  <c:v>Вклады в банках второго уровня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3694485114690109E-2"/>
                  <c:y val="1.56841146152067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38D-4C08-8D93-1CBB12FC2281}"/>
                </c:ext>
              </c:extLst>
            </c:dLbl>
            <c:dLbl>
              <c:idx val="1"/>
              <c:layout>
                <c:manualLayout>
                  <c:x val="6.9302098584675509E-2"/>
                  <c:y val="1.21860933186460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38D-4C08-8D93-1CBB12FC2281}"/>
                </c:ext>
              </c:extLst>
            </c:dLbl>
            <c:dLbl>
              <c:idx val="2"/>
              <c:layout>
                <c:manualLayout>
                  <c:x val="6.2957540263543152E-2"/>
                  <c:y val="-9.2665877905158866E-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38D-4C08-8D93-1CBB12FC228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('График 4.2.1'!#REF!,'График 4.2.1'!#REF!,'График 4.2.1'!#REF!)</c:f>
              <c:strCache>
                <c:ptCount val="3"/>
                <c:pt idx="0">
                  <c:v> 01.10.2008</c:v>
                </c:pt>
                <c:pt idx="1">
                  <c:v> 01.10.2009</c:v>
                </c:pt>
                <c:pt idx="2">
                  <c:v> 01.10.2010</c:v>
                </c:pt>
              </c:strCache>
            </c:strRef>
          </c:cat>
          <c:val>
            <c:numRef>
              <c:f>('График 4.2.1'!#REF!,'График 4.2.1'!#REF!,'График 4.2.1'!#REF!)</c:f>
              <c:numCache>
                <c:formatCode>General</c:formatCode>
                <c:ptCount val="3"/>
                <c:pt idx="0">
                  <c:v>12.689613294035754</c:v>
                </c:pt>
                <c:pt idx="1">
                  <c:v>4.6653919585731707</c:v>
                </c:pt>
                <c:pt idx="2">
                  <c:v>6.0669827669541672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38D-4C08-8D93-1CBB12FC2281}"/>
            </c:ext>
          </c:extLst>
        </c:ser>
        <c:ser>
          <c:idx val="8"/>
          <c:order val="8"/>
          <c:tx>
            <c:strRef>
              <c:f>'График 4.2.1'!#REF!</c:f>
              <c:strCache>
                <c:ptCount val="1"/>
                <c:pt idx="0">
                  <c:v>Производные ценные бумаги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2718399219131383E-2"/>
                  <c:y val="7.8324017787931993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38D-4C08-8D93-1CBB12FC2281}"/>
                </c:ext>
              </c:extLst>
            </c:dLbl>
            <c:dLbl>
              <c:idx val="1"/>
              <c:layout>
                <c:manualLayout>
                  <c:x val="6.9790141532454872E-2"/>
                  <c:y val="-2.916241687405654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38D-4C08-8D93-1CBB12FC2281}"/>
                </c:ext>
              </c:extLst>
            </c:dLbl>
            <c:dLbl>
              <c:idx val="2"/>
              <c:layout>
                <c:manualLayout>
                  <c:x val="5.8238203387094956E-2"/>
                  <c:y val="1.530333319733996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38D-4C08-8D93-1CBB12FC228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('График 4.2.1'!#REF!,'График 4.2.1'!#REF!,'График 4.2.1'!#REF!)</c:f>
              <c:strCache>
                <c:ptCount val="3"/>
                <c:pt idx="0">
                  <c:v> 01.10.2008</c:v>
                </c:pt>
                <c:pt idx="1">
                  <c:v> 01.10.2009</c:v>
                </c:pt>
                <c:pt idx="2">
                  <c:v> 01.10.2010</c:v>
                </c:pt>
              </c:strCache>
            </c:strRef>
          </c:cat>
          <c:val>
            <c:numRef>
              <c:f>('График 4.2.1'!#REF!,'График 4.2.1'!#REF!,'График 4.2.1'!#REF!)</c:f>
              <c:numCache>
                <c:formatCode>General</c:formatCode>
                <c:ptCount val="3"/>
                <c:pt idx="0">
                  <c:v>0.52733304699417949</c:v>
                </c:pt>
                <c:pt idx="1">
                  <c:v>0.18370613594143806</c:v>
                </c:pt>
                <c:pt idx="2">
                  <c:v>-2.8736781681697923E-2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38D-4C08-8D93-1CBB12FC2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537227016"/>
        <c:axId val="1"/>
      </c:barChart>
      <c:catAx>
        <c:axId val="5372270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4890178201409034E-2"/>
              <c:y val="0.5025907510946880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2701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3983903420524"/>
          <c:y val="4.9470050018720353E-2"/>
          <c:w val="0.86720321931589539"/>
          <c:h val="0.5689055752152840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4.2.1'!$B$5</c:f>
              <c:strCache>
                <c:ptCount val="1"/>
                <c:pt idx="0">
                  <c:v>Пенсионные накопления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'График 4.2.1'!$C$4:$J$4</c:f>
              <c:numCache>
                <c:formatCode>m/d/yyyy</c:formatCode>
                <c:ptCount val="8"/>
                <c:pt idx="0">
                  <c:v>39083</c:v>
                </c:pt>
                <c:pt idx="1">
                  <c:v>39448</c:v>
                </c:pt>
                <c:pt idx="2">
                  <c:v>39814</c:v>
                </c:pt>
                <c:pt idx="3">
                  <c:v>40179</c:v>
                </c:pt>
                <c:pt idx="4">
                  <c:v>40544</c:v>
                </c:pt>
                <c:pt idx="5">
                  <c:v>40634</c:v>
                </c:pt>
                <c:pt idx="6">
                  <c:v>40725</c:v>
                </c:pt>
                <c:pt idx="7">
                  <c:v>40817</c:v>
                </c:pt>
              </c:numCache>
            </c:numRef>
          </c:cat>
          <c:val>
            <c:numRef>
              <c:f>'График 4.2.1'!$C$5:$J$5</c:f>
              <c:numCache>
                <c:formatCode>#,##0</c:formatCode>
                <c:ptCount val="8"/>
                <c:pt idx="0" formatCode="General">
                  <c:v>910</c:v>
                </c:pt>
                <c:pt idx="1">
                  <c:v>1208</c:v>
                </c:pt>
                <c:pt idx="2">
                  <c:v>1421</c:v>
                </c:pt>
                <c:pt idx="3">
                  <c:v>1861</c:v>
                </c:pt>
                <c:pt idx="4">
                  <c:v>2258</c:v>
                </c:pt>
                <c:pt idx="5">
                  <c:v>2346</c:v>
                </c:pt>
                <c:pt idx="6">
                  <c:v>2452</c:v>
                </c:pt>
                <c:pt idx="7">
                  <c:v>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1-46A5-A984-B6A87AC7765D}"/>
            </c:ext>
          </c:extLst>
        </c:ser>
        <c:ser>
          <c:idx val="1"/>
          <c:order val="1"/>
          <c:tx>
            <c:strRef>
              <c:f>'График 4.2.1'!$B$6</c:f>
              <c:strCache>
                <c:ptCount val="1"/>
                <c:pt idx="0">
                  <c:v>Чистый инвестиционный доход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'График 4.2.1'!$C$4:$J$4</c:f>
              <c:numCache>
                <c:formatCode>m/d/yyyy</c:formatCode>
                <c:ptCount val="8"/>
                <c:pt idx="0">
                  <c:v>39083</c:v>
                </c:pt>
                <c:pt idx="1">
                  <c:v>39448</c:v>
                </c:pt>
                <c:pt idx="2">
                  <c:v>39814</c:v>
                </c:pt>
                <c:pt idx="3">
                  <c:v>40179</c:v>
                </c:pt>
                <c:pt idx="4">
                  <c:v>40544</c:v>
                </c:pt>
                <c:pt idx="5">
                  <c:v>40634</c:v>
                </c:pt>
                <c:pt idx="6">
                  <c:v>40725</c:v>
                </c:pt>
                <c:pt idx="7">
                  <c:v>40817</c:v>
                </c:pt>
              </c:numCache>
            </c:numRef>
          </c:cat>
          <c:val>
            <c:numRef>
              <c:f>'График 4.2.1'!$C$6:$J$6</c:f>
              <c:numCache>
                <c:formatCode>General</c:formatCode>
                <c:ptCount val="8"/>
                <c:pt idx="0">
                  <c:v>256</c:v>
                </c:pt>
                <c:pt idx="1">
                  <c:v>339</c:v>
                </c:pt>
                <c:pt idx="2">
                  <c:v>307</c:v>
                </c:pt>
                <c:pt idx="3">
                  <c:v>482</c:v>
                </c:pt>
                <c:pt idx="4">
                  <c:v>571</c:v>
                </c:pt>
                <c:pt idx="5">
                  <c:v>587</c:v>
                </c:pt>
                <c:pt idx="6">
                  <c:v>565</c:v>
                </c:pt>
                <c:pt idx="7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1-46A5-A984-B6A87AC7765D}"/>
            </c:ext>
          </c:extLst>
        </c:ser>
        <c:ser>
          <c:idx val="2"/>
          <c:order val="2"/>
          <c:tx>
            <c:strRef>
              <c:f>'График 4.2.1'!$B$7</c:f>
              <c:strCache>
                <c:ptCount val="1"/>
                <c:pt idx="0">
                  <c:v>Пенсионные взносы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'График 4.2.1'!$C$4:$J$4</c:f>
              <c:numCache>
                <c:formatCode>m/d/yyyy</c:formatCode>
                <c:ptCount val="8"/>
                <c:pt idx="0">
                  <c:v>39083</c:v>
                </c:pt>
                <c:pt idx="1">
                  <c:v>39448</c:v>
                </c:pt>
                <c:pt idx="2">
                  <c:v>39814</c:v>
                </c:pt>
                <c:pt idx="3">
                  <c:v>40179</c:v>
                </c:pt>
                <c:pt idx="4">
                  <c:v>40544</c:v>
                </c:pt>
                <c:pt idx="5">
                  <c:v>40634</c:v>
                </c:pt>
                <c:pt idx="6">
                  <c:v>40725</c:v>
                </c:pt>
                <c:pt idx="7">
                  <c:v>40817</c:v>
                </c:pt>
              </c:numCache>
            </c:numRef>
          </c:cat>
          <c:val>
            <c:numRef>
              <c:f>'График 4.2.1'!$C$7:$J$7</c:f>
              <c:numCache>
                <c:formatCode>General</c:formatCode>
                <c:ptCount val="8"/>
                <c:pt idx="0">
                  <c:v>684</c:v>
                </c:pt>
                <c:pt idx="1">
                  <c:v>912</c:v>
                </c:pt>
                <c:pt idx="2" formatCode="#,##0">
                  <c:v>1185</c:v>
                </c:pt>
                <c:pt idx="3" formatCode="#,##0">
                  <c:v>1489</c:v>
                </c:pt>
                <c:pt idx="4" formatCode="#,##0">
                  <c:v>1822</c:v>
                </c:pt>
                <c:pt idx="5" formatCode="#,##0">
                  <c:v>1915</c:v>
                </c:pt>
                <c:pt idx="6" formatCode="#,##0">
                  <c:v>1837</c:v>
                </c:pt>
                <c:pt idx="7" formatCode="#,##0">
                  <c:v>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31-46A5-A984-B6A87AC77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30952"/>
        <c:axId val="1"/>
      </c:lineChart>
      <c:dateAx>
        <c:axId val="537230952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1.0060362173038229E-2"/>
              <c:y val="0.19434662507354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30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18309859154928"/>
          <c:y val="0.81625582530888585"/>
          <c:w val="0.57947686116700203"/>
          <c:h val="0.17314517506552124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" l="0.7" r="0.7" t="0.75" header="0.3" footer="0.3"/>
    <c:pageSetup paperSize="9" orientation="landscape" verticalDpi="0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3"/>
          <c:tx>
            <c:strRef>
              <c:f>'График 4.2.2'!#REF!</c:f>
              <c:strCache>
                <c:ptCount val="1"/>
                <c:pt idx="0">
                  <c:v>Накопленный уровень инфляции (12 мес)</c:v>
                </c:pt>
              </c:strCache>
            </c:strRef>
          </c:tx>
          <c:invertIfNegative val="0"/>
          <c:cat>
            <c:strRef>
              <c:f>'График 4.2.2'!#REF!</c:f>
              <c:strCache>
                <c:ptCount val="13"/>
                <c:pt idx="0">
                  <c:v>1.01.07</c:v>
                </c:pt>
                <c:pt idx="1">
                  <c:v>1.01.08</c:v>
                </c:pt>
                <c:pt idx="2">
                  <c:v>1.01.09</c:v>
                </c:pt>
                <c:pt idx="3">
                  <c:v>1.01.10</c:v>
                </c:pt>
                <c:pt idx="4">
                  <c:v>1.02.10</c:v>
                </c:pt>
                <c:pt idx="5">
                  <c:v>1.03.10</c:v>
                </c:pt>
                <c:pt idx="6">
                  <c:v>1.04.10</c:v>
                </c:pt>
                <c:pt idx="7">
                  <c:v>1.05.10</c:v>
                </c:pt>
                <c:pt idx="8">
                  <c:v>1.06.10</c:v>
                </c:pt>
                <c:pt idx="9">
                  <c:v>1.07.10</c:v>
                </c:pt>
                <c:pt idx="10">
                  <c:v>1.08.10</c:v>
                </c:pt>
                <c:pt idx="11">
                  <c:v>1.09.10</c:v>
                </c:pt>
                <c:pt idx="12">
                  <c:v>1.10.10</c:v>
                </c:pt>
              </c:strCache>
            </c:strRef>
          </c:cat>
          <c:val>
            <c:numRef>
              <c:f>'График 4.2.2'!#REF!</c:f>
              <c:numCache>
                <c:formatCode>General</c:formatCode>
                <c:ptCount val="13"/>
                <c:pt idx="0">
                  <c:v>8.4</c:v>
                </c:pt>
                <c:pt idx="1">
                  <c:v>18.8</c:v>
                </c:pt>
                <c:pt idx="2">
                  <c:v>9.5</c:v>
                </c:pt>
                <c:pt idx="3">
                  <c:v>6.2</c:v>
                </c:pt>
                <c:pt idx="4">
                  <c:v>7.3</c:v>
                </c:pt>
                <c:pt idx="5">
                  <c:v>7.4</c:v>
                </c:pt>
                <c:pt idx="6">
                  <c:v>7.2</c:v>
                </c:pt>
                <c:pt idx="7">
                  <c:v>7.1</c:v>
                </c:pt>
                <c:pt idx="8">
                  <c:v>6.72</c:v>
                </c:pt>
                <c:pt idx="9">
                  <c:v>6.8</c:v>
                </c:pt>
                <c:pt idx="10">
                  <c:v>6.7</c:v>
                </c:pt>
                <c:pt idx="11">
                  <c:v>6.5</c:v>
                </c:pt>
                <c:pt idx="12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6-4E64-87C8-B88E2CC2B342}"/>
            </c:ext>
          </c:extLst>
        </c:ser>
        <c:ser>
          <c:idx val="3"/>
          <c:order val="4"/>
          <c:tx>
            <c:strRef>
              <c:f>'График 4.2.2'!#REF!</c:f>
              <c:strCache>
                <c:ptCount val="1"/>
                <c:pt idx="0">
                  <c:v>Накопленный уровень инфляции (36 мес)</c:v>
                </c:pt>
              </c:strCache>
            </c:strRef>
          </c:tx>
          <c:invertIfNegative val="0"/>
          <c:cat>
            <c:strRef>
              <c:f>'График 4.2.2'!#REF!</c:f>
              <c:strCache>
                <c:ptCount val="13"/>
                <c:pt idx="0">
                  <c:v>1.01.07</c:v>
                </c:pt>
                <c:pt idx="1">
                  <c:v>1.01.08</c:v>
                </c:pt>
                <c:pt idx="2">
                  <c:v>1.01.09</c:v>
                </c:pt>
                <c:pt idx="3">
                  <c:v>1.01.10</c:v>
                </c:pt>
                <c:pt idx="4">
                  <c:v>1.02.10</c:v>
                </c:pt>
                <c:pt idx="5">
                  <c:v>1.03.10</c:v>
                </c:pt>
                <c:pt idx="6">
                  <c:v>1.04.10</c:v>
                </c:pt>
                <c:pt idx="7">
                  <c:v>1.05.10</c:v>
                </c:pt>
                <c:pt idx="8">
                  <c:v>1.06.10</c:v>
                </c:pt>
                <c:pt idx="9">
                  <c:v>1.07.10</c:v>
                </c:pt>
                <c:pt idx="10">
                  <c:v>1.08.10</c:v>
                </c:pt>
                <c:pt idx="11">
                  <c:v>1.09.10</c:v>
                </c:pt>
                <c:pt idx="12">
                  <c:v>1.10.10</c:v>
                </c:pt>
              </c:strCache>
            </c:strRef>
          </c:cat>
          <c:val>
            <c:numRef>
              <c:f>'График 4.2.2'!#REF!</c:f>
              <c:numCache>
                <c:formatCode>General</c:formatCode>
                <c:ptCount val="13"/>
                <c:pt idx="0">
                  <c:v>24.45</c:v>
                </c:pt>
                <c:pt idx="1">
                  <c:v>38.57</c:v>
                </c:pt>
                <c:pt idx="2">
                  <c:v>41.01</c:v>
                </c:pt>
                <c:pt idx="3">
                  <c:v>38.15</c:v>
                </c:pt>
                <c:pt idx="4">
                  <c:v>38.450000000000003</c:v>
                </c:pt>
                <c:pt idx="5">
                  <c:v>38.69</c:v>
                </c:pt>
                <c:pt idx="6">
                  <c:v>38.57</c:v>
                </c:pt>
                <c:pt idx="7">
                  <c:v>38.78</c:v>
                </c:pt>
                <c:pt idx="8">
                  <c:v>38.61</c:v>
                </c:pt>
                <c:pt idx="9">
                  <c:v>37.9</c:v>
                </c:pt>
                <c:pt idx="10">
                  <c:v>36.869999999999997</c:v>
                </c:pt>
                <c:pt idx="11">
                  <c:v>35.840000000000003</c:v>
                </c:pt>
                <c:pt idx="12">
                  <c:v>33.69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16-4E64-87C8-B88E2CC2B342}"/>
            </c:ext>
          </c:extLst>
        </c:ser>
        <c:ser>
          <c:idx val="4"/>
          <c:order val="5"/>
          <c:tx>
            <c:strRef>
              <c:f>'График 4.2.2'!#REF!</c:f>
              <c:strCache>
                <c:ptCount val="1"/>
                <c:pt idx="0">
                  <c:v>Накопленный уровень инфляции (60 мес)</c:v>
                </c:pt>
              </c:strCache>
            </c:strRef>
          </c:tx>
          <c:invertIfNegative val="0"/>
          <c:cat>
            <c:strRef>
              <c:f>'График 4.2.2'!#REF!</c:f>
              <c:strCache>
                <c:ptCount val="13"/>
                <c:pt idx="0">
                  <c:v>1.01.07</c:v>
                </c:pt>
                <c:pt idx="1">
                  <c:v>1.01.08</c:v>
                </c:pt>
                <c:pt idx="2">
                  <c:v>1.01.09</c:v>
                </c:pt>
                <c:pt idx="3">
                  <c:v>1.01.10</c:v>
                </c:pt>
                <c:pt idx="4">
                  <c:v>1.02.10</c:v>
                </c:pt>
                <c:pt idx="5">
                  <c:v>1.03.10</c:v>
                </c:pt>
                <c:pt idx="6">
                  <c:v>1.04.10</c:v>
                </c:pt>
                <c:pt idx="7">
                  <c:v>1.05.10</c:v>
                </c:pt>
                <c:pt idx="8">
                  <c:v>1.06.10</c:v>
                </c:pt>
                <c:pt idx="9">
                  <c:v>1.07.10</c:v>
                </c:pt>
                <c:pt idx="10">
                  <c:v>1.08.10</c:v>
                </c:pt>
                <c:pt idx="11">
                  <c:v>1.09.10</c:v>
                </c:pt>
                <c:pt idx="12">
                  <c:v>1.10.10</c:v>
                </c:pt>
              </c:strCache>
            </c:strRef>
          </c:cat>
          <c:val>
            <c:numRef>
              <c:f>'График 4.2.2'!#REF!</c:f>
              <c:numCache>
                <c:formatCode>General</c:formatCode>
                <c:ptCount val="13"/>
                <c:pt idx="0">
                  <c:v>41.69</c:v>
                </c:pt>
                <c:pt idx="1">
                  <c:v>57.9</c:v>
                </c:pt>
                <c:pt idx="2">
                  <c:v>61.9</c:v>
                </c:pt>
                <c:pt idx="3">
                  <c:v>61.14</c:v>
                </c:pt>
                <c:pt idx="4">
                  <c:v>61.78</c:v>
                </c:pt>
                <c:pt idx="5">
                  <c:v>62.67</c:v>
                </c:pt>
                <c:pt idx="6">
                  <c:v>62.67</c:v>
                </c:pt>
                <c:pt idx="7">
                  <c:v>62.77</c:v>
                </c:pt>
                <c:pt idx="8">
                  <c:v>62.56</c:v>
                </c:pt>
                <c:pt idx="9">
                  <c:v>62.34</c:v>
                </c:pt>
                <c:pt idx="10">
                  <c:v>61.88</c:v>
                </c:pt>
                <c:pt idx="11">
                  <c:v>61.53</c:v>
                </c:pt>
                <c:pt idx="12">
                  <c:v>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16-4E64-87C8-B88E2CC2B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240136"/>
        <c:axId val="1"/>
      </c:barChart>
      <c:lineChart>
        <c:grouping val="standard"/>
        <c:varyColors val="0"/>
        <c:ser>
          <c:idx val="1"/>
          <c:order val="0"/>
          <c:tx>
            <c:strRef>
              <c:f>'График 4.2.2'!#REF!</c:f>
              <c:strCache>
                <c:ptCount val="1"/>
                <c:pt idx="0">
                  <c:v>Средневзвешенный коэффициент номинального дохода  по пенсионным активам НПФ (12 мес)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triangle"/>
            <c:size val="6"/>
          </c:marker>
          <c:cat>
            <c:strRef>
              <c:f>'График 4.2.2'!#REF!</c:f>
              <c:strCache>
                <c:ptCount val="13"/>
                <c:pt idx="0">
                  <c:v>1.01.07</c:v>
                </c:pt>
                <c:pt idx="1">
                  <c:v>1.01.08</c:v>
                </c:pt>
                <c:pt idx="2">
                  <c:v>1.01.09</c:v>
                </c:pt>
                <c:pt idx="3">
                  <c:v>1.01.10</c:v>
                </c:pt>
                <c:pt idx="4">
                  <c:v>1.02.10</c:v>
                </c:pt>
                <c:pt idx="5">
                  <c:v>1.03.10</c:v>
                </c:pt>
                <c:pt idx="6">
                  <c:v>1.04.10</c:v>
                </c:pt>
                <c:pt idx="7">
                  <c:v>1.05.10</c:v>
                </c:pt>
                <c:pt idx="8">
                  <c:v>1.06.10</c:v>
                </c:pt>
                <c:pt idx="9">
                  <c:v>1.07.10</c:v>
                </c:pt>
                <c:pt idx="10">
                  <c:v>1.08.10</c:v>
                </c:pt>
                <c:pt idx="11">
                  <c:v>1.09.10</c:v>
                </c:pt>
                <c:pt idx="12">
                  <c:v>1.10.10</c:v>
                </c:pt>
              </c:strCache>
            </c:strRef>
          </c:cat>
          <c:val>
            <c:numRef>
              <c:f>'График 4.2.2'!#REF!</c:f>
              <c:numCache>
                <c:formatCode>General</c:formatCode>
                <c:ptCount val="13"/>
                <c:pt idx="0">
                  <c:v>12.69</c:v>
                </c:pt>
                <c:pt idx="1">
                  <c:v>9.4700000000000006</c:v>
                </c:pt>
                <c:pt idx="2">
                  <c:v>-0.84</c:v>
                </c:pt>
                <c:pt idx="3">
                  <c:v>11.95</c:v>
                </c:pt>
                <c:pt idx="4">
                  <c:v>11.99</c:v>
                </c:pt>
                <c:pt idx="5">
                  <c:v>9.27</c:v>
                </c:pt>
                <c:pt idx="6">
                  <c:v>9.34</c:v>
                </c:pt>
                <c:pt idx="7">
                  <c:v>9.0399999999999991</c:v>
                </c:pt>
                <c:pt idx="8">
                  <c:v>6.72</c:v>
                </c:pt>
                <c:pt idx="9">
                  <c:v>5.47</c:v>
                </c:pt>
                <c:pt idx="10">
                  <c:v>5.47</c:v>
                </c:pt>
                <c:pt idx="11">
                  <c:v>4.6900000000000004</c:v>
                </c:pt>
                <c:pt idx="12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516-4E64-87C8-B88E2CC2B342}"/>
            </c:ext>
          </c:extLst>
        </c:ser>
        <c:ser>
          <c:idx val="0"/>
          <c:order val="1"/>
          <c:tx>
            <c:strRef>
              <c:f>'График 4.2.2'!#REF!</c:f>
              <c:strCache>
                <c:ptCount val="1"/>
                <c:pt idx="0">
                  <c:v>Средневзвешенный коэффициент номинального дохода  по пенсионным активам НПФ (36 мес)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cat>
            <c:strRef>
              <c:f>'График 4.2.2'!#REF!</c:f>
              <c:strCache>
                <c:ptCount val="13"/>
                <c:pt idx="0">
                  <c:v>1.01.07</c:v>
                </c:pt>
                <c:pt idx="1">
                  <c:v>1.01.08</c:v>
                </c:pt>
                <c:pt idx="2">
                  <c:v>1.01.09</c:v>
                </c:pt>
                <c:pt idx="3">
                  <c:v>1.01.10</c:v>
                </c:pt>
                <c:pt idx="4">
                  <c:v>1.02.10</c:v>
                </c:pt>
                <c:pt idx="5">
                  <c:v>1.03.10</c:v>
                </c:pt>
                <c:pt idx="6">
                  <c:v>1.04.10</c:v>
                </c:pt>
                <c:pt idx="7">
                  <c:v>1.05.10</c:v>
                </c:pt>
                <c:pt idx="8">
                  <c:v>1.06.10</c:v>
                </c:pt>
                <c:pt idx="9">
                  <c:v>1.07.10</c:v>
                </c:pt>
                <c:pt idx="10">
                  <c:v>1.08.10</c:v>
                </c:pt>
                <c:pt idx="11">
                  <c:v>1.09.10</c:v>
                </c:pt>
                <c:pt idx="12">
                  <c:v>1.10.10</c:v>
                </c:pt>
              </c:strCache>
            </c:strRef>
          </c:cat>
          <c:val>
            <c:numRef>
              <c:f>'График 4.2.2'!#REF!</c:f>
              <c:numCache>
                <c:formatCode>General</c:formatCode>
                <c:ptCount val="13"/>
                <c:pt idx="0">
                  <c:v>25.38</c:v>
                </c:pt>
                <c:pt idx="1">
                  <c:v>32.9</c:v>
                </c:pt>
                <c:pt idx="2">
                  <c:v>22.79</c:v>
                </c:pt>
                <c:pt idx="3">
                  <c:v>21.54</c:v>
                </c:pt>
                <c:pt idx="4">
                  <c:v>19.3</c:v>
                </c:pt>
                <c:pt idx="5">
                  <c:v>19.54</c:v>
                </c:pt>
                <c:pt idx="6">
                  <c:v>20.100000000000001</c:v>
                </c:pt>
                <c:pt idx="7">
                  <c:v>20.309999999999999</c:v>
                </c:pt>
                <c:pt idx="8">
                  <c:v>18.91</c:v>
                </c:pt>
                <c:pt idx="9">
                  <c:v>17.96</c:v>
                </c:pt>
                <c:pt idx="10">
                  <c:v>16.43</c:v>
                </c:pt>
                <c:pt idx="11">
                  <c:v>16.71</c:v>
                </c:pt>
                <c:pt idx="12">
                  <c:v>17.11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516-4E64-87C8-B88E2CC2B342}"/>
            </c:ext>
          </c:extLst>
        </c:ser>
        <c:ser>
          <c:idx val="5"/>
          <c:order val="2"/>
          <c:tx>
            <c:strRef>
              <c:f>'График 4.2.2'!#REF!</c:f>
              <c:strCache>
                <c:ptCount val="1"/>
                <c:pt idx="0">
                  <c:v>Средневзвешенный коэффициент номинального дохода  по пенсионным активам НПФ (60 мес)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6"/>
          </c:marker>
          <c:cat>
            <c:strRef>
              <c:f>'График 4.2.2'!#REF!</c:f>
              <c:strCache>
                <c:ptCount val="13"/>
                <c:pt idx="0">
                  <c:v>1.01.07</c:v>
                </c:pt>
                <c:pt idx="1">
                  <c:v>1.01.08</c:v>
                </c:pt>
                <c:pt idx="2">
                  <c:v>1.01.09</c:v>
                </c:pt>
                <c:pt idx="3">
                  <c:v>1.01.10</c:v>
                </c:pt>
                <c:pt idx="4">
                  <c:v>1.02.10</c:v>
                </c:pt>
                <c:pt idx="5">
                  <c:v>1.03.10</c:v>
                </c:pt>
                <c:pt idx="6">
                  <c:v>1.04.10</c:v>
                </c:pt>
                <c:pt idx="7">
                  <c:v>1.05.10</c:v>
                </c:pt>
                <c:pt idx="8">
                  <c:v>1.06.10</c:v>
                </c:pt>
                <c:pt idx="9">
                  <c:v>1.07.10</c:v>
                </c:pt>
                <c:pt idx="10">
                  <c:v>1.08.10</c:v>
                </c:pt>
                <c:pt idx="11">
                  <c:v>1.09.10</c:v>
                </c:pt>
                <c:pt idx="12">
                  <c:v>1.10.10</c:v>
                </c:pt>
              </c:strCache>
            </c:strRef>
          </c:cat>
          <c:val>
            <c:numRef>
              <c:f>'График 4.2.2'!#REF!</c:f>
              <c:numCache>
                <c:formatCode>General</c:formatCode>
                <c:ptCount val="13"/>
                <c:pt idx="0">
                  <c:v>50.64</c:v>
                </c:pt>
                <c:pt idx="1">
                  <c:v>46.15</c:v>
                </c:pt>
                <c:pt idx="2">
                  <c:v>36.61</c:v>
                </c:pt>
                <c:pt idx="3">
                  <c:v>47.52</c:v>
                </c:pt>
                <c:pt idx="4">
                  <c:v>46.51</c:v>
                </c:pt>
                <c:pt idx="5">
                  <c:v>46.16</c:v>
                </c:pt>
                <c:pt idx="6">
                  <c:v>46.3</c:v>
                </c:pt>
                <c:pt idx="7">
                  <c:v>46.57</c:v>
                </c:pt>
                <c:pt idx="8">
                  <c:v>45.43</c:v>
                </c:pt>
                <c:pt idx="9">
                  <c:v>44.95</c:v>
                </c:pt>
                <c:pt idx="10">
                  <c:v>43.63</c:v>
                </c:pt>
                <c:pt idx="11">
                  <c:v>43.35</c:v>
                </c:pt>
                <c:pt idx="12">
                  <c:v>43.29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516-4E64-87C8-B88E2CC2B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40136"/>
        <c:axId val="1"/>
      </c:lineChart>
      <c:catAx>
        <c:axId val="537240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401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 orientation="portrait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31840221193861E-2"/>
          <c:y val="5.1660609686003958E-2"/>
          <c:w val="0.89712114422812228"/>
          <c:h val="0.59409701138904558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4.2.2'!$B$5</c:f>
              <c:strCache>
                <c:ptCount val="1"/>
                <c:pt idx="0">
                  <c:v>Средневзвешенный коэффициент номинального дохода  по пенсионным активам НПФ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'График 4.2.2'!$C$4:$BH$4</c:f>
              <c:numCache>
                <c:formatCode>m/d/yyyy</c:formatCode>
                <c:ptCount val="5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</c:numCache>
            </c:numRef>
          </c:cat>
          <c:val>
            <c:numRef>
              <c:f>'График 4.2.2'!$C$5:$BH$5</c:f>
              <c:numCache>
                <c:formatCode>General</c:formatCode>
                <c:ptCount val="58"/>
                <c:pt idx="0">
                  <c:v>12.69</c:v>
                </c:pt>
                <c:pt idx="1">
                  <c:v>13.75</c:v>
                </c:pt>
                <c:pt idx="2">
                  <c:v>12.19</c:v>
                </c:pt>
                <c:pt idx="3">
                  <c:v>9.89</c:v>
                </c:pt>
                <c:pt idx="4">
                  <c:v>9.14</c:v>
                </c:pt>
                <c:pt idx="5">
                  <c:v>7.88</c:v>
                </c:pt>
                <c:pt idx="6">
                  <c:v>9.4700000000000006</c:v>
                </c:pt>
                <c:pt idx="7">
                  <c:v>9.56</c:v>
                </c:pt>
                <c:pt idx="8">
                  <c:v>9.8800000000000008</c:v>
                </c:pt>
                <c:pt idx="9">
                  <c:v>8.83</c:v>
                </c:pt>
                <c:pt idx="10">
                  <c:v>9.43</c:v>
                </c:pt>
                <c:pt idx="11">
                  <c:v>10.31</c:v>
                </c:pt>
                <c:pt idx="12">
                  <c:v>9.4700000000000006</c:v>
                </c:pt>
                <c:pt idx="13">
                  <c:v>8.09</c:v>
                </c:pt>
                <c:pt idx="14">
                  <c:v>7.45</c:v>
                </c:pt>
                <c:pt idx="15">
                  <c:v>8.33</c:v>
                </c:pt>
                <c:pt idx="16">
                  <c:v>8.76</c:v>
                </c:pt>
                <c:pt idx="17">
                  <c:v>9.8800000000000008</c:v>
                </c:pt>
                <c:pt idx="18">
                  <c:v>9.66</c:v>
                </c:pt>
                <c:pt idx="19">
                  <c:v>8.41</c:v>
                </c:pt>
                <c:pt idx="20">
                  <c:v>6.58</c:v>
                </c:pt>
                <c:pt idx="21">
                  <c:v>5.01</c:v>
                </c:pt>
                <c:pt idx="22">
                  <c:v>1.01</c:v>
                </c:pt>
                <c:pt idx="23">
                  <c:v>-0.21</c:v>
                </c:pt>
                <c:pt idx="24">
                  <c:v>-0.84</c:v>
                </c:pt>
                <c:pt idx="25">
                  <c:v>-1.41</c:v>
                </c:pt>
                <c:pt idx="26">
                  <c:v>1.71</c:v>
                </c:pt>
                <c:pt idx="27">
                  <c:v>1.19</c:v>
                </c:pt>
                <c:pt idx="28">
                  <c:v>1.1599999999999999</c:v>
                </c:pt>
                <c:pt idx="29">
                  <c:v>1.1299999999999999</c:v>
                </c:pt>
                <c:pt idx="30">
                  <c:v>1.72</c:v>
                </c:pt>
                <c:pt idx="31">
                  <c:v>1.62</c:v>
                </c:pt>
                <c:pt idx="32">
                  <c:v>4.4400000000000004</c:v>
                </c:pt>
                <c:pt idx="33">
                  <c:v>6.58</c:v>
                </c:pt>
                <c:pt idx="34">
                  <c:v>10.98</c:v>
                </c:pt>
                <c:pt idx="35">
                  <c:v>12.34</c:v>
                </c:pt>
                <c:pt idx="36">
                  <c:v>11.95</c:v>
                </c:pt>
                <c:pt idx="37">
                  <c:v>11.99</c:v>
                </c:pt>
                <c:pt idx="38">
                  <c:v>9.27</c:v>
                </c:pt>
                <c:pt idx="39">
                  <c:v>9.34</c:v>
                </c:pt>
                <c:pt idx="40">
                  <c:v>9.0399999999999991</c:v>
                </c:pt>
                <c:pt idx="41">
                  <c:v>6.72</c:v>
                </c:pt>
                <c:pt idx="42">
                  <c:v>5.47</c:v>
                </c:pt>
                <c:pt idx="43">
                  <c:v>5.47</c:v>
                </c:pt>
                <c:pt idx="44">
                  <c:v>4.6900000000000004</c:v>
                </c:pt>
                <c:pt idx="45">
                  <c:v>4.54</c:v>
                </c:pt>
                <c:pt idx="46">
                  <c:v>3.97</c:v>
                </c:pt>
                <c:pt idx="47">
                  <c:v>4.17</c:v>
                </c:pt>
                <c:pt idx="48">
                  <c:v>4.3899999999999997</c:v>
                </c:pt>
                <c:pt idx="49">
                  <c:v>4.21</c:v>
                </c:pt>
                <c:pt idx="50">
                  <c:v>3.69</c:v>
                </c:pt>
                <c:pt idx="51">
                  <c:v>3.26</c:v>
                </c:pt>
                <c:pt idx="52">
                  <c:v>3.5</c:v>
                </c:pt>
                <c:pt idx="53">
                  <c:v>4.42</c:v>
                </c:pt>
                <c:pt idx="54">
                  <c:v>4.68</c:v>
                </c:pt>
                <c:pt idx="55">
                  <c:v>5.87</c:v>
                </c:pt>
                <c:pt idx="56">
                  <c:v>5.05</c:v>
                </c:pt>
                <c:pt idx="57">
                  <c:v>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8-4A8A-8616-1F2ABF3E5954}"/>
            </c:ext>
          </c:extLst>
        </c:ser>
        <c:ser>
          <c:idx val="1"/>
          <c:order val="1"/>
          <c:tx>
            <c:strRef>
              <c:f>'График 4.2.2'!$B$6</c:f>
              <c:strCache>
                <c:ptCount val="1"/>
                <c:pt idx="0">
                  <c:v>Накопленный уровень инфляции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4.2.2'!$C$4:$BH$4</c:f>
              <c:numCache>
                <c:formatCode>m/d/yyyy</c:formatCode>
                <c:ptCount val="5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</c:numCache>
            </c:numRef>
          </c:cat>
          <c:val>
            <c:numRef>
              <c:f>'График 4.2.2'!$C$6:$BH$6</c:f>
              <c:numCache>
                <c:formatCode>General</c:formatCode>
                <c:ptCount val="58"/>
                <c:pt idx="0">
                  <c:v>8.4</c:v>
                </c:pt>
                <c:pt idx="1">
                  <c:v>8.5</c:v>
                </c:pt>
                <c:pt idx="2">
                  <c:v>7.9</c:v>
                </c:pt>
                <c:pt idx="3">
                  <c:v>7.8</c:v>
                </c:pt>
                <c:pt idx="4">
                  <c:v>7.7</c:v>
                </c:pt>
                <c:pt idx="5">
                  <c:v>7.9</c:v>
                </c:pt>
                <c:pt idx="6">
                  <c:v>8.1</c:v>
                </c:pt>
                <c:pt idx="7">
                  <c:v>8.8000000000000007</c:v>
                </c:pt>
                <c:pt idx="8">
                  <c:v>9.4</c:v>
                </c:pt>
                <c:pt idx="9">
                  <c:v>11.2</c:v>
                </c:pt>
                <c:pt idx="10">
                  <c:v>11.53</c:v>
                </c:pt>
                <c:pt idx="11">
                  <c:v>11.75</c:v>
                </c:pt>
                <c:pt idx="12">
                  <c:v>18.8</c:v>
                </c:pt>
                <c:pt idx="13">
                  <c:v>18.7</c:v>
                </c:pt>
                <c:pt idx="14">
                  <c:v>18.8</c:v>
                </c:pt>
                <c:pt idx="15">
                  <c:v>18.7</c:v>
                </c:pt>
                <c:pt idx="16">
                  <c:v>19.100000000000001</c:v>
                </c:pt>
                <c:pt idx="17">
                  <c:v>19.5</c:v>
                </c:pt>
                <c:pt idx="18">
                  <c:v>20</c:v>
                </c:pt>
                <c:pt idx="19">
                  <c:v>20</c:v>
                </c:pt>
                <c:pt idx="20">
                  <c:v>20.100000000000001</c:v>
                </c:pt>
                <c:pt idx="21">
                  <c:v>18.2</c:v>
                </c:pt>
                <c:pt idx="22">
                  <c:v>13.9</c:v>
                </c:pt>
                <c:pt idx="23">
                  <c:v>11.3</c:v>
                </c:pt>
                <c:pt idx="24">
                  <c:v>9.5</c:v>
                </c:pt>
                <c:pt idx="25">
                  <c:v>8.6999999999999993</c:v>
                </c:pt>
                <c:pt idx="26">
                  <c:v>8.6999999999999993</c:v>
                </c:pt>
                <c:pt idx="27">
                  <c:v>8.9</c:v>
                </c:pt>
                <c:pt idx="28">
                  <c:v>8.8000000000000007</c:v>
                </c:pt>
                <c:pt idx="29">
                  <c:v>8.4</c:v>
                </c:pt>
                <c:pt idx="30">
                  <c:v>7.6</c:v>
                </c:pt>
                <c:pt idx="31">
                  <c:v>6.9</c:v>
                </c:pt>
                <c:pt idx="32">
                  <c:v>6.2</c:v>
                </c:pt>
                <c:pt idx="33">
                  <c:v>6</c:v>
                </c:pt>
                <c:pt idx="34">
                  <c:v>5.8</c:v>
                </c:pt>
                <c:pt idx="35">
                  <c:v>5.8</c:v>
                </c:pt>
                <c:pt idx="36">
                  <c:v>6.2</c:v>
                </c:pt>
                <c:pt idx="37">
                  <c:v>7.3</c:v>
                </c:pt>
                <c:pt idx="38">
                  <c:v>7.4</c:v>
                </c:pt>
                <c:pt idx="39">
                  <c:v>7.2</c:v>
                </c:pt>
                <c:pt idx="40">
                  <c:v>7.1</c:v>
                </c:pt>
                <c:pt idx="41">
                  <c:v>7</c:v>
                </c:pt>
                <c:pt idx="42">
                  <c:v>6.8</c:v>
                </c:pt>
                <c:pt idx="43">
                  <c:v>6.7</c:v>
                </c:pt>
                <c:pt idx="44">
                  <c:v>6.5</c:v>
                </c:pt>
                <c:pt idx="45">
                  <c:v>6.7</c:v>
                </c:pt>
                <c:pt idx="46">
                  <c:v>7.3</c:v>
                </c:pt>
                <c:pt idx="47">
                  <c:v>7.7</c:v>
                </c:pt>
                <c:pt idx="48">
                  <c:v>7.8</c:v>
                </c:pt>
                <c:pt idx="49">
                  <c:v>8.1</c:v>
                </c:pt>
                <c:pt idx="50">
                  <c:v>8.8000000000000007</c:v>
                </c:pt>
                <c:pt idx="51">
                  <c:v>8.6</c:v>
                </c:pt>
                <c:pt idx="52">
                  <c:v>8.4</c:v>
                </c:pt>
                <c:pt idx="53">
                  <c:v>8.3000000000000007</c:v>
                </c:pt>
                <c:pt idx="54">
                  <c:v>8.4</c:v>
                </c:pt>
                <c:pt idx="55">
                  <c:v>8.5</c:v>
                </c:pt>
                <c:pt idx="56">
                  <c:v>9</c:v>
                </c:pt>
                <c:pt idx="5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8-4A8A-8616-1F2ABF3E5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239152"/>
        <c:axId val="1"/>
      </c:lineChart>
      <c:dateAx>
        <c:axId val="5372391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391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3498049885163254E-2"/>
          <c:y val="0.83394984207406397"/>
          <c:w val="0.8868330577117447"/>
          <c:h val="0.154981829058011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'График 4.2.3'!#REF!</c:f>
              <c:strCache>
                <c:ptCount val="1"/>
                <c:pt idx="0">
                  <c:v>Пенсионные накопления 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('График 4.2.3'!#REF!,'График 4.2.3'!#REF!,'График 4.2.3'!#REF!,'График 4.2.3'!#REF!,'График 4.2.3'!#REF!,'График 4.2.3'!#REF!,'График 4.2.3'!#REF!,'График 4.2.3'!#REF!,'График 4.2.3'!#REF!,'График 4.2.3'!#REF!,'График 4.2.3'!#REF!)</c:f>
              <c:strCache>
                <c:ptCount val="11"/>
                <c:pt idx="0">
                  <c:v> 2008 год</c:v>
                </c:pt>
                <c:pt idx="1">
                  <c:v> 2009 год</c:v>
                </c:pt>
                <c:pt idx="2">
                  <c:v> январь 2010 года</c:v>
                </c:pt>
                <c:pt idx="3">
                  <c:v> февраль 2010 года</c:v>
                </c:pt>
                <c:pt idx="4">
                  <c:v>март 2010 года</c:v>
                </c:pt>
                <c:pt idx="5">
                  <c:v> апрель 2010 года</c:v>
                </c:pt>
                <c:pt idx="6">
                  <c:v> май 2010 года</c:v>
                </c:pt>
                <c:pt idx="7">
                  <c:v> июнь 2010 года</c:v>
                </c:pt>
                <c:pt idx="8">
                  <c:v> июль 2010 года</c:v>
                </c:pt>
                <c:pt idx="9">
                  <c:v>август 2010 года</c:v>
                </c:pt>
                <c:pt idx="10">
                  <c:v> сентябрь 2010 года</c:v>
                </c:pt>
              </c:strCache>
            </c:strRef>
          </c:cat>
          <c:val>
            <c:numRef>
              <c:f>('График 4.2.3'!#REF!,'График 4.2.3'!#REF!,'График 4.2.3'!#REF!,'График 4.2.3'!#REF!,'График 4.2.3'!#REF!,'График 4.2.3'!#REF!,'График 4.2.3'!#REF!,'График 4.2.3'!#REF!,'График 4.2.3'!#REF!,'График 4.2.3'!#REF!,'График 4.2.3'!#REF!)</c:f>
              <c:numCache>
                <c:formatCode>General</c:formatCode>
                <c:ptCount val="11"/>
                <c:pt idx="0">
                  <c:v>212.38836187213997</c:v>
                </c:pt>
                <c:pt idx="1">
                  <c:v>439.99929251485992</c:v>
                </c:pt>
                <c:pt idx="2">
                  <c:v>32.507598000000144</c:v>
                </c:pt>
                <c:pt idx="3">
                  <c:v>25.89671199999998</c:v>
                </c:pt>
                <c:pt idx="4">
                  <c:v>37.202238999999963</c:v>
                </c:pt>
                <c:pt idx="5">
                  <c:v>29.319844999999987</c:v>
                </c:pt>
                <c:pt idx="6">
                  <c:v>15.61277999999993</c:v>
                </c:pt>
                <c:pt idx="7">
                  <c:v>18.91529300000002</c:v>
                </c:pt>
                <c:pt idx="8">
                  <c:v>34.254041000000143</c:v>
                </c:pt>
                <c:pt idx="9">
                  <c:v>35.090707999999722</c:v>
                </c:pt>
                <c:pt idx="10">
                  <c:v>40.294536000000335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A-4880-8CF4-5A9AEEB7C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241120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4.2.3'!#REF!</c:f>
              <c:strCache>
                <c:ptCount val="1"/>
                <c:pt idx="0">
                  <c:v>Инвестиционный доход (начисленный)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('График 4.2.3'!#REF!,'График 4.2.3'!#REF!,'График 4.2.3'!#REF!,'График 4.2.3'!#REF!,'График 4.2.3'!#REF!,'График 4.2.3'!#REF!,'График 4.2.3'!#REF!,'График 4.2.3'!#REF!,'График 4.2.3'!#REF!,'График 4.2.3'!#REF!,'График 4.2.3'!#REF!)</c:f>
              <c:strCache>
                <c:ptCount val="11"/>
                <c:pt idx="0">
                  <c:v> 2008 год</c:v>
                </c:pt>
                <c:pt idx="1">
                  <c:v> 2009 год</c:v>
                </c:pt>
                <c:pt idx="2">
                  <c:v> январь 2010 года</c:v>
                </c:pt>
                <c:pt idx="3">
                  <c:v> февраль 2010 года</c:v>
                </c:pt>
                <c:pt idx="4">
                  <c:v>март 2010 года</c:v>
                </c:pt>
                <c:pt idx="5">
                  <c:v> апрель 2010 года</c:v>
                </c:pt>
                <c:pt idx="6">
                  <c:v> май 2010 года</c:v>
                </c:pt>
                <c:pt idx="7">
                  <c:v> июнь 2010 года</c:v>
                </c:pt>
                <c:pt idx="8">
                  <c:v> июль 2010 года</c:v>
                </c:pt>
                <c:pt idx="9">
                  <c:v>август 2010 года</c:v>
                </c:pt>
                <c:pt idx="10">
                  <c:v> сентябрь 2010 года</c:v>
                </c:pt>
              </c:strCache>
            </c:strRef>
          </c:cat>
          <c:val>
            <c:numRef>
              <c:f>('График 4.2.3'!#REF!,'График 4.2.3'!#REF!,'График 4.2.3'!#REF!,'График 4.2.3'!#REF!,'График 4.2.3'!#REF!,'График 4.2.3'!#REF!,'График 4.2.3'!#REF!,'График 4.2.3'!#REF!,'График 4.2.3'!#REF!,'График 4.2.3'!#REF!,'График 4.2.3'!#REF!)</c:f>
              <c:numCache>
                <c:formatCode>General</c:formatCode>
                <c:ptCount val="11"/>
                <c:pt idx="0">
                  <c:v>-29.258816000000024</c:v>
                </c:pt>
                <c:pt idx="1">
                  <c:v>214.55265700000001</c:v>
                </c:pt>
                <c:pt idx="2">
                  <c:v>17.547593000000006</c:v>
                </c:pt>
                <c:pt idx="3">
                  <c:v>6.2270180000000437</c:v>
                </c:pt>
                <c:pt idx="4">
                  <c:v>21.011956999999938</c:v>
                </c:pt>
                <c:pt idx="5">
                  <c:v>6.1577750000000151</c:v>
                </c:pt>
                <c:pt idx="6">
                  <c:v>-11.518824999999993</c:v>
                </c:pt>
                <c:pt idx="7">
                  <c:v>-8.2941389999999728</c:v>
                </c:pt>
                <c:pt idx="8">
                  <c:v>8.5027279999999337</c:v>
                </c:pt>
                <c:pt idx="9">
                  <c:v>12.743642000000023</c:v>
                </c:pt>
                <c:pt idx="10">
                  <c:v>15.728809999999953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34A-4880-8CF4-5A9AEEB7C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41120"/>
        <c:axId val="1"/>
      </c:lineChart>
      <c:catAx>
        <c:axId val="53724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-10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4112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7472527472527"/>
          <c:y val="4.1811846689895474E-2"/>
          <c:w val="0.83956043956043958"/>
          <c:h val="0.54703832752613235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4.2.3'!$B$5</c:f>
              <c:strCache>
                <c:ptCount val="1"/>
                <c:pt idx="0">
                  <c:v>Пенсионные накопления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4.2.3'!$C$4:$P$4</c:f>
              <c:strCache>
                <c:ptCount val="14"/>
                <c:pt idx="0">
                  <c:v>01.01.2007</c:v>
                </c:pt>
                <c:pt idx="1">
                  <c:v>01.01.2008</c:v>
                </c:pt>
                <c:pt idx="2">
                  <c:v>01.01.2009</c:v>
                </c:pt>
                <c:pt idx="3">
                  <c:v>01.01.2010</c:v>
                </c:pt>
                <c:pt idx="4">
                  <c:v>01.01.2011</c:v>
                </c:pt>
                <c:pt idx="5">
                  <c:v>01.02.2011</c:v>
                </c:pt>
                <c:pt idx="6">
                  <c:v>01.03.2011</c:v>
                </c:pt>
                <c:pt idx="7">
                  <c:v>01.04.2011</c:v>
                </c:pt>
                <c:pt idx="8">
                  <c:v>01.05.2011</c:v>
                </c:pt>
                <c:pt idx="9">
                  <c:v>01.06.2011</c:v>
                </c:pt>
                <c:pt idx="10">
                  <c:v>01.07.2011</c:v>
                </c:pt>
                <c:pt idx="11">
                  <c:v>01.08.2011</c:v>
                </c:pt>
                <c:pt idx="12">
                  <c:v>01.09.2011</c:v>
                </c:pt>
                <c:pt idx="13">
                  <c:v>01.10.2011</c:v>
                </c:pt>
              </c:strCache>
            </c:strRef>
          </c:cat>
          <c:val>
            <c:numRef>
              <c:f>'График 4.2.3'!$C$5:$P$5</c:f>
              <c:numCache>
                <c:formatCode>#,##0</c:formatCode>
                <c:ptCount val="14"/>
                <c:pt idx="0" formatCode="General">
                  <c:v>910</c:v>
                </c:pt>
                <c:pt idx="1">
                  <c:v>1208</c:v>
                </c:pt>
                <c:pt idx="2">
                  <c:v>1421</c:v>
                </c:pt>
                <c:pt idx="3">
                  <c:v>1861</c:v>
                </c:pt>
                <c:pt idx="4">
                  <c:v>2258</c:v>
                </c:pt>
                <c:pt idx="5">
                  <c:v>2276</c:v>
                </c:pt>
                <c:pt idx="6">
                  <c:v>2300</c:v>
                </c:pt>
                <c:pt idx="7">
                  <c:v>2346</c:v>
                </c:pt>
                <c:pt idx="8">
                  <c:v>2386</c:v>
                </c:pt>
                <c:pt idx="9">
                  <c:v>2419</c:v>
                </c:pt>
                <c:pt idx="10">
                  <c:v>2452</c:v>
                </c:pt>
                <c:pt idx="11">
                  <c:v>2502</c:v>
                </c:pt>
                <c:pt idx="12">
                  <c:v>2520</c:v>
                </c:pt>
                <c:pt idx="13">
                  <c:v>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E-490B-84E8-AB6D4D8B620E}"/>
            </c:ext>
          </c:extLst>
        </c:ser>
        <c:ser>
          <c:idx val="1"/>
          <c:order val="1"/>
          <c:tx>
            <c:strRef>
              <c:f>'График 4.2.3'!$B$6</c:f>
              <c:strCache>
                <c:ptCount val="1"/>
                <c:pt idx="0">
                  <c:v>ГЦБ индексированные к уровню инфляции, находящиеся в обращении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'График 4.2.3'!$C$6:$P$6</c:f>
              <c:numCache>
                <c:formatCode>General</c:formatCode>
                <c:ptCount val="14"/>
                <c:pt idx="0">
                  <c:v>92</c:v>
                </c:pt>
                <c:pt idx="1">
                  <c:v>163</c:v>
                </c:pt>
                <c:pt idx="2">
                  <c:v>274</c:v>
                </c:pt>
                <c:pt idx="3">
                  <c:v>422</c:v>
                </c:pt>
                <c:pt idx="4">
                  <c:v>556</c:v>
                </c:pt>
                <c:pt idx="5">
                  <c:v>566</c:v>
                </c:pt>
                <c:pt idx="6">
                  <c:v>581</c:v>
                </c:pt>
                <c:pt idx="7">
                  <c:v>596</c:v>
                </c:pt>
                <c:pt idx="8">
                  <c:v>600</c:v>
                </c:pt>
                <c:pt idx="9">
                  <c:v>600</c:v>
                </c:pt>
                <c:pt idx="10">
                  <c:v>615</c:v>
                </c:pt>
                <c:pt idx="11">
                  <c:v>630</c:v>
                </c:pt>
                <c:pt idx="12">
                  <c:v>630</c:v>
                </c:pt>
                <c:pt idx="13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E-490B-84E8-AB6D4D8B6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38824"/>
        <c:axId val="1"/>
      </c:lineChart>
      <c:catAx>
        <c:axId val="537238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1.098901098901099E-2"/>
              <c:y val="0.20209059233449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38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32967032967033E-2"/>
          <c:y val="0.83623693379790942"/>
          <c:w val="0.87692307692307692"/>
          <c:h val="0.1289198606271777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09545776684853"/>
          <c:y val="4.5901639344262293E-2"/>
          <c:w val="0.87238257511639716"/>
          <c:h val="0.61639344262295082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2.1.2.2'!$C$4</c:f>
              <c:strCache>
                <c:ptCount val="1"/>
                <c:pt idx="0">
                  <c:v>Сырая нефть (Brent) (USD/баррель)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2.1.2.2'!$B$5:$B$61</c:f>
              <c:numCache>
                <c:formatCode>m/d/yyyy</c:formatCode>
                <c:ptCount val="5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</c:numCache>
            </c:numRef>
          </c:cat>
          <c:val>
            <c:numRef>
              <c:f>'График 2.1.2.2'!$C$5:$C$61</c:f>
              <c:numCache>
                <c:formatCode>0.0</c:formatCode>
                <c:ptCount val="57"/>
                <c:pt idx="0">
                  <c:v>100</c:v>
                </c:pt>
                <c:pt idx="1">
                  <c:v>106.62814625918962</c:v>
                </c:pt>
                <c:pt idx="2">
                  <c:v>115.42715175186913</c:v>
                </c:pt>
                <c:pt idx="3">
                  <c:v>125.34645886244134</c:v>
                </c:pt>
                <c:pt idx="4">
                  <c:v>125.12407498567593</c:v>
                </c:pt>
                <c:pt idx="5">
                  <c:v>132.2245650602535</c:v>
                </c:pt>
                <c:pt idx="6">
                  <c:v>142.8904024467991</c:v>
                </c:pt>
                <c:pt idx="7">
                  <c:v>131.31450890515427</c:v>
                </c:pt>
                <c:pt idx="8">
                  <c:v>142.65096798663626</c:v>
                </c:pt>
                <c:pt idx="9">
                  <c:v>153.06455127222256</c:v>
                </c:pt>
                <c:pt idx="10">
                  <c:v>171.84948576283099</c:v>
                </c:pt>
                <c:pt idx="11">
                  <c:v>161.07160053753341</c:v>
                </c:pt>
                <c:pt idx="12">
                  <c:v>170.87405279340206</c:v>
                </c:pt>
                <c:pt idx="13">
                  <c:v>176.31444549865751</c:v>
                </c:pt>
                <c:pt idx="14">
                  <c:v>191.91966819572394</c:v>
                </c:pt>
                <c:pt idx="15">
                  <c:v>202.28921558198417</c:v>
                </c:pt>
                <c:pt idx="16">
                  <c:v>228.37559157999453</c:v>
                </c:pt>
                <c:pt idx="17">
                  <c:v>245.67266030987716</c:v>
                </c:pt>
                <c:pt idx="18">
                  <c:v>247.04439261763923</c:v>
                </c:pt>
                <c:pt idx="19">
                  <c:v>209.76898131122326</c:v>
                </c:pt>
                <c:pt idx="20">
                  <c:v>182.05286969943961</c:v>
                </c:pt>
                <c:pt idx="21">
                  <c:v>133.41430150826764</c:v>
                </c:pt>
                <c:pt idx="22">
                  <c:v>97.595527651573249</c:v>
                </c:pt>
                <c:pt idx="23">
                  <c:v>73.906727890442824</c:v>
                </c:pt>
                <c:pt idx="24">
                  <c:v>80.50920447484279</c:v>
                </c:pt>
                <c:pt idx="25">
                  <c:v>79.908002937450078</c:v>
                </c:pt>
                <c:pt idx="26">
                  <c:v>86.268117882424264</c:v>
                </c:pt>
                <c:pt idx="27">
                  <c:v>93.706784673318722</c:v>
                </c:pt>
                <c:pt idx="28">
                  <c:v>106.39056788011332</c:v>
                </c:pt>
                <c:pt idx="29">
                  <c:v>127.15758421876227</c:v>
                </c:pt>
                <c:pt idx="30">
                  <c:v>119.91171509962312</c:v>
                </c:pt>
                <c:pt idx="31">
                  <c:v>134.69403675347982</c:v>
                </c:pt>
                <c:pt idx="32">
                  <c:v>125.21882315655573</c:v>
                </c:pt>
                <c:pt idx="33">
                  <c:v>135.16404308749185</c:v>
                </c:pt>
                <c:pt idx="34">
                  <c:v>142.23237750921606</c:v>
                </c:pt>
                <c:pt idx="35">
                  <c:v>138.05611820815551</c:v>
                </c:pt>
                <c:pt idx="36">
                  <c:v>141.49171277087544</c:v>
                </c:pt>
                <c:pt idx="37">
                  <c:v>136.64840175278616</c:v>
                </c:pt>
                <c:pt idx="38">
                  <c:v>146.47384943147432</c:v>
                </c:pt>
                <c:pt idx="39">
                  <c:v>157.36614757531987</c:v>
                </c:pt>
                <c:pt idx="40">
                  <c:v>140.3877864484561</c:v>
                </c:pt>
                <c:pt idx="41">
                  <c:v>138.97069666132828</c:v>
                </c:pt>
                <c:pt idx="42">
                  <c:v>140.27923382733459</c:v>
                </c:pt>
                <c:pt idx="43">
                  <c:v>143.06757382324091</c:v>
                </c:pt>
                <c:pt idx="44">
                  <c:v>144.45457259881434</c:v>
                </c:pt>
                <c:pt idx="45">
                  <c:v>153.62694768426027</c:v>
                </c:pt>
                <c:pt idx="46">
                  <c:v>158.41989542853833</c:v>
                </c:pt>
                <c:pt idx="47">
                  <c:v>169.78542088656118</c:v>
                </c:pt>
                <c:pt idx="48">
                  <c:v>179.06586474740968</c:v>
                </c:pt>
                <c:pt idx="49">
                  <c:v>192.54057151157627</c:v>
                </c:pt>
                <c:pt idx="50">
                  <c:v>212.63668423218772</c:v>
                </c:pt>
                <c:pt idx="51">
                  <c:v>229.54066412348979</c:v>
                </c:pt>
                <c:pt idx="52">
                  <c:v>213.65771223700324</c:v>
                </c:pt>
                <c:pt idx="53">
                  <c:v>211.6615813957583</c:v>
                </c:pt>
                <c:pt idx="54">
                  <c:v>216.8751203282381</c:v>
                </c:pt>
                <c:pt idx="55">
                  <c:v>205.13892363436818</c:v>
                </c:pt>
                <c:pt idx="56">
                  <c:v>209.88143089912828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5-44E6-8031-A1F9E8947BBC}"/>
            </c:ext>
          </c:extLst>
        </c:ser>
        <c:ser>
          <c:idx val="1"/>
          <c:order val="1"/>
          <c:tx>
            <c:strRef>
              <c:f>'График 2.1.2.2'!$D$4</c:f>
              <c:strCache>
                <c:ptCount val="1"/>
                <c:pt idx="0">
                  <c:v>Медь (USD/метр.тонна)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'График 2.1.2.2'!$B$5:$B$61</c:f>
              <c:numCache>
                <c:formatCode>m/d/yyyy</c:formatCode>
                <c:ptCount val="5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</c:numCache>
            </c:numRef>
          </c:cat>
          <c:val>
            <c:numRef>
              <c:f>'График 2.1.2.2'!$D$5:$D$61</c:f>
              <c:numCache>
                <c:formatCode>0.0</c:formatCode>
                <c:ptCount val="57"/>
                <c:pt idx="0">
                  <c:v>100</c:v>
                </c:pt>
                <c:pt idx="1">
                  <c:v>100.03342878983217</c:v>
                </c:pt>
                <c:pt idx="2">
                  <c:v>113.10400609593982</c:v>
                </c:pt>
                <c:pt idx="3">
                  <c:v>135.03508854853422</c:v>
                </c:pt>
                <c:pt idx="4">
                  <c:v>134.538138864486</c:v>
                </c:pt>
                <c:pt idx="5">
                  <c:v>131.45422932414226</c:v>
                </c:pt>
                <c:pt idx="6">
                  <c:v>139.61857851063658</c:v>
                </c:pt>
                <c:pt idx="7">
                  <c:v>131.13479142184545</c:v>
                </c:pt>
                <c:pt idx="8">
                  <c:v>134.20274808231315</c:v>
                </c:pt>
                <c:pt idx="9">
                  <c:v>140.31230628225458</c:v>
                </c:pt>
                <c:pt idx="10">
                  <c:v>121.71344934011934</c:v>
                </c:pt>
                <c:pt idx="11">
                  <c:v>110.8035803702611</c:v>
                </c:pt>
                <c:pt idx="12">
                  <c:v>123.5058776103169</c:v>
                </c:pt>
                <c:pt idx="13">
                  <c:v>138.92250964208429</c:v>
                </c:pt>
                <c:pt idx="14">
                  <c:v>146.77982363637645</c:v>
                </c:pt>
                <c:pt idx="15">
                  <c:v>152.44606846108289</c:v>
                </c:pt>
                <c:pt idx="16">
                  <c:v>146.30089644750393</c:v>
                </c:pt>
                <c:pt idx="17">
                  <c:v>145.06041141370693</c:v>
                </c:pt>
                <c:pt idx="18">
                  <c:v>147.07260398483342</c:v>
                </c:pt>
                <c:pt idx="19">
                  <c:v>133.65514361304386</c:v>
                </c:pt>
                <c:pt idx="20">
                  <c:v>122.02277541585462</c:v>
                </c:pt>
                <c:pt idx="21">
                  <c:v>85.631324943809958</c:v>
                </c:pt>
                <c:pt idx="22">
                  <c:v>65.238479617565517</c:v>
                </c:pt>
                <c:pt idx="23">
                  <c:v>53.870932165037054</c:v>
                </c:pt>
                <c:pt idx="24">
                  <c:v>56.862919489133134</c:v>
                </c:pt>
                <c:pt idx="25">
                  <c:v>58.227313869334886</c:v>
                </c:pt>
                <c:pt idx="26">
                  <c:v>65.967761564117481</c:v>
                </c:pt>
                <c:pt idx="27">
                  <c:v>77.766483878361939</c:v>
                </c:pt>
                <c:pt idx="28">
                  <c:v>80.342326816901533</c:v>
                </c:pt>
                <c:pt idx="29">
                  <c:v>87.740063068361167</c:v>
                </c:pt>
                <c:pt idx="30">
                  <c:v>91.465960821001943</c:v>
                </c:pt>
                <c:pt idx="31">
                  <c:v>108.29756204717698</c:v>
                </c:pt>
                <c:pt idx="32">
                  <c:v>108.3885726020833</c:v>
                </c:pt>
                <c:pt idx="33">
                  <c:v>110.31708947914494</c:v>
                </c:pt>
                <c:pt idx="34">
                  <c:v>116.90274538396022</c:v>
                </c:pt>
                <c:pt idx="35">
                  <c:v>122.14438651135018</c:v>
                </c:pt>
                <c:pt idx="36">
                  <c:v>128.86386483461177</c:v>
                </c:pt>
                <c:pt idx="37">
                  <c:v>120.14324179397369</c:v>
                </c:pt>
                <c:pt idx="38">
                  <c:v>130.62670424077857</c:v>
                </c:pt>
                <c:pt idx="39">
                  <c:v>135.42498367282448</c:v>
                </c:pt>
                <c:pt idx="40">
                  <c:v>120.23202394398871</c:v>
                </c:pt>
                <c:pt idx="41">
                  <c:v>113.73736912761888</c:v>
                </c:pt>
                <c:pt idx="42">
                  <c:v>118.0945728088308</c:v>
                </c:pt>
                <c:pt idx="43">
                  <c:v>127.86796475058748</c:v>
                </c:pt>
                <c:pt idx="44">
                  <c:v>135.22161569372605</c:v>
                </c:pt>
                <c:pt idx="45">
                  <c:v>145.02125813150465</c:v>
                </c:pt>
                <c:pt idx="46">
                  <c:v>147.97177412523851</c:v>
                </c:pt>
                <c:pt idx="47">
                  <c:v>160.49165801473302</c:v>
                </c:pt>
                <c:pt idx="48">
                  <c:v>166.87128874603917</c:v>
                </c:pt>
                <c:pt idx="49">
                  <c:v>172.8573153525235</c:v>
                </c:pt>
                <c:pt idx="50">
                  <c:v>166.25194430816856</c:v>
                </c:pt>
                <c:pt idx="51">
                  <c:v>166.06698036377782</c:v>
                </c:pt>
                <c:pt idx="52">
                  <c:v>156.74462741713938</c:v>
                </c:pt>
                <c:pt idx="53">
                  <c:v>158.61569234311648</c:v>
                </c:pt>
                <c:pt idx="54">
                  <c:v>168.82541239978289</c:v>
                </c:pt>
                <c:pt idx="55">
                  <c:v>157.45948803371022</c:v>
                </c:pt>
                <c:pt idx="56">
                  <c:v>145.20274911950801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5-44E6-8031-A1F9E8947BBC}"/>
            </c:ext>
          </c:extLst>
        </c:ser>
        <c:ser>
          <c:idx val="2"/>
          <c:order val="2"/>
          <c:tx>
            <c:strRef>
              <c:f>'График 2.1.2.2'!$E$4</c:f>
              <c:strCache>
                <c:ptCount val="1"/>
                <c:pt idx="0">
                  <c:v>Алюминий (USD/метр.тонна)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numRef>
              <c:f>'График 2.1.2.2'!$B$5:$B$61</c:f>
              <c:numCache>
                <c:formatCode>m/d/yyyy</c:formatCode>
                <c:ptCount val="5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</c:numCache>
            </c:numRef>
          </c:cat>
          <c:val>
            <c:numRef>
              <c:f>'График 2.1.2.2'!$E$5:$E$61</c:f>
              <c:numCache>
                <c:formatCode>0.0</c:formatCode>
                <c:ptCount val="57"/>
                <c:pt idx="0">
                  <c:v>100</c:v>
                </c:pt>
                <c:pt idx="1">
                  <c:v>101.37842860536279</c:v>
                </c:pt>
                <c:pt idx="2">
                  <c:v>98.451380517486399</c:v>
                </c:pt>
                <c:pt idx="3">
                  <c:v>100.60125698618299</c:v>
                </c:pt>
                <c:pt idx="4">
                  <c:v>100.16557910768928</c:v>
                </c:pt>
                <c:pt idx="5">
                  <c:v>95.745741050141106</c:v>
                </c:pt>
                <c:pt idx="6">
                  <c:v>97.773323380097438</c:v>
                </c:pt>
                <c:pt idx="7">
                  <c:v>89.718181719383381</c:v>
                </c:pt>
                <c:pt idx="8">
                  <c:v>85.520697000324475</c:v>
                </c:pt>
                <c:pt idx="9">
                  <c:v>87.290774922644346</c:v>
                </c:pt>
                <c:pt idx="10">
                  <c:v>89.526833864657149</c:v>
                </c:pt>
                <c:pt idx="11">
                  <c:v>80.97131832582528</c:v>
                </c:pt>
                <c:pt idx="12">
                  <c:v>87.552767181646402</c:v>
                </c:pt>
                <c:pt idx="13">
                  <c:v>99.44455423167679</c:v>
                </c:pt>
                <c:pt idx="14">
                  <c:v>106.84175549267</c:v>
                </c:pt>
                <c:pt idx="15">
                  <c:v>105.98426663267999</c:v>
                </c:pt>
                <c:pt idx="16">
                  <c:v>103.88119390278206</c:v>
                </c:pt>
                <c:pt idx="17">
                  <c:v>105.9783731720518</c:v>
                </c:pt>
                <c:pt idx="18">
                  <c:v>109.53449991693873</c:v>
                </c:pt>
                <c:pt idx="19">
                  <c:v>98.608718525719354</c:v>
                </c:pt>
                <c:pt idx="20">
                  <c:v>90.133717320479363</c:v>
                </c:pt>
                <c:pt idx="21">
                  <c:v>75.774604372282056</c:v>
                </c:pt>
                <c:pt idx="22">
                  <c:v>66.3154650731327</c:v>
                </c:pt>
                <c:pt idx="23">
                  <c:v>53.717728375741146</c:v>
                </c:pt>
                <c:pt idx="24">
                  <c:v>50.860858928124564</c:v>
                </c:pt>
                <c:pt idx="25">
                  <c:v>47.78030454756459</c:v>
                </c:pt>
                <c:pt idx="26">
                  <c:v>47.780913216449143</c:v>
                </c:pt>
                <c:pt idx="27">
                  <c:v>51.350147555451677</c:v>
                </c:pt>
                <c:pt idx="28">
                  <c:v>52.33729254926174</c:v>
                </c:pt>
                <c:pt idx="29">
                  <c:v>56.406238245633503</c:v>
                </c:pt>
                <c:pt idx="30">
                  <c:v>59.653192113683687</c:v>
                </c:pt>
                <c:pt idx="31">
                  <c:v>68.73007888489883</c:v>
                </c:pt>
                <c:pt idx="32">
                  <c:v>65.546578306998597</c:v>
                </c:pt>
                <c:pt idx="33">
                  <c:v>66.977274809096727</c:v>
                </c:pt>
                <c:pt idx="34">
                  <c:v>69.865526535500123</c:v>
                </c:pt>
                <c:pt idx="35">
                  <c:v>78.003983834883542</c:v>
                </c:pt>
                <c:pt idx="36">
                  <c:v>79.577833713818166</c:v>
                </c:pt>
                <c:pt idx="37">
                  <c:v>73.319344887386023</c:v>
                </c:pt>
                <c:pt idx="38">
                  <c:v>78.934890848202826</c:v>
                </c:pt>
                <c:pt idx="39">
                  <c:v>82.666729756519729</c:v>
                </c:pt>
                <c:pt idx="40">
                  <c:v>73.265918058210588</c:v>
                </c:pt>
                <c:pt idx="41">
                  <c:v>68.896448380009232</c:v>
                </c:pt>
                <c:pt idx="42">
                  <c:v>71.025977917422296</c:v>
                </c:pt>
                <c:pt idx="43">
                  <c:v>75.254197768764527</c:v>
                </c:pt>
                <c:pt idx="44">
                  <c:v>77.531999046454018</c:v>
                </c:pt>
                <c:pt idx="45">
                  <c:v>83.635858151347136</c:v>
                </c:pt>
                <c:pt idx="46">
                  <c:v>82.988350395116072</c:v>
                </c:pt>
                <c:pt idx="47">
                  <c:v>84.2987068838369</c:v>
                </c:pt>
                <c:pt idx="48">
                  <c:v>87.154002949690891</c:v>
                </c:pt>
                <c:pt idx="49">
                  <c:v>89.816349248489729</c:v>
                </c:pt>
                <c:pt idx="50">
                  <c:v>91.253262288795412</c:v>
                </c:pt>
                <c:pt idx="51">
                  <c:v>95.631388591132591</c:v>
                </c:pt>
                <c:pt idx="52">
                  <c:v>92.715690728741436</c:v>
                </c:pt>
                <c:pt idx="53">
                  <c:v>91.334012360812409</c:v>
                </c:pt>
                <c:pt idx="54">
                  <c:v>90.179454439518423</c:v>
                </c:pt>
                <c:pt idx="55">
                  <c:v>84.963041625330106</c:v>
                </c:pt>
                <c:pt idx="56">
                  <c:v>81.896236104530402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55-44E6-8031-A1F9E8947BBC}"/>
            </c:ext>
          </c:extLst>
        </c:ser>
        <c:ser>
          <c:idx val="3"/>
          <c:order val="3"/>
          <c:tx>
            <c:strRef>
              <c:f>'График 2.1.2.2'!$F$4</c:f>
              <c:strCache>
                <c:ptCount val="1"/>
                <c:pt idx="0">
                  <c:v>Золото (USD/тр.унция) 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'График 2.1.2.2'!$B$5:$B$61</c:f>
              <c:numCache>
                <c:formatCode>m/d/yyyy</c:formatCode>
                <c:ptCount val="5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</c:numCache>
            </c:numRef>
          </c:cat>
          <c:val>
            <c:numRef>
              <c:f>'График 2.1.2.2'!$F$5:$F$61</c:f>
              <c:numCache>
                <c:formatCode>0.0</c:formatCode>
                <c:ptCount val="57"/>
                <c:pt idx="0">
                  <c:v>100</c:v>
                </c:pt>
                <c:pt idx="1">
                  <c:v>105.24543037073457</c:v>
                </c:pt>
                <c:pt idx="2">
                  <c:v>103.72517599909766</c:v>
                </c:pt>
                <c:pt idx="3">
                  <c:v>107.58899492059035</c:v>
                </c:pt>
                <c:pt idx="4">
                  <c:v>105.87059476446423</c:v>
                </c:pt>
                <c:pt idx="5">
                  <c:v>103.81793145652833</c:v>
                </c:pt>
                <c:pt idx="6">
                  <c:v>105.45348382002642</c:v>
                </c:pt>
                <c:pt idx="7">
                  <c:v>105.39273403814352</c:v>
                </c:pt>
                <c:pt idx="8">
                  <c:v>112.80888807179758</c:v>
                </c:pt>
                <c:pt idx="9">
                  <c:v>119.50098670665825</c:v>
                </c:pt>
                <c:pt idx="10">
                  <c:v>127.63951699134786</c:v>
                </c:pt>
                <c:pt idx="11">
                  <c:v>121.42251209947688</c:v>
                </c:pt>
                <c:pt idx="12">
                  <c:v>140.76716614818093</c:v>
                </c:pt>
                <c:pt idx="13">
                  <c:v>146.36801584448986</c:v>
                </c:pt>
                <c:pt idx="14">
                  <c:v>152.44960510421097</c:v>
                </c:pt>
                <c:pt idx="15">
                  <c:v>144.11491417473633</c:v>
                </c:pt>
                <c:pt idx="16">
                  <c:v>141.00188690512633</c:v>
                </c:pt>
                <c:pt idx="17">
                  <c:v>140.9022550868691</c:v>
                </c:pt>
                <c:pt idx="18">
                  <c:v>148.88529001463883</c:v>
                </c:pt>
                <c:pt idx="19">
                  <c:v>132.75455592364014</c:v>
                </c:pt>
                <c:pt idx="20">
                  <c:v>131.13298937877232</c:v>
                </c:pt>
                <c:pt idx="21">
                  <c:v>127.50659984879218</c:v>
                </c:pt>
                <c:pt idx="22">
                  <c:v>120.50086207727577</c:v>
                </c:pt>
                <c:pt idx="23">
                  <c:v>130.17125867413623</c:v>
                </c:pt>
                <c:pt idx="24">
                  <c:v>136.08849399757105</c:v>
                </c:pt>
                <c:pt idx="25">
                  <c:v>149.50057012778302</c:v>
                </c:pt>
                <c:pt idx="26">
                  <c:v>146.42026041844679</c:v>
                </c:pt>
                <c:pt idx="27">
                  <c:v>140.95257661076437</c:v>
                </c:pt>
                <c:pt idx="28">
                  <c:v>147.06167131379175</c:v>
                </c:pt>
                <c:pt idx="29">
                  <c:v>150.20851478457524</c:v>
                </c:pt>
                <c:pt idx="30">
                  <c:v>148.04696806320436</c:v>
                </c:pt>
                <c:pt idx="31">
                  <c:v>150.59932928997713</c:v>
                </c:pt>
                <c:pt idx="32">
                  <c:v>157.72599513526012</c:v>
                </c:pt>
                <c:pt idx="33">
                  <c:v>165.38060849435317</c:v>
                </c:pt>
                <c:pt idx="34">
                  <c:v>178.26221589271532</c:v>
                </c:pt>
                <c:pt idx="35">
                  <c:v>178.80212572281602</c:v>
                </c:pt>
                <c:pt idx="36">
                  <c:v>176.4070381861674</c:v>
                </c:pt>
                <c:pt idx="37">
                  <c:v>173.61697534817046</c:v>
                </c:pt>
                <c:pt idx="38">
                  <c:v>176.6363287075865</c:v>
                </c:pt>
                <c:pt idx="39">
                  <c:v>181.79193828798668</c:v>
                </c:pt>
                <c:pt idx="40">
                  <c:v>190.52132067405714</c:v>
                </c:pt>
                <c:pt idx="41">
                  <c:v>195.50790260454761</c:v>
                </c:pt>
                <c:pt idx="42">
                  <c:v>188.96798984135953</c:v>
                </c:pt>
                <c:pt idx="43">
                  <c:v>192.90619069384704</c:v>
                </c:pt>
                <c:pt idx="44">
                  <c:v>201.54427447859425</c:v>
                </c:pt>
                <c:pt idx="45">
                  <c:v>212.74763163187509</c:v>
                </c:pt>
                <c:pt idx="46">
                  <c:v>216.82240331770811</c:v>
                </c:pt>
                <c:pt idx="47">
                  <c:v>220.3139696455155</c:v>
                </c:pt>
                <c:pt idx="48">
                  <c:v>215.45453198142104</c:v>
                </c:pt>
                <c:pt idx="49">
                  <c:v>217.70677804815247</c:v>
                </c:pt>
                <c:pt idx="50">
                  <c:v>225.39981243622216</c:v>
                </c:pt>
                <c:pt idx="51">
                  <c:v>234.52681459692388</c:v>
                </c:pt>
                <c:pt idx="52">
                  <c:v>239.54501887468501</c:v>
                </c:pt>
                <c:pt idx="53">
                  <c:v>242.20309569120371</c:v>
                </c:pt>
                <c:pt idx="54">
                  <c:v>249.07525391638251</c:v>
                </c:pt>
                <c:pt idx="55">
                  <c:v>278.5731106254467</c:v>
                </c:pt>
                <c:pt idx="56">
                  <c:v>280.6511600422802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55-44E6-8031-A1F9E8947BBC}"/>
            </c:ext>
          </c:extLst>
        </c:ser>
        <c:ser>
          <c:idx val="4"/>
          <c:order val="4"/>
          <c:tx>
            <c:strRef>
              <c:f>'График 2.1.2.2'!$G$4</c:f>
              <c:strCache>
                <c:ptCount val="1"/>
                <c:pt idx="0">
                  <c:v>Пшеница (сорт  Hard (Kansas)) (USD/тонна)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2.1.2.2'!$B$5:$B$61</c:f>
              <c:numCache>
                <c:formatCode>m/d/yyyy</c:formatCode>
                <c:ptCount val="5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</c:numCache>
            </c:numRef>
          </c:cat>
          <c:val>
            <c:numRef>
              <c:f>'График 2.1.2.2'!$G$5:$G$61</c:f>
              <c:numCache>
                <c:formatCode>0.0</c:formatCode>
                <c:ptCount val="57"/>
                <c:pt idx="0">
                  <c:v>100</c:v>
                </c:pt>
                <c:pt idx="1">
                  <c:v>101.50759443834309</c:v>
                </c:pt>
                <c:pt idx="2">
                  <c:v>101.55113789420345</c:v>
                </c:pt>
                <c:pt idx="3">
                  <c:v>104.20410108551181</c:v>
                </c:pt>
                <c:pt idx="4">
                  <c:v>105.7377898423092</c:v>
                </c:pt>
                <c:pt idx="5">
                  <c:v>117.94138571734459</c:v>
                </c:pt>
                <c:pt idx="6">
                  <c:v>118.57034674643825</c:v>
                </c:pt>
                <c:pt idx="7">
                  <c:v>128.54597069976586</c:v>
                </c:pt>
                <c:pt idx="8">
                  <c:v>159.27567914793093</c:v>
                </c:pt>
                <c:pt idx="9">
                  <c:v>166.35653453241881</c:v>
                </c:pt>
                <c:pt idx="10">
                  <c:v>160.12943417054566</c:v>
                </c:pt>
                <c:pt idx="11">
                  <c:v>173.36539446380098</c:v>
                </c:pt>
                <c:pt idx="12">
                  <c:v>184.15425102053501</c:v>
                </c:pt>
                <c:pt idx="13">
                  <c:v>219.96449712316181</c:v>
                </c:pt>
                <c:pt idx="14">
                  <c:v>226.5573951663593</c:v>
                </c:pt>
                <c:pt idx="15">
                  <c:v>189.79747536493429</c:v>
                </c:pt>
                <c:pt idx="16">
                  <c:v>170.07510610361891</c:v>
                </c:pt>
                <c:pt idx="17">
                  <c:v>174.3611603658434</c:v>
                </c:pt>
                <c:pt idx="18">
                  <c:v>162.97063760127642</c:v>
                </c:pt>
                <c:pt idx="19">
                  <c:v>162.49621338827495</c:v>
                </c:pt>
                <c:pt idx="20">
                  <c:v>142.40659773306533</c:v>
                </c:pt>
                <c:pt idx="21">
                  <c:v>113.16645599784493</c:v>
                </c:pt>
                <c:pt idx="22">
                  <c:v>115.35506330425413</c:v>
                </c:pt>
                <c:pt idx="23">
                  <c:v>111.83406204024121</c:v>
                </c:pt>
                <c:pt idx="24">
                  <c:v>122.45026363429147</c:v>
                </c:pt>
                <c:pt idx="25">
                  <c:v>114.6401707453532</c:v>
                </c:pt>
                <c:pt idx="26">
                  <c:v>114.09901874167605</c:v>
                </c:pt>
                <c:pt idx="27">
                  <c:v>111.98900252237453</c:v>
                </c:pt>
                <c:pt idx="28">
                  <c:v>122.33286857916458</c:v>
                </c:pt>
                <c:pt idx="29">
                  <c:v>122.55641434758282</c:v>
                </c:pt>
                <c:pt idx="30">
                  <c:v>102.49901572763629</c:v>
                </c:pt>
                <c:pt idx="31">
                  <c:v>94.036740247809675</c:v>
                </c:pt>
                <c:pt idx="32">
                  <c:v>83.91322202735617</c:v>
                </c:pt>
                <c:pt idx="33">
                  <c:v>93.094175556514188</c:v>
                </c:pt>
                <c:pt idx="34">
                  <c:v>100.41630527343035</c:v>
                </c:pt>
                <c:pt idx="35">
                  <c:v>97.724776725584846</c:v>
                </c:pt>
                <c:pt idx="36">
                  <c:v>95.371206357758069</c:v>
                </c:pt>
                <c:pt idx="37">
                  <c:v>91.356120101949884</c:v>
                </c:pt>
                <c:pt idx="38">
                  <c:v>89.342920491514533</c:v>
                </c:pt>
                <c:pt idx="39">
                  <c:v>88.793988497670711</c:v>
                </c:pt>
                <c:pt idx="40">
                  <c:v>85.290086527161478</c:v>
                </c:pt>
                <c:pt idx="41">
                  <c:v>81.590904381471944</c:v>
                </c:pt>
                <c:pt idx="42">
                  <c:v>96.874007486121286</c:v>
                </c:pt>
                <c:pt idx="43">
                  <c:v>126.31718247561923</c:v>
                </c:pt>
                <c:pt idx="44">
                  <c:v>129.65768043266539</c:v>
                </c:pt>
                <c:pt idx="45">
                  <c:v>131.25427381421082</c:v>
                </c:pt>
                <c:pt idx="46">
                  <c:v>133.48127245224157</c:v>
                </c:pt>
                <c:pt idx="47">
                  <c:v>149.50786381814788</c:v>
                </c:pt>
                <c:pt idx="48">
                  <c:v>159.28487062368825</c:v>
                </c:pt>
                <c:pt idx="49">
                  <c:v>170.94272570919412</c:v>
                </c:pt>
                <c:pt idx="50">
                  <c:v>155.0653764064734</c:v>
                </c:pt>
                <c:pt idx="51">
                  <c:v>170.27832952945366</c:v>
                </c:pt>
                <c:pt idx="52">
                  <c:v>173.35711285130046</c:v>
                </c:pt>
                <c:pt idx="53">
                  <c:v>153.59358310932109</c:v>
                </c:pt>
                <c:pt idx="54">
                  <c:v>137.36603781776702</c:v>
                </c:pt>
                <c:pt idx="55">
                  <c:v>150.24140574815058</c:v>
                </c:pt>
                <c:pt idx="56">
                  <c:v>144.05734964180019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55-44E6-8031-A1F9E8947BBC}"/>
            </c:ext>
          </c:extLst>
        </c:ser>
        <c:ser>
          <c:idx val="5"/>
          <c:order val="5"/>
          <c:tx>
            <c:strRef>
              <c:f>'График 2.1.2.2'!$H$4</c:f>
              <c:strCache>
                <c:ptCount val="1"/>
                <c:pt idx="0">
                  <c:v>Цинк (USD/метр.тонна)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'График 2.1.2.2'!$B$5:$B$61</c:f>
              <c:numCache>
                <c:formatCode>m/d/yyyy</c:formatCode>
                <c:ptCount val="5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</c:numCache>
            </c:numRef>
          </c:cat>
          <c:val>
            <c:numRef>
              <c:f>'График 2.1.2.2'!$H$5:$H$61</c:f>
              <c:numCache>
                <c:formatCode>0.0</c:formatCode>
                <c:ptCount val="57"/>
                <c:pt idx="0">
                  <c:v>100</c:v>
                </c:pt>
                <c:pt idx="1">
                  <c:v>87.247878524846683</c:v>
                </c:pt>
                <c:pt idx="2">
                  <c:v>85.535344767616323</c:v>
                </c:pt>
                <c:pt idx="3">
                  <c:v>93.368931912109502</c:v>
                </c:pt>
                <c:pt idx="4">
                  <c:v>101.22662950991925</c:v>
                </c:pt>
                <c:pt idx="5">
                  <c:v>95.3196883445179</c:v>
                </c:pt>
                <c:pt idx="6">
                  <c:v>93.156224464686389</c:v>
                </c:pt>
                <c:pt idx="7">
                  <c:v>85.086001119270875</c:v>
                </c:pt>
                <c:pt idx="8">
                  <c:v>75.85321561953927</c:v>
                </c:pt>
                <c:pt idx="9">
                  <c:v>78.280148931553157</c:v>
                </c:pt>
                <c:pt idx="10">
                  <c:v>67.105830799053507</c:v>
                </c:pt>
                <c:pt idx="11">
                  <c:v>59.616905341119278</c:v>
                </c:pt>
                <c:pt idx="12">
                  <c:v>62.097262354808869</c:v>
                </c:pt>
                <c:pt idx="13">
                  <c:v>64.580732986457264</c:v>
                </c:pt>
                <c:pt idx="14">
                  <c:v>65.279352715537144</c:v>
                </c:pt>
                <c:pt idx="15">
                  <c:v>59.853308546017288</c:v>
                </c:pt>
                <c:pt idx="16">
                  <c:v>57.178090220708178</c:v>
                </c:pt>
                <c:pt idx="17">
                  <c:v>50.072521464928684</c:v>
                </c:pt>
                <c:pt idx="18">
                  <c:v>48.766232282969952</c:v>
                </c:pt>
                <c:pt idx="19">
                  <c:v>45.662648603875468</c:v>
                </c:pt>
                <c:pt idx="20">
                  <c:v>45.826173495291897</c:v>
                </c:pt>
                <c:pt idx="21">
                  <c:v>34.22810283586692</c:v>
                </c:pt>
                <c:pt idx="22">
                  <c:v>30.717518302363032</c:v>
                </c:pt>
                <c:pt idx="23">
                  <c:v>29.265507041127499</c:v>
                </c:pt>
                <c:pt idx="24">
                  <c:v>31.5620240113713</c:v>
                </c:pt>
                <c:pt idx="25">
                  <c:v>29.368362895028383</c:v>
                </c:pt>
                <c:pt idx="26">
                  <c:v>32.13223178251674</c:v>
                </c:pt>
                <c:pt idx="27">
                  <c:v>36.412163193431397</c:v>
                </c:pt>
                <c:pt idx="28">
                  <c:v>39.205701102465497</c:v>
                </c:pt>
                <c:pt idx="29">
                  <c:v>40.894243438300457</c:v>
                </c:pt>
                <c:pt idx="30">
                  <c:v>41.526948159484682</c:v>
                </c:pt>
                <c:pt idx="31">
                  <c:v>47.803539680545519</c:v>
                </c:pt>
                <c:pt idx="32">
                  <c:v>49.36258406212265</c:v>
                </c:pt>
                <c:pt idx="33">
                  <c:v>54.398191515760644</c:v>
                </c:pt>
                <c:pt idx="34">
                  <c:v>57.70023554723808</c:v>
                </c:pt>
                <c:pt idx="35">
                  <c:v>62.541715682355502</c:v>
                </c:pt>
                <c:pt idx="36">
                  <c:v>63.572831738997785</c:v>
                </c:pt>
                <c:pt idx="37">
                  <c:v>56.708658359697118</c:v>
                </c:pt>
                <c:pt idx="38">
                  <c:v>59.820516920406142</c:v>
                </c:pt>
                <c:pt idx="39">
                  <c:v>62.203452919500748</c:v>
                </c:pt>
                <c:pt idx="40">
                  <c:v>52.016523113922517</c:v>
                </c:pt>
                <c:pt idx="41">
                  <c:v>45.878412192784552</c:v>
                </c:pt>
                <c:pt idx="42">
                  <c:v>48.51882462022143</c:v>
                </c:pt>
                <c:pt idx="43">
                  <c:v>53.805261403740111</c:v>
                </c:pt>
                <c:pt idx="44">
                  <c:v>56.502270728574743</c:v>
                </c:pt>
                <c:pt idx="45">
                  <c:v>62.350153396671672</c:v>
                </c:pt>
                <c:pt idx="46">
                  <c:v>59.97897992684247</c:v>
                </c:pt>
                <c:pt idx="47">
                  <c:v>60.105131514327816</c:v>
                </c:pt>
                <c:pt idx="48">
                  <c:v>62.49456816430331</c:v>
                </c:pt>
                <c:pt idx="49">
                  <c:v>64.974074031773583</c:v>
                </c:pt>
                <c:pt idx="50">
                  <c:v>61.507360919172648</c:v>
                </c:pt>
                <c:pt idx="51">
                  <c:v>62.052192394940555</c:v>
                </c:pt>
                <c:pt idx="52">
                  <c:v>56.933314609599769</c:v>
                </c:pt>
                <c:pt idx="53">
                  <c:v>58.69629602326588</c:v>
                </c:pt>
                <c:pt idx="54">
                  <c:v>62.98566593625813</c:v>
                </c:pt>
                <c:pt idx="55">
                  <c:v>57.795493221558537</c:v>
                </c:pt>
                <c:pt idx="56">
                  <c:v>54.513140530791894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55-44E6-8031-A1F9E894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747328"/>
        <c:axId val="1"/>
      </c:lineChart>
      <c:dateAx>
        <c:axId val="4697473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янв. 2007=100</a:t>
                </a:r>
              </a:p>
            </c:rich>
          </c:tx>
          <c:layout>
            <c:manualLayout>
              <c:xMode val="edge"/>
              <c:yMode val="edge"/>
              <c:x val="9.5238272392619786E-3"/>
              <c:y val="0.232786885245901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473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ysDash"/>
        </a:ln>
      </c:spPr>
    </c:plotArea>
    <c:legend>
      <c:legendPos val="b"/>
      <c:layout>
        <c:manualLayout>
          <c:xMode val="edge"/>
          <c:yMode val="edge"/>
          <c:x val="5.5238197987719471E-2"/>
          <c:y val="0.83278688524590161"/>
          <c:w val="0.93714460034337865"/>
          <c:h val="0.157377049180327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'График 4.2.4'!#REF!</c:f>
              <c:strCache>
                <c:ptCount val="1"/>
                <c:pt idx="0">
                  <c:v>Общая сумма пенсионных активов, взвешенных по типам риска (левая ось)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99FF" mc:Ignorable="a14" a14:legacySpreadsheetColorIndex="46"/>
                </a:gs>
                <a:gs pos="100000">
                  <a:srgbClr xmlns:mc="http://schemas.openxmlformats.org/markup-compatibility/2006" xmlns:a14="http://schemas.microsoft.com/office/drawing/2010/main" val="5E4776" mc:Ignorable="a14" a14:legacySpreadsheetColorIndex="4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CC99FF"/>
              </a:solidFill>
              <a:prstDash val="solid"/>
            </a:ln>
          </c:spPr>
          <c:invertIfNegative val="0"/>
          <c:cat>
            <c:strRef>
              <c:f>'График 4.2.4'!#REF!</c:f>
              <c:strCache>
                <c:ptCount val="6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01.04.2010</c:v>
                </c:pt>
                <c:pt idx="4">
                  <c:v>01.07.2010</c:v>
                </c:pt>
                <c:pt idx="5">
                  <c:v>01.10.2010</c:v>
                </c:pt>
              </c:strCache>
            </c:strRef>
          </c:cat>
          <c:val>
            <c:numRef>
              <c:f>'График 4.2.4'!#REF!</c:f>
              <c:numCache>
                <c:formatCode>General</c:formatCode>
                <c:ptCount val="6"/>
                <c:pt idx="0">
                  <c:v>318.40351099999998</c:v>
                </c:pt>
                <c:pt idx="1">
                  <c:v>710.03053</c:v>
                </c:pt>
                <c:pt idx="2">
                  <c:v>1162.0813746479262</c:v>
                </c:pt>
                <c:pt idx="3">
                  <c:v>1211.0364772999999</c:v>
                </c:pt>
                <c:pt idx="4">
                  <c:v>1149.544445</c:v>
                </c:pt>
                <c:pt idx="5">
                  <c:v>1149.9905602000001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E-429F-8B97-8BE408563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246696"/>
        <c:axId val="1"/>
      </c:barChart>
      <c:lineChart>
        <c:grouping val="standard"/>
        <c:varyColors val="0"/>
        <c:ser>
          <c:idx val="1"/>
          <c:order val="1"/>
          <c:tx>
            <c:strRef>
              <c:f>'График 4.2.4'!#REF!</c:f>
              <c:strCache>
                <c:ptCount val="1"/>
                <c:pt idx="0">
                  <c:v>Сумма пенсионных активов, взвешенных по кредитному риску (левая ось)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'График 4.2.4'!#REF!</c:f>
              <c:strCache>
                <c:ptCount val="6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01.04.2010</c:v>
                </c:pt>
                <c:pt idx="4">
                  <c:v>01.07.2010</c:v>
                </c:pt>
                <c:pt idx="5">
                  <c:v>01.10.2010</c:v>
                </c:pt>
              </c:strCache>
            </c:strRef>
          </c:cat>
          <c:val>
            <c:numRef>
              <c:f>'График 4.2.4'!#REF!</c:f>
              <c:numCache>
                <c:formatCode>General</c:formatCode>
                <c:ptCount val="6"/>
                <c:pt idx="0">
                  <c:v>259.23241100000001</c:v>
                </c:pt>
                <c:pt idx="1">
                  <c:v>634.12473999999997</c:v>
                </c:pt>
                <c:pt idx="2">
                  <c:v>1102.1717625712729</c:v>
                </c:pt>
                <c:pt idx="3">
                  <c:v>877.34470529999999</c:v>
                </c:pt>
                <c:pt idx="4">
                  <c:v>785.11220500000002</c:v>
                </c:pt>
                <c:pt idx="5">
                  <c:v>795.86873900000001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1E-429F-8B97-8BE408563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46696"/>
        <c:axId val="1"/>
      </c:lineChart>
      <c:lineChart>
        <c:grouping val="standard"/>
        <c:varyColors val="0"/>
        <c:ser>
          <c:idx val="0"/>
          <c:order val="0"/>
          <c:tx>
            <c:strRef>
              <c:f>'График 4.2.4'!#REF!</c:f>
              <c:strCache>
                <c:ptCount val="1"/>
                <c:pt idx="0">
                  <c:v>Сумма пенсионных активов, взвешенных по фондовому риску 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ysDash"/>
            </a:ln>
          </c:spPr>
          <c:marker>
            <c:symbol val="none"/>
          </c:marker>
          <c:cat>
            <c:strRef>
              <c:f>'График 4.2.4'!#REF!</c:f>
              <c:strCache>
                <c:ptCount val="6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01.04.2010</c:v>
                </c:pt>
                <c:pt idx="4">
                  <c:v>01.07.2010</c:v>
                </c:pt>
                <c:pt idx="5">
                  <c:v>01.10.2010</c:v>
                </c:pt>
              </c:strCache>
            </c:strRef>
          </c:cat>
          <c:val>
            <c:numRef>
              <c:f>'График 4.2.4'!#REF!</c:f>
              <c:numCache>
                <c:formatCode>General</c:formatCode>
                <c:ptCount val="6"/>
                <c:pt idx="0">
                  <c:v>16.819783000000001</c:v>
                </c:pt>
                <c:pt idx="1">
                  <c:v>16.290942999999999</c:v>
                </c:pt>
                <c:pt idx="2">
                  <c:v>17.38941445962416</c:v>
                </c:pt>
                <c:pt idx="3">
                  <c:v>11.377616</c:v>
                </c:pt>
                <c:pt idx="4">
                  <c:v>11.684837999999999</c:v>
                </c:pt>
                <c:pt idx="5">
                  <c:v>11.762631019999999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1E-429F-8B97-8BE408563DD7}"/>
            </c:ext>
          </c:extLst>
        </c:ser>
        <c:ser>
          <c:idx val="2"/>
          <c:order val="2"/>
          <c:tx>
            <c:strRef>
              <c:f>'График 4.2.4'!#REF!</c:f>
              <c:strCache>
                <c:ptCount val="1"/>
                <c:pt idx="0">
                  <c:v>Сумма пенсионных активов, взвешенных по общему процентному риску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4.2.4'!#REF!</c:f>
              <c:strCache>
                <c:ptCount val="6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01.04.2010</c:v>
                </c:pt>
                <c:pt idx="4">
                  <c:v>01.07.2010</c:v>
                </c:pt>
                <c:pt idx="5">
                  <c:v>01.10.2010</c:v>
                </c:pt>
              </c:strCache>
            </c:strRef>
          </c:cat>
          <c:val>
            <c:numRef>
              <c:f>'График 4.2.4'!#REF!</c:f>
              <c:numCache>
                <c:formatCode>General</c:formatCode>
                <c:ptCount val="6"/>
                <c:pt idx="0">
                  <c:v>6.1880369999999996</c:v>
                </c:pt>
                <c:pt idx="1">
                  <c:v>5.6403610000000004</c:v>
                </c:pt>
                <c:pt idx="2">
                  <c:v>6.0841502075669709</c:v>
                </c:pt>
                <c:pt idx="3">
                  <c:v>0.68907099999999999</c:v>
                </c:pt>
                <c:pt idx="4">
                  <c:v>0.78803299999999998</c:v>
                </c:pt>
                <c:pt idx="5">
                  <c:v>0.92803400000000003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1E-429F-8B97-8BE408563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724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1.9468663977978362E-2"/>
              <c:y val="0.298980086728289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466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000000000000155" l="0.70000000000000062" r="0.70000000000000062" t="0.75000000000000155" header="0.30000000000000032" footer="0.30000000000000032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708013253948955E-2"/>
          <c:y val="2.6431746489264791E-2"/>
          <c:w val="0.8950635269248467"/>
          <c:h val="0.5837010683045974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'График 4.2.4'!$B$5</c:f>
              <c:strCache>
                <c:ptCount val="1"/>
                <c:pt idx="0">
                  <c:v>Государственные ценные бумаги РК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'График 4.2.4'!$C$4:$J$4</c:f>
              <c:strCache>
                <c:ptCount val="8"/>
                <c:pt idx="0">
                  <c:v>01.01.2007</c:v>
                </c:pt>
                <c:pt idx="1">
                  <c:v>01.01.2008</c:v>
                </c:pt>
                <c:pt idx="2">
                  <c:v>01.01.2009</c:v>
                </c:pt>
                <c:pt idx="3">
                  <c:v>01.01.2010</c:v>
                </c:pt>
                <c:pt idx="4">
                  <c:v>01.01.2011</c:v>
                </c:pt>
                <c:pt idx="5">
                  <c:v>01.04.2011</c:v>
                </c:pt>
                <c:pt idx="6">
                  <c:v>01.07.2011</c:v>
                </c:pt>
                <c:pt idx="7">
                  <c:v>01.10.2011</c:v>
                </c:pt>
              </c:strCache>
            </c:strRef>
          </c:cat>
          <c:val>
            <c:numRef>
              <c:f>'График 4.2.4'!$C$5:$J$5</c:f>
              <c:numCache>
                <c:formatCode>#,##0</c:formatCode>
                <c:ptCount val="8"/>
                <c:pt idx="0">
                  <c:v>212036</c:v>
                </c:pt>
                <c:pt idx="1">
                  <c:v>303364</c:v>
                </c:pt>
                <c:pt idx="2">
                  <c:v>425228</c:v>
                </c:pt>
                <c:pt idx="3">
                  <c:v>748525</c:v>
                </c:pt>
                <c:pt idx="4">
                  <c:v>1000562</c:v>
                </c:pt>
                <c:pt idx="5">
                  <c:v>1020751</c:v>
                </c:pt>
                <c:pt idx="6">
                  <c:v>1101010</c:v>
                </c:pt>
                <c:pt idx="7">
                  <c:v>1030221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8-4440-A884-8BB1EEDD5398}"/>
            </c:ext>
          </c:extLst>
        </c:ser>
        <c:ser>
          <c:idx val="1"/>
          <c:order val="1"/>
          <c:tx>
            <c:strRef>
              <c:f>'График 4.2.4'!$B$6</c:f>
              <c:strCache>
                <c:ptCount val="1"/>
                <c:pt idx="0">
                  <c:v>Негосударственные ценные бумаги иностранных эмитентов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cat>
            <c:strRef>
              <c:f>'График 4.2.4'!$C$4:$J$4</c:f>
              <c:strCache>
                <c:ptCount val="8"/>
                <c:pt idx="0">
                  <c:v>01.01.2007</c:v>
                </c:pt>
                <c:pt idx="1">
                  <c:v>01.01.2008</c:v>
                </c:pt>
                <c:pt idx="2">
                  <c:v>01.01.2009</c:v>
                </c:pt>
                <c:pt idx="3">
                  <c:v>01.01.2010</c:v>
                </c:pt>
                <c:pt idx="4">
                  <c:v>01.01.2011</c:v>
                </c:pt>
                <c:pt idx="5">
                  <c:v>01.04.2011</c:v>
                </c:pt>
                <c:pt idx="6">
                  <c:v>01.07.2011</c:v>
                </c:pt>
                <c:pt idx="7">
                  <c:v>01.10.2011</c:v>
                </c:pt>
              </c:strCache>
            </c:strRef>
          </c:cat>
          <c:val>
            <c:numRef>
              <c:f>'График 4.2.4'!$C$6:$J$6</c:f>
              <c:numCache>
                <c:formatCode>#,##0</c:formatCode>
                <c:ptCount val="8"/>
                <c:pt idx="0">
                  <c:v>70887</c:v>
                </c:pt>
                <c:pt idx="1">
                  <c:v>103929</c:v>
                </c:pt>
                <c:pt idx="2">
                  <c:v>142727</c:v>
                </c:pt>
                <c:pt idx="3">
                  <c:v>222235</c:v>
                </c:pt>
                <c:pt idx="4">
                  <c:v>185942</c:v>
                </c:pt>
                <c:pt idx="5">
                  <c:v>227385</c:v>
                </c:pt>
                <c:pt idx="6">
                  <c:v>233102</c:v>
                </c:pt>
                <c:pt idx="7">
                  <c:v>162284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08-4440-A884-8BB1EEDD5398}"/>
            </c:ext>
          </c:extLst>
        </c:ser>
        <c:ser>
          <c:idx val="2"/>
          <c:order val="2"/>
          <c:tx>
            <c:strRef>
              <c:f>'График 4.2.4'!$B$7</c:f>
              <c:strCache>
                <c:ptCount val="1"/>
                <c:pt idx="0">
                  <c:v>Ценные бумаги международных финансовых организаций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'График 4.2.4'!$C$4:$J$4</c:f>
              <c:strCache>
                <c:ptCount val="8"/>
                <c:pt idx="0">
                  <c:v>01.01.2007</c:v>
                </c:pt>
                <c:pt idx="1">
                  <c:v>01.01.2008</c:v>
                </c:pt>
                <c:pt idx="2">
                  <c:v>01.01.2009</c:v>
                </c:pt>
                <c:pt idx="3">
                  <c:v>01.01.2010</c:v>
                </c:pt>
                <c:pt idx="4">
                  <c:v>01.01.2011</c:v>
                </c:pt>
                <c:pt idx="5">
                  <c:v>01.04.2011</c:v>
                </c:pt>
                <c:pt idx="6">
                  <c:v>01.07.2011</c:v>
                </c:pt>
                <c:pt idx="7">
                  <c:v>01.10.2011</c:v>
                </c:pt>
              </c:strCache>
            </c:strRef>
          </c:cat>
          <c:val>
            <c:numRef>
              <c:f>'График 4.2.4'!$C$7:$J$7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1288</c:v>
                </c:pt>
                <c:pt idx="2" formatCode="General">
                  <c:v>0</c:v>
                </c:pt>
                <c:pt idx="3">
                  <c:v>74207</c:v>
                </c:pt>
                <c:pt idx="4">
                  <c:v>43692</c:v>
                </c:pt>
                <c:pt idx="5">
                  <c:v>54311</c:v>
                </c:pt>
                <c:pt idx="6">
                  <c:v>57011</c:v>
                </c:pt>
                <c:pt idx="7">
                  <c:v>91940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08-4440-A884-8BB1EEDD5398}"/>
            </c:ext>
          </c:extLst>
        </c:ser>
        <c:ser>
          <c:idx val="3"/>
          <c:order val="3"/>
          <c:tx>
            <c:strRef>
              <c:f>'График 4.2.4'!$B$8</c:f>
              <c:strCache>
                <c:ptCount val="1"/>
                <c:pt idx="0">
                  <c:v>Государственные ценные бумаги иностранных эмитентов 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strRef>
              <c:f>'График 4.2.4'!$C$4:$J$4</c:f>
              <c:strCache>
                <c:ptCount val="8"/>
                <c:pt idx="0">
                  <c:v>01.01.2007</c:v>
                </c:pt>
                <c:pt idx="1">
                  <c:v>01.01.2008</c:v>
                </c:pt>
                <c:pt idx="2">
                  <c:v>01.01.2009</c:v>
                </c:pt>
                <c:pt idx="3">
                  <c:v>01.01.2010</c:v>
                </c:pt>
                <c:pt idx="4">
                  <c:v>01.01.2011</c:v>
                </c:pt>
                <c:pt idx="5">
                  <c:v>01.04.2011</c:v>
                </c:pt>
                <c:pt idx="6">
                  <c:v>01.07.2011</c:v>
                </c:pt>
                <c:pt idx="7">
                  <c:v>01.10.2011</c:v>
                </c:pt>
              </c:strCache>
            </c:strRef>
          </c:cat>
          <c:val>
            <c:numRef>
              <c:f>'График 4.2.4'!$C$8:$J$8</c:f>
              <c:numCache>
                <c:formatCode>#,##0</c:formatCode>
                <c:ptCount val="8"/>
                <c:pt idx="0" formatCode="General">
                  <c:v>206</c:v>
                </c:pt>
                <c:pt idx="1">
                  <c:v>34599</c:v>
                </c:pt>
                <c:pt idx="2">
                  <c:v>22721</c:v>
                </c:pt>
                <c:pt idx="3">
                  <c:v>17585</c:v>
                </c:pt>
                <c:pt idx="4">
                  <c:v>31450</c:v>
                </c:pt>
                <c:pt idx="5">
                  <c:v>36220</c:v>
                </c:pt>
                <c:pt idx="6">
                  <c:v>32682</c:v>
                </c:pt>
                <c:pt idx="7">
                  <c:v>43952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08-4440-A884-8BB1EEDD5398}"/>
            </c:ext>
          </c:extLst>
        </c:ser>
        <c:ser>
          <c:idx val="4"/>
          <c:order val="4"/>
          <c:tx>
            <c:strRef>
              <c:f>'График 4.2.4'!$B$9</c:f>
              <c:strCache>
                <c:ptCount val="1"/>
                <c:pt idx="0">
                  <c:v>Негосударственные ценные бумаги эмитентов РК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'График 4.2.4'!$C$4:$J$4</c:f>
              <c:strCache>
                <c:ptCount val="8"/>
                <c:pt idx="0">
                  <c:v>01.01.2007</c:v>
                </c:pt>
                <c:pt idx="1">
                  <c:v>01.01.2008</c:v>
                </c:pt>
                <c:pt idx="2">
                  <c:v>01.01.2009</c:v>
                </c:pt>
                <c:pt idx="3">
                  <c:v>01.01.2010</c:v>
                </c:pt>
                <c:pt idx="4">
                  <c:v>01.01.2011</c:v>
                </c:pt>
                <c:pt idx="5">
                  <c:v>01.04.2011</c:v>
                </c:pt>
                <c:pt idx="6">
                  <c:v>01.07.2011</c:v>
                </c:pt>
                <c:pt idx="7">
                  <c:v>01.10.2011</c:v>
                </c:pt>
              </c:strCache>
            </c:strRef>
          </c:cat>
          <c:val>
            <c:numRef>
              <c:f>'График 4.2.4'!$C$9:$J$9</c:f>
              <c:numCache>
                <c:formatCode>#,##0</c:formatCode>
                <c:ptCount val="8"/>
                <c:pt idx="0">
                  <c:v>464198</c:v>
                </c:pt>
                <c:pt idx="1">
                  <c:v>553603</c:v>
                </c:pt>
                <c:pt idx="2">
                  <c:v>638693</c:v>
                </c:pt>
                <c:pt idx="3">
                  <c:v>678568</c:v>
                </c:pt>
                <c:pt idx="4">
                  <c:v>756568</c:v>
                </c:pt>
                <c:pt idx="5">
                  <c:v>718567</c:v>
                </c:pt>
                <c:pt idx="6">
                  <c:v>729170</c:v>
                </c:pt>
                <c:pt idx="7">
                  <c:v>733683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08-4440-A884-8BB1EEDD5398}"/>
            </c:ext>
          </c:extLst>
        </c:ser>
        <c:ser>
          <c:idx val="5"/>
          <c:order val="5"/>
          <c:tx>
            <c:strRef>
              <c:f>'График 4.2.4'!$B$10</c:f>
              <c:strCache>
                <c:ptCount val="1"/>
                <c:pt idx="0">
                  <c:v>Вклады в банках второго уровня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cat>
            <c:strRef>
              <c:f>'График 4.2.4'!$C$4:$J$4</c:f>
              <c:strCache>
                <c:ptCount val="8"/>
                <c:pt idx="0">
                  <c:v>01.01.2007</c:v>
                </c:pt>
                <c:pt idx="1">
                  <c:v>01.01.2008</c:v>
                </c:pt>
                <c:pt idx="2">
                  <c:v>01.01.2009</c:v>
                </c:pt>
                <c:pt idx="3">
                  <c:v>01.01.2010</c:v>
                </c:pt>
                <c:pt idx="4">
                  <c:v>01.01.2011</c:v>
                </c:pt>
                <c:pt idx="5">
                  <c:v>01.04.2011</c:v>
                </c:pt>
                <c:pt idx="6">
                  <c:v>01.07.2011</c:v>
                </c:pt>
                <c:pt idx="7">
                  <c:v>01.10.2011</c:v>
                </c:pt>
              </c:strCache>
            </c:strRef>
          </c:cat>
          <c:val>
            <c:numRef>
              <c:f>'График 4.2.4'!$C$10:$J$10</c:f>
              <c:numCache>
                <c:formatCode>#,##0</c:formatCode>
                <c:ptCount val="8"/>
                <c:pt idx="0">
                  <c:v>146087</c:v>
                </c:pt>
                <c:pt idx="1">
                  <c:v>176834</c:v>
                </c:pt>
                <c:pt idx="2">
                  <c:v>123483</c:v>
                </c:pt>
                <c:pt idx="3">
                  <c:v>92098</c:v>
                </c:pt>
                <c:pt idx="4">
                  <c:v>176226</c:v>
                </c:pt>
                <c:pt idx="5">
                  <c:v>180550</c:v>
                </c:pt>
                <c:pt idx="6">
                  <c:v>172942</c:v>
                </c:pt>
                <c:pt idx="7">
                  <c:v>184461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08-4440-A884-8BB1EEDD5398}"/>
            </c:ext>
          </c:extLst>
        </c:ser>
        <c:ser>
          <c:idx val="6"/>
          <c:order val="6"/>
          <c:tx>
            <c:strRef>
              <c:f>'График 4.2.4'!$B$11</c:f>
              <c:strCache>
                <c:ptCount val="1"/>
                <c:pt idx="0">
                  <c:v>Прочие финансовые инструменты (Паи ИФ, афф.золото, производные ФИ)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4.2.4'!$C$4:$J$4</c:f>
              <c:strCache>
                <c:ptCount val="8"/>
                <c:pt idx="0">
                  <c:v>01.01.2007</c:v>
                </c:pt>
                <c:pt idx="1">
                  <c:v>01.01.2008</c:v>
                </c:pt>
                <c:pt idx="2">
                  <c:v>01.01.2009</c:v>
                </c:pt>
                <c:pt idx="3">
                  <c:v>01.01.2010</c:v>
                </c:pt>
                <c:pt idx="4">
                  <c:v>01.01.2011</c:v>
                </c:pt>
                <c:pt idx="5">
                  <c:v>01.04.2011</c:v>
                </c:pt>
                <c:pt idx="6">
                  <c:v>01.07.2011</c:v>
                </c:pt>
                <c:pt idx="7">
                  <c:v>01.10.2011</c:v>
                </c:pt>
              </c:strCache>
            </c:strRef>
          </c:cat>
          <c:val>
            <c:numRef>
              <c:f>'График 4.2.4'!$C$11:$J$11</c:f>
              <c:numCache>
                <c:formatCode>#,##0</c:formatCode>
                <c:ptCount val="8"/>
                <c:pt idx="0">
                  <c:v>4583</c:v>
                </c:pt>
                <c:pt idx="1">
                  <c:v>21472</c:v>
                </c:pt>
                <c:pt idx="2">
                  <c:v>25541</c:v>
                </c:pt>
                <c:pt idx="3">
                  <c:v>6400</c:v>
                </c:pt>
                <c:pt idx="4">
                  <c:v>29323</c:v>
                </c:pt>
                <c:pt idx="5">
                  <c:v>53404</c:v>
                </c:pt>
                <c:pt idx="6">
                  <c:v>78844</c:v>
                </c:pt>
                <c:pt idx="7">
                  <c:v>114580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08-4440-A884-8BB1EEDD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7245384"/>
        <c:axId val="1"/>
      </c:barChart>
      <c:catAx>
        <c:axId val="537245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4538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7.8189457524469375E-2"/>
          <c:y val="0.75550742048481867"/>
          <c:w val="0.82921977322003038"/>
          <c:h val="0.22907513624029485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4.2.5'!#REF!</c:f>
              <c:strCache>
                <c:ptCount val="5"/>
                <c:pt idx="0">
                  <c:v>01.01.2009</c:v>
                </c:pt>
                <c:pt idx="1">
                  <c:v>01.01.2010</c:v>
                </c:pt>
                <c:pt idx="2">
                  <c:v>01.04.2010</c:v>
                </c:pt>
                <c:pt idx="3">
                  <c:v>01.07.2010</c:v>
                </c:pt>
                <c:pt idx="4">
                  <c:v>01.10.2010</c:v>
                </c:pt>
              </c:strCache>
            </c:strRef>
          </c:cat>
          <c:val>
            <c:numRef>
              <c:f>'График 4.2.5'!#REF!</c:f>
              <c:numCache>
                <c:formatCode>General</c:formatCode>
                <c:ptCount val="5"/>
                <c:pt idx="0">
                  <c:v>1.9447887855402624</c:v>
                </c:pt>
                <c:pt idx="1">
                  <c:v>3.8415933235699473</c:v>
                </c:pt>
                <c:pt idx="2">
                  <c:v>3.848087430711121</c:v>
                </c:pt>
                <c:pt idx="3">
                  <c:v>4.214449711265174</c:v>
                </c:pt>
                <c:pt idx="4">
                  <c:v>3.9174084845603265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E7F-4930-B303-707882052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252600"/>
        <c:axId val="1"/>
      </c:lineChart>
      <c:catAx>
        <c:axId val="53725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.5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6835989423973938E-2"/>
              <c:y val="0.397662660588479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52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3689095127611"/>
          <c:y val="1.9736873806399387E-2"/>
          <c:w val="0.57540603248259858"/>
          <c:h val="0.81579078399784133"/>
        </c:manualLayout>
      </c:layout>
      <c:doughnutChart>
        <c:varyColors val="1"/>
        <c:ser>
          <c:idx val="0"/>
          <c:order val="0"/>
          <c:tx>
            <c:strRef>
              <c:f>'График 4.2.5'!$B$4:$G$4</c:f>
              <c:strCache>
                <c:ptCount val="6"/>
                <c:pt idx="0">
                  <c:v>до 1 года</c:v>
                </c:pt>
                <c:pt idx="1">
                  <c:v>от 1 до 2 лет</c:v>
                </c:pt>
                <c:pt idx="2">
                  <c:v>от 2 до 3 лет</c:v>
                </c:pt>
                <c:pt idx="3">
                  <c:v>от 3 до 4 лет</c:v>
                </c:pt>
                <c:pt idx="4">
                  <c:v>от 4 до 5 лет </c:v>
                </c:pt>
                <c:pt idx="5">
                  <c:v>свыше 5 лет</c:v>
                </c:pt>
              </c:strCache>
            </c:strRef>
          </c:tx>
          <c:dPt>
            <c:idx val="0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1525-4364-A2EF-F72FFCD66AB5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525-4364-A2EF-F72FFCD66AB5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1525-4364-A2EF-F72FFCD66AB5}"/>
              </c:ext>
            </c:extLst>
          </c:dPt>
          <c:dPt>
            <c:idx val="3"/>
            <c:bubble3D val="0"/>
            <c:spPr>
              <a:solidFill>
                <a:srgbClr val="00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525-4364-A2EF-F72FFCD66AB5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1525-4364-A2EF-F72FFCD66AB5}"/>
              </c:ext>
            </c:extLst>
          </c:dPt>
          <c:dPt>
            <c:idx val="5"/>
            <c:bubble3D val="0"/>
            <c:spPr>
              <a:solidFill>
                <a:srgbClr val="0000FF"/>
              </a:solidFill>
              <a:ln w="12700">
                <a:solidFill>
                  <a:srgbClr val="3366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25-4364-A2EF-F72FFCD66AB5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525-4364-A2EF-F72FFCD66AB5}"/>
                </c:ext>
              </c:extLst>
            </c:dLbl>
            <c:dLbl>
              <c:idx val="1"/>
              <c:layout>
                <c:manualLayout>
                  <c:x val="0.10646716724214578"/>
                  <c:y val="-0.134096502179634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25-4364-A2EF-F72FFCD66AB5}"/>
                </c:ext>
              </c:extLst>
            </c:dLbl>
            <c:dLbl>
              <c:idx val="2"/>
              <c:layout>
                <c:manualLayout>
                  <c:x val="7.4999999999999997E-2"/>
                  <c:y val="-5.55555555555555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25-4364-A2EF-F72FFCD66AB5}"/>
                </c:ext>
              </c:extLst>
            </c:dLbl>
            <c:dLbl>
              <c:idx val="3"/>
              <c:layout>
                <c:manualLayout>
                  <c:x val="7.7777777777777779E-2"/>
                  <c:y val="-1.8518518518518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25-4364-A2EF-F72FFCD66AB5}"/>
                </c:ext>
              </c:extLst>
            </c:dLbl>
            <c:dLbl>
              <c:idx val="4"/>
              <c:layout>
                <c:manualLayout>
                  <c:x val="7.7777777777777779E-2"/>
                  <c:y val="3.70370370370370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25-4364-A2EF-F72FFCD66AB5}"/>
                </c:ext>
              </c:extLst>
            </c:dLbl>
            <c:dLbl>
              <c:idx val="5"/>
              <c:layout>
                <c:manualLayout>
                  <c:x val="-9.1666666666666688E-2"/>
                  <c:y val="7.87037037037037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25-4364-A2EF-F72FFCD66AB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4.2.5'!$B$4:$G$4</c:f>
              <c:strCache>
                <c:ptCount val="6"/>
                <c:pt idx="0">
                  <c:v>до 1 года</c:v>
                </c:pt>
                <c:pt idx="1">
                  <c:v>от 1 до 2 лет</c:v>
                </c:pt>
                <c:pt idx="2">
                  <c:v>от 2 до 3 лет</c:v>
                </c:pt>
                <c:pt idx="3">
                  <c:v>от 3 до 4 лет</c:v>
                </c:pt>
                <c:pt idx="4">
                  <c:v>от 4 до 5 лет </c:v>
                </c:pt>
                <c:pt idx="5">
                  <c:v>свыше 5 лет</c:v>
                </c:pt>
              </c:strCache>
            </c:strRef>
          </c:cat>
          <c:val>
            <c:numRef>
              <c:f>'График 4.2.5'!$B$5:$G$5</c:f>
              <c:numCache>
                <c:formatCode>0.0%</c:formatCode>
                <c:ptCount val="6"/>
                <c:pt idx="0">
                  <c:v>8.7999999999999995E-2</c:v>
                </c:pt>
                <c:pt idx="1">
                  <c:v>5.1999999999999998E-2</c:v>
                </c:pt>
                <c:pt idx="2">
                  <c:v>5.8999999999999997E-2</c:v>
                </c:pt>
                <c:pt idx="3">
                  <c:v>6.0999999999999999E-2</c:v>
                </c:pt>
                <c:pt idx="4">
                  <c:v>6.7000000000000004E-2</c:v>
                </c:pt>
                <c:pt idx="5">
                  <c:v>0.67200000000000004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25-4364-A2EF-F72FFCD66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7447795823665889E-2"/>
          <c:y val="0.88158036335250589"/>
          <c:w val="0.79582366589327147"/>
          <c:h val="0.1085528059351966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389219853673E-2"/>
          <c:y val="6.4425946543314905E-2"/>
          <c:w val="0.88673419401735065"/>
          <c:h val="0.815128280178462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Lbls>
            <c:dLbl>
              <c:idx val="1"/>
              <c:layout>
                <c:manualLayout>
                  <c:x val="-0.19417221529242934"/>
                  <c:y val="-3.91457515699143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C1-4284-9302-1ADA41BA4ADF}"/>
                </c:ext>
              </c:extLst>
            </c:dLbl>
            <c:dLbl>
              <c:idx val="2"/>
              <c:layout>
                <c:manualLayout>
                  <c:x val="-5.1237843339088263E-2"/>
                  <c:y val="-8.6307997779737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C1-4284-9302-1ADA41BA4ADF}"/>
                </c:ext>
              </c:extLst>
            </c:dLbl>
            <c:dLbl>
              <c:idx val="3"/>
              <c:layout>
                <c:manualLayout>
                  <c:x val="-0.13484106440054761"/>
                  <c:y val="-0.114772673922501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C1-4284-9302-1ADA41BA4ADF}"/>
                </c:ext>
              </c:extLst>
            </c:dLbl>
            <c:dLbl>
              <c:idx val="4"/>
              <c:layout>
                <c:manualLayout>
                  <c:x val="-6.6340244882388322E-2"/>
                  <c:y val="-0.110474768955854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C1-4284-9302-1ADA41BA4ADF}"/>
                </c:ext>
              </c:extLst>
            </c:dLbl>
            <c:dLbl>
              <c:idx val="6"/>
              <c:layout>
                <c:manualLayout>
                  <c:x val="-0.11380520825113927"/>
                  <c:y val="6.27155174013256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C1-4284-9302-1ADA41BA4ADF}"/>
                </c:ext>
              </c:extLst>
            </c:dLbl>
            <c:dLbl>
              <c:idx val="7"/>
              <c:layout>
                <c:manualLayout>
                  <c:x val="-8.7375719106066119E-2"/>
                  <c:y val="-9.17327181842742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C1-4284-9302-1ADA41BA4ADF}"/>
                </c:ext>
              </c:extLst>
            </c:dLbl>
            <c:dLbl>
              <c:idx val="8"/>
              <c:layout>
                <c:manualLayout>
                  <c:x val="-6.4182825906892838E-2"/>
                  <c:y val="8.24983587438126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C1-4284-9302-1ADA41BA4ADF}"/>
                </c:ext>
              </c:extLst>
            </c:dLbl>
            <c:dLbl>
              <c:idx val="9"/>
              <c:layout>
                <c:manualLayout>
                  <c:x val="-3.6739894269349205E-2"/>
                  <c:y val="-9.17571776249875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C1-4284-9302-1ADA41BA4ADF}"/>
                </c:ext>
              </c:extLst>
            </c:dLbl>
            <c:dLbl>
              <c:idx val="10"/>
              <c:layout>
                <c:manualLayout>
                  <c:x val="-1.1238225007109137E-2"/>
                  <c:y val="-0.114016815238450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C1-4284-9302-1ADA41BA4A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'График 4.2.6'!$C$7:$C$17</c:f>
              <c:strCache>
                <c:ptCount val="11"/>
                <c:pt idx="0">
                  <c:v>АО "НПФ "ҰларҮміт"</c:v>
                </c:pt>
                <c:pt idx="1">
                  <c:v>АО  "НПФ ГРАНТУМ"</c:v>
                </c:pt>
                <c:pt idx="2">
                  <c:v>АО НПФ "Атамекен"</c:v>
                </c:pt>
                <c:pt idx="3">
                  <c:v>АО НПФ "ГНПФ"</c:v>
                </c:pt>
                <c:pt idx="4">
                  <c:v>АО  "НПФ "Народного Банка"</c:v>
                </c:pt>
                <c:pt idx="5">
                  <c:v>АО  "НПФ "Казахмыс" </c:v>
                </c:pt>
                <c:pt idx="6">
                  <c:v>АО  "НПФ "НефтеГаз - Дем" </c:v>
                </c:pt>
                <c:pt idx="7">
                  <c:v>АО "НПФ Астана" </c:v>
                </c:pt>
                <c:pt idx="8">
                  <c:v>АО "НПФ "Отан" </c:v>
                </c:pt>
                <c:pt idx="9">
                  <c:v>АО "НПФ "Капитал"</c:v>
                </c:pt>
                <c:pt idx="10">
                  <c:v>АО "НПФ "РЕСПУБЛИКА"</c:v>
                </c:pt>
              </c:strCache>
            </c:strRef>
          </c:xVal>
          <c:yVal>
            <c:numRef>
              <c:f>'График 4.2.6'!$D$7:$D$17</c:f>
              <c:numCache>
                <c:formatCode>#\ ##0.000</c:formatCode>
                <c:ptCount val="11"/>
                <c:pt idx="0">
                  <c:v>4.3243542408296913E-2</c:v>
                </c:pt>
                <c:pt idx="1">
                  <c:v>7.6894359184467298E-2</c:v>
                </c:pt>
                <c:pt idx="2">
                  <c:v>4.4161321184904609E-2</c:v>
                </c:pt>
                <c:pt idx="3">
                  <c:v>7.6585466913597661E-2</c:v>
                </c:pt>
                <c:pt idx="4">
                  <c:v>6.6812603497635015E-2</c:v>
                </c:pt>
                <c:pt idx="5">
                  <c:v>2.0479368587615295E-3</c:v>
                </c:pt>
                <c:pt idx="6">
                  <c:v>5.5316354477199979E-2</c:v>
                </c:pt>
                <c:pt idx="7">
                  <c:v>5.9644816496296715E-2</c:v>
                </c:pt>
                <c:pt idx="8">
                  <c:v>4.6717110908320619E-2</c:v>
                </c:pt>
                <c:pt idx="9">
                  <c:v>7.35596528994681E-2</c:v>
                </c:pt>
                <c:pt idx="10">
                  <c:v>4.8174102086410611E-2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CC1-4284-9302-1ADA41BA4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247680"/>
        <c:axId val="1"/>
      </c:scatterChart>
      <c:valAx>
        <c:axId val="53724768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1"/>
        <c:axPos val="l"/>
        <c:numFmt formatCode="#\ ##0.000" sourceLinked="1"/>
        <c:majorTickMark val="out"/>
        <c:minorTickMark val="none"/>
        <c:tickLblPos val="nextTo"/>
        <c:crossAx val="5372476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56426669210976E-2"/>
          <c:y val="5.3030499195442692E-2"/>
          <c:w val="0.91379566775454535"/>
          <c:h val="0.829548523128710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Lbls>
            <c:dLbl>
              <c:idx val="1"/>
              <c:layout>
                <c:manualLayout>
                  <c:x val="-0.20019183224837223"/>
                  <c:y val="-0.10704796072612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6-4FF1-AA3B-95EA7DA3E385}"/>
                </c:ext>
              </c:extLst>
            </c:dLbl>
            <c:dLbl>
              <c:idx val="2"/>
              <c:layout>
                <c:manualLayout>
                  <c:x val="-1.7720294663139402E-2"/>
                  <c:y val="2.48401315896057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6-4FF1-AA3B-95EA7DA3E385}"/>
                </c:ext>
              </c:extLst>
            </c:dLbl>
            <c:dLbl>
              <c:idx val="3"/>
              <c:layout>
                <c:manualLayout>
                  <c:x val="-0.17145629541437823"/>
                  <c:y val="-0.10847056546345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6-4FF1-AA3B-95EA7DA3E385}"/>
                </c:ext>
              </c:extLst>
            </c:dLbl>
            <c:dLbl>
              <c:idx val="4"/>
              <c:layout>
                <c:manualLayout>
                  <c:x val="-7.8065165892375277E-2"/>
                  <c:y val="-0.1789528449175585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6-4FF1-AA3B-95EA7DA3E385}"/>
                </c:ext>
              </c:extLst>
            </c:dLbl>
            <c:dLbl>
              <c:idx val="5"/>
              <c:layout>
                <c:manualLayout>
                  <c:x val="-8.5249031249017171E-2"/>
                  <c:y val="-0.10758486415437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6-4FF1-AA3B-95EA7DA3E385}"/>
                </c:ext>
              </c:extLst>
            </c:dLbl>
            <c:dLbl>
              <c:idx val="6"/>
              <c:layout>
                <c:manualLayout>
                  <c:x val="-3.7835042242966077E-2"/>
                  <c:y val="-0.148294150755220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6-4FF1-AA3B-95EA7DA3E385}"/>
                </c:ext>
              </c:extLst>
            </c:dLbl>
            <c:dLbl>
              <c:idx val="7"/>
              <c:layout>
                <c:manualLayout>
                  <c:x val="-4.5018907599608027E-2"/>
                  <c:y val="-9.86410343673219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6-4FF1-AA3B-95EA7DA3E385}"/>
                </c:ext>
              </c:extLst>
            </c:dLbl>
            <c:dLbl>
              <c:idx val="8"/>
              <c:layout>
                <c:manualLayout>
                  <c:x val="2.8256921260238821E-2"/>
                  <c:y val="-3.4097685651331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6-4FF1-AA3B-95EA7DA3E385}"/>
                </c:ext>
              </c:extLst>
            </c:dLbl>
            <c:dLbl>
              <c:idx val="9"/>
              <c:layout>
                <c:manualLayout>
                  <c:x val="-1.0536228201120101E-2"/>
                  <c:y val="-2.25673362879554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6-4FF1-AA3B-95EA7DA3E3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'График 4.2.7'!$C$7:$C$16</c:f>
              <c:strCache>
                <c:ptCount val="10"/>
                <c:pt idx="0">
                  <c:v>АО "НПФ "ҰларҮміт"</c:v>
                </c:pt>
                <c:pt idx="1">
                  <c:v>АО  "НПФ ГРАНТУМ"</c:v>
                </c:pt>
                <c:pt idx="2">
                  <c:v>АО НПФ "Атамекен"</c:v>
                </c:pt>
                <c:pt idx="3">
                  <c:v>АО НПФ "ГНПФ"</c:v>
                </c:pt>
                <c:pt idx="4">
                  <c:v>АО  "НПФ "Народного Банка"</c:v>
                </c:pt>
                <c:pt idx="5">
                  <c:v>АО  "НПФ "Казахмыс" </c:v>
                </c:pt>
                <c:pt idx="6">
                  <c:v>АО  "НПФ "НефтеГаз - Дем" </c:v>
                </c:pt>
                <c:pt idx="7">
                  <c:v>АО "НПФ Астана" </c:v>
                </c:pt>
                <c:pt idx="8">
                  <c:v>АО "НПФ "Отан" </c:v>
                </c:pt>
                <c:pt idx="9">
                  <c:v>АО "НПФ "Капитал"</c:v>
                </c:pt>
              </c:strCache>
            </c:strRef>
          </c:xVal>
          <c:yVal>
            <c:numRef>
              <c:f>'График 4.2.7'!$F$7:$F$16</c:f>
              <c:numCache>
                <c:formatCode>#,##0.00</c:formatCode>
                <c:ptCount val="10"/>
                <c:pt idx="0">
                  <c:v>19.690000000000001</c:v>
                </c:pt>
                <c:pt idx="1">
                  <c:v>37.07</c:v>
                </c:pt>
                <c:pt idx="2">
                  <c:v>33.08</c:v>
                </c:pt>
                <c:pt idx="3">
                  <c:v>38.950000000000003</c:v>
                </c:pt>
                <c:pt idx="4">
                  <c:v>39.54</c:v>
                </c:pt>
                <c:pt idx="5">
                  <c:v>23.72</c:v>
                </c:pt>
                <c:pt idx="6">
                  <c:v>39.07</c:v>
                </c:pt>
                <c:pt idx="7">
                  <c:v>30.22</c:v>
                </c:pt>
                <c:pt idx="8">
                  <c:v>29.49</c:v>
                </c:pt>
                <c:pt idx="9">
                  <c:v>49.72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C16-4FF1-AA3B-95EA7DA3E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256536"/>
        <c:axId val="1"/>
      </c:scatterChart>
      <c:valAx>
        <c:axId val="53725653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537256536"/>
        <c:crosses val="autoZero"/>
        <c:crossBetween val="midCat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4.3.1'!#REF!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4.3.1'!#REF!</c:f>
              <c:strCache>
                <c:ptCount val="8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01.01.2010</c:v>
                </c:pt>
                <c:pt idx="5">
                  <c:v>01.04.2010</c:v>
                </c:pt>
                <c:pt idx="6">
                  <c:v>01.07.2010</c:v>
                </c:pt>
                <c:pt idx="7">
                  <c:v>01.10.2010</c:v>
                </c:pt>
              </c:strCache>
            </c:strRef>
          </c:cat>
          <c:val>
            <c:numRef>
              <c:f>'График 4.3.1'!#REF!</c:f>
              <c:numCache>
                <c:formatCode>General</c:formatCode>
                <c:ptCount val="8"/>
                <c:pt idx="0">
                  <c:v>99.704812000000004</c:v>
                </c:pt>
                <c:pt idx="1">
                  <c:v>81.767296999999999</c:v>
                </c:pt>
                <c:pt idx="2">
                  <c:v>108.494382</c:v>
                </c:pt>
                <c:pt idx="3">
                  <c:v>162.41471200000001</c:v>
                </c:pt>
                <c:pt idx="4">
                  <c:v>178.77581000000001</c:v>
                </c:pt>
                <c:pt idx="5">
                  <c:v>158.31827799999999</c:v>
                </c:pt>
                <c:pt idx="6">
                  <c:v>173.61781300000001</c:v>
                </c:pt>
                <c:pt idx="7">
                  <c:v>179.90784600000001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5-4413-8744-9A2BBBF7E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260472"/>
        <c:axId val="1"/>
      </c:barChart>
      <c:catAx>
        <c:axId val="537260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6047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5419501727696E-2"/>
          <c:y val="4.2424367969838929E-2"/>
          <c:w val="0.85249201630600513"/>
          <c:h val="0.6484867675389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4.3.1'!$B$5</c:f>
              <c:strCache>
                <c:ptCount val="1"/>
                <c:pt idx="0">
                  <c:v>Займы 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4.3.1'!$C$4:$J$4</c:f>
              <c:strCache>
                <c:ptCount val="8"/>
                <c:pt idx="0">
                  <c:v>01.01.07</c:v>
                </c:pt>
                <c:pt idx="1">
                  <c:v>01.01.08</c:v>
                </c:pt>
                <c:pt idx="2">
                  <c:v>01.01.09</c:v>
                </c:pt>
                <c:pt idx="3">
                  <c:v>01.01.10</c:v>
                </c:pt>
                <c:pt idx="4">
                  <c:v>01.01.11</c:v>
                </c:pt>
                <c:pt idx="5">
                  <c:v>01.04.11</c:v>
                </c:pt>
                <c:pt idx="6">
                  <c:v>01.07.11</c:v>
                </c:pt>
                <c:pt idx="7">
                  <c:v>01.10.11</c:v>
                </c:pt>
              </c:strCache>
            </c:strRef>
          </c:cat>
          <c:val>
            <c:numRef>
              <c:f>'График 4.3.1'!$C$5:$J$5</c:f>
              <c:numCache>
                <c:formatCode>#,##0</c:formatCode>
                <c:ptCount val="8"/>
                <c:pt idx="0">
                  <c:v>100678852</c:v>
                </c:pt>
                <c:pt idx="1">
                  <c:v>226986717</c:v>
                </c:pt>
                <c:pt idx="2">
                  <c:v>423245485</c:v>
                </c:pt>
                <c:pt idx="3">
                  <c:v>201755193.42938</c:v>
                </c:pt>
                <c:pt idx="4">
                  <c:v>181648122</c:v>
                </c:pt>
                <c:pt idx="5">
                  <c:v>204442671</c:v>
                </c:pt>
                <c:pt idx="6">
                  <c:v>227005627</c:v>
                </c:pt>
                <c:pt idx="7">
                  <c:v>252999817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B-476C-85FE-84D26B726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7257192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4.3.1'!$B$6</c:f>
              <c:strCache>
                <c:ptCount val="1"/>
                <c:pt idx="0">
                  <c:v>Провизии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4.3.1'!$C$4:$J$4</c:f>
              <c:strCache>
                <c:ptCount val="8"/>
                <c:pt idx="0">
                  <c:v>01.01.07</c:v>
                </c:pt>
                <c:pt idx="1">
                  <c:v>01.01.08</c:v>
                </c:pt>
                <c:pt idx="2">
                  <c:v>01.01.09</c:v>
                </c:pt>
                <c:pt idx="3">
                  <c:v>01.01.10</c:v>
                </c:pt>
                <c:pt idx="4">
                  <c:v>01.01.11</c:v>
                </c:pt>
                <c:pt idx="5">
                  <c:v>01.04.11</c:v>
                </c:pt>
                <c:pt idx="6">
                  <c:v>01.07.11</c:v>
                </c:pt>
                <c:pt idx="7">
                  <c:v>01.10.11</c:v>
                </c:pt>
              </c:strCache>
            </c:strRef>
          </c:cat>
          <c:val>
            <c:numRef>
              <c:f>'График 4.3.1'!$C$6:$J$6</c:f>
              <c:numCache>
                <c:formatCode>#,##0</c:formatCode>
                <c:ptCount val="8"/>
                <c:pt idx="0">
                  <c:v>2156799</c:v>
                </c:pt>
                <c:pt idx="1">
                  <c:v>6676557</c:v>
                </c:pt>
                <c:pt idx="2">
                  <c:v>5305027</c:v>
                </c:pt>
                <c:pt idx="3">
                  <c:v>18172955.25</c:v>
                </c:pt>
                <c:pt idx="4">
                  <c:v>36992362</c:v>
                </c:pt>
                <c:pt idx="5">
                  <c:v>43511809</c:v>
                </c:pt>
                <c:pt idx="6">
                  <c:v>45169553</c:v>
                </c:pt>
                <c:pt idx="7">
                  <c:v>51725283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B-476C-85FE-84D26B726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57192"/>
        <c:axId val="1"/>
      </c:lineChart>
      <c:lineChart>
        <c:grouping val="standard"/>
        <c:varyColors val="0"/>
        <c:ser>
          <c:idx val="2"/>
          <c:order val="2"/>
          <c:tx>
            <c:strRef>
              <c:f>'График 4.3.1'!$B$7</c:f>
              <c:strCache>
                <c:ptCount val="1"/>
                <c:pt idx="0">
                  <c:v>Отношение собственного капитала к обязательствам (правая ось)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'График 4.3.1'!$C$4:$J$4</c:f>
              <c:strCache>
                <c:ptCount val="8"/>
                <c:pt idx="0">
                  <c:v>01.01.07</c:v>
                </c:pt>
                <c:pt idx="1">
                  <c:v>01.01.08</c:v>
                </c:pt>
                <c:pt idx="2">
                  <c:v>01.01.09</c:v>
                </c:pt>
                <c:pt idx="3">
                  <c:v>01.01.10</c:v>
                </c:pt>
                <c:pt idx="4">
                  <c:v>01.01.11</c:v>
                </c:pt>
                <c:pt idx="5">
                  <c:v>01.04.11</c:v>
                </c:pt>
                <c:pt idx="6">
                  <c:v>01.07.11</c:v>
                </c:pt>
                <c:pt idx="7">
                  <c:v>01.10.11</c:v>
                </c:pt>
              </c:strCache>
            </c:strRef>
          </c:cat>
          <c:val>
            <c:numRef>
              <c:f>'График 4.3.1'!$C$7:$J$7</c:f>
              <c:numCache>
                <c:formatCode>#,##0.00</c:formatCode>
                <c:ptCount val="8"/>
                <c:pt idx="0">
                  <c:v>1.8139522422792291</c:v>
                </c:pt>
                <c:pt idx="1">
                  <c:v>4.5517779105996885</c:v>
                </c:pt>
                <c:pt idx="2">
                  <c:v>6.0791113214339418</c:v>
                </c:pt>
                <c:pt idx="3">
                  <c:v>0.45994050529673586</c:v>
                </c:pt>
                <c:pt idx="4">
                  <c:v>0.86235398418179698</c:v>
                </c:pt>
                <c:pt idx="5">
                  <c:v>0.81732594569496808</c:v>
                </c:pt>
                <c:pt idx="6">
                  <c:v>0.86660562896757554</c:v>
                </c:pt>
                <c:pt idx="7">
                  <c:v>0.75853183856039708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B-476C-85FE-84D26B726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7257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9.5785619809663491E-3"/>
              <c:y val="0.260606831814724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57192"/>
        <c:crosses val="autoZero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3.2567110735285586E-2"/>
                <c:y val="0.30606151178240937"/>
              </c:manualLayout>
            </c:layout>
            <c:tx>
              <c:rich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r>
                    <a:rPr lang="ru-RU"/>
                    <a:t>млрд.тг.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134127929926833"/>
          <c:y val="0.85757829539031538"/>
          <c:w val="0.72797071055344253"/>
          <c:h val="0.133333727905208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792937352764085"/>
          <c:y val="3.16300735445611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'График 4.3.2'!#REF!</c:f>
              <c:strCache>
                <c:ptCount val="1"/>
                <c:pt idx="0">
                  <c:v>01.10.2009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D8-49E2-AD3B-49D8EFFBF5F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D8-49E2-AD3B-49D8EFFBF5F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D8-49E2-AD3B-49D8EFFBF5F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770" b="0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Займы финансовым           организациям
12.0%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8-49E2-AD3B-49D8EFFBF5F7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D8-49E2-AD3B-49D8EFFBF5F7}"/>
                </c:ext>
              </c:extLst>
            </c:dLbl>
            <c:dLbl>
              <c:idx val="2"/>
              <c:layout>
                <c:manualLayout>
                  <c:x val="-9.0188410691652177E-2"/>
                  <c:y val="-5.44790829736201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D8-49E2-AD3B-49D8EFFBF5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4.3.2'!#REF!</c:f>
              <c:strCache>
                <c:ptCount val="3"/>
                <c:pt idx="0">
                  <c:v>Займы финансовым организациям</c:v>
                </c:pt>
                <c:pt idx="1">
                  <c:v>Займы прочим юридическим лицам</c:v>
                </c:pt>
                <c:pt idx="2">
                  <c:v>Займы физическим лицам</c:v>
                </c:pt>
              </c:strCache>
            </c:strRef>
          </c:cat>
          <c:val>
            <c:numRef>
              <c:f>'График 4.3.2'!#REF!</c:f>
              <c:numCache>
                <c:formatCode>General</c:formatCode>
                <c:ptCount val="3"/>
                <c:pt idx="0">
                  <c:v>26709301</c:v>
                </c:pt>
                <c:pt idx="1">
                  <c:v>172951771</c:v>
                </c:pt>
                <c:pt idx="2">
                  <c:v>22866080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D8-49E2-AD3B-49D8EFFBF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792940077405581"/>
          <c:y val="3.16301028409184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'График 4.3.2'!#REF!</c:f>
              <c:strCache>
                <c:ptCount val="1"/>
                <c:pt idx="0">
                  <c:v>01.10.2010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47-4092-A16A-74E8E96DF61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47-4092-A16A-74E8E96DF61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447-4092-A16A-74E8E96DF614}"/>
              </c:ext>
            </c:extLst>
          </c:dPt>
          <c:dLbls>
            <c:dLbl>
              <c:idx val="0"/>
              <c:layout>
                <c:manualLayout>
                  <c:x val="0.2004626540326527"/>
                  <c:y val="-3.96748048003433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7-4092-A16A-74E8E96DF614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7-4092-A16A-74E8E96DF614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7-4092-A16A-74E8E96DF6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4.3.2'!#REF!</c:f>
              <c:strCache>
                <c:ptCount val="3"/>
                <c:pt idx="0">
                  <c:v>Займы финансовым организациям</c:v>
                </c:pt>
                <c:pt idx="1">
                  <c:v>Займы прочим юридическим лицам</c:v>
                </c:pt>
                <c:pt idx="2">
                  <c:v>Займы физическим лицам</c:v>
                </c:pt>
              </c:strCache>
            </c:strRef>
          </c:cat>
          <c:val>
            <c:numRef>
              <c:f>'График 4.3.2'!#REF!</c:f>
              <c:numCache>
                <c:formatCode>General</c:formatCode>
                <c:ptCount val="3"/>
                <c:pt idx="0">
                  <c:v>23532423</c:v>
                </c:pt>
                <c:pt idx="1">
                  <c:v>157790722</c:v>
                </c:pt>
                <c:pt idx="2">
                  <c:v>22117124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7-4092-A16A-74E8E96DF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2.1.2.3'!#REF!</c:f>
              <c:strCache>
                <c:ptCount val="1"/>
                <c:pt idx="0">
                  <c:v>США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'График 2.1.2.3'!#REF!</c:f>
              <c:strCache>
                <c:ptCount val="15"/>
                <c:pt idx="0">
                  <c:v>1кв. 2007</c:v>
                </c:pt>
                <c:pt idx="1">
                  <c:v>2кв. 2007</c:v>
                </c:pt>
                <c:pt idx="2">
                  <c:v>3кв. 2007</c:v>
                </c:pt>
                <c:pt idx="3">
                  <c:v>4кв. 2007</c:v>
                </c:pt>
                <c:pt idx="4">
                  <c:v>1кв. 2008</c:v>
                </c:pt>
                <c:pt idx="5">
                  <c:v>2кв. 2008</c:v>
                </c:pt>
                <c:pt idx="6">
                  <c:v>3кв. 2008</c:v>
                </c:pt>
                <c:pt idx="7">
                  <c:v>4кв. 2008</c:v>
                </c:pt>
                <c:pt idx="8">
                  <c:v>1кв. 2009</c:v>
                </c:pt>
                <c:pt idx="9">
                  <c:v>2кв. 2009</c:v>
                </c:pt>
                <c:pt idx="10">
                  <c:v>3кв. 2009</c:v>
                </c:pt>
                <c:pt idx="11">
                  <c:v>4кв. 2009</c:v>
                </c:pt>
                <c:pt idx="12">
                  <c:v>1кв. 2010</c:v>
                </c:pt>
                <c:pt idx="13">
                  <c:v>2кв. 2010</c:v>
                </c:pt>
                <c:pt idx="14">
                  <c:v>3кв. 2010</c:v>
                </c:pt>
              </c:strCache>
            </c:strRef>
          </c:cat>
          <c:val>
            <c:numRef>
              <c:f>'График 2.1.2.3'!#REF!</c:f>
              <c:numCache>
                <c:formatCode>General</c:formatCode>
                <c:ptCount val="15"/>
                <c:pt idx="0">
                  <c:v>2.3681969999999999</c:v>
                </c:pt>
                <c:pt idx="1">
                  <c:v>2.5254880000000002</c:v>
                </c:pt>
                <c:pt idx="2">
                  <c:v>2.0354139999999998</c:v>
                </c:pt>
                <c:pt idx="3">
                  <c:v>1.8034859999999999</c:v>
                </c:pt>
                <c:pt idx="4">
                  <c:v>1.207184</c:v>
                </c:pt>
                <c:pt idx="5">
                  <c:v>0.172738</c:v>
                </c:pt>
                <c:pt idx="6">
                  <c:v>-0.89098429999999995</c:v>
                </c:pt>
                <c:pt idx="7">
                  <c:v>-5.2604889999999997</c:v>
                </c:pt>
                <c:pt idx="8">
                  <c:v>-4.7402319999999998</c:v>
                </c:pt>
                <c:pt idx="9">
                  <c:v>-2.7740200000000002</c:v>
                </c:pt>
                <c:pt idx="10">
                  <c:v>-0.94184080000000003</c:v>
                </c:pt>
                <c:pt idx="11">
                  <c:v>0.32030530000000002</c:v>
                </c:pt>
                <c:pt idx="12">
                  <c:v>1.1811100000000001</c:v>
                </c:pt>
                <c:pt idx="13">
                  <c:v>0.75563999999999998</c:v>
                </c:pt>
                <c:pt idx="14">
                  <c:v>1.129856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9-4C57-8F1C-321FA9AF302C}"/>
            </c:ext>
          </c:extLst>
        </c:ser>
        <c:ser>
          <c:idx val="1"/>
          <c:order val="1"/>
          <c:tx>
            <c:strRef>
              <c:f>'График 2.1.2.3'!#REF!</c:f>
              <c:strCache>
                <c:ptCount val="1"/>
                <c:pt idx="0">
                  <c:v>Еврозона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'График 2.1.2.3'!#REF!</c:f>
              <c:strCache>
                <c:ptCount val="15"/>
                <c:pt idx="0">
                  <c:v>1кв. 2007</c:v>
                </c:pt>
                <c:pt idx="1">
                  <c:v>2кв. 2007</c:v>
                </c:pt>
                <c:pt idx="2">
                  <c:v>3кв. 2007</c:v>
                </c:pt>
                <c:pt idx="3">
                  <c:v>4кв. 2007</c:v>
                </c:pt>
                <c:pt idx="4">
                  <c:v>1кв. 2008</c:v>
                </c:pt>
                <c:pt idx="5">
                  <c:v>2кв. 2008</c:v>
                </c:pt>
                <c:pt idx="6">
                  <c:v>3кв. 2008</c:v>
                </c:pt>
                <c:pt idx="7">
                  <c:v>4кв. 2008</c:v>
                </c:pt>
                <c:pt idx="8">
                  <c:v>1кв. 2009</c:v>
                </c:pt>
                <c:pt idx="9">
                  <c:v>2кв. 2009</c:v>
                </c:pt>
                <c:pt idx="10">
                  <c:v>3кв. 2009</c:v>
                </c:pt>
                <c:pt idx="11">
                  <c:v>4кв. 2009</c:v>
                </c:pt>
                <c:pt idx="12">
                  <c:v>1кв. 2010</c:v>
                </c:pt>
                <c:pt idx="13">
                  <c:v>2кв. 2010</c:v>
                </c:pt>
                <c:pt idx="14">
                  <c:v>3кв. 2010</c:v>
                </c:pt>
              </c:strCache>
            </c:strRef>
          </c:cat>
          <c:val>
            <c:numRef>
              <c:f>'График 2.1.2.3'!#REF!</c:f>
              <c:numCache>
                <c:formatCode>General</c:formatCode>
                <c:ptCount val="15"/>
                <c:pt idx="0">
                  <c:v>1.1636329999999999</c:v>
                </c:pt>
                <c:pt idx="1">
                  <c:v>1.307267</c:v>
                </c:pt>
                <c:pt idx="2">
                  <c:v>0.76908580000000004</c:v>
                </c:pt>
                <c:pt idx="3">
                  <c:v>-0.68786979999999998</c:v>
                </c:pt>
                <c:pt idx="4">
                  <c:v>-1.5536110000000001</c:v>
                </c:pt>
                <c:pt idx="5">
                  <c:v>-2.312551</c:v>
                </c:pt>
                <c:pt idx="6">
                  <c:v>-2.0057450000000001</c:v>
                </c:pt>
                <c:pt idx="7">
                  <c:v>-4.2062460000000002</c:v>
                </c:pt>
                <c:pt idx="8">
                  <c:v>-4.5424009999999999</c:v>
                </c:pt>
                <c:pt idx="9">
                  <c:v>-3.3004989999999998</c:v>
                </c:pt>
                <c:pt idx="10">
                  <c:v>-1.5588329999999999</c:v>
                </c:pt>
                <c:pt idx="11">
                  <c:v>-0.64546720000000002</c:v>
                </c:pt>
                <c:pt idx="12">
                  <c:v>0.37673630000000002</c:v>
                </c:pt>
                <c:pt idx="13">
                  <c:v>0.9805895</c:v>
                </c:pt>
                <c:pt idx="14">
                  <c:v>0.97651940000000004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9-4C57-8F1C-321FA9AF302C}"/>
            </c:ext>
          </c:extLst>
        </c:ser>
        <c:ser>
          <c:idx val="2"/>
          <c:order val="2"/>
          <c:tx>
            <c:strRef>
              <c:f>'График 2.1.2.3'!#REF!</c:f>
              <c:strCache>
                <c:ptCount val="1"/>
                <c:pt idx="0">
                  <c:v>Япония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'График 2.1.2.3'!#REF!</c:f>
              <c:strCache>
                <c:ptCount val="15"/>
                <c:pt idx="0">
                  <c:v>1кв. 2007</c:v>
                </c:pt>
                <c:pt idx="1">
                  <c:v>2кв. 2007</c:v>
                </c:pt>
                <c:pt idx="2">
                  <c:v>3кв. 2007</c:v>
                </c:pt>
                <c:pt idx="3">
                  <c:v>4кв. 2007</c:v>
                </c:pt>
                <c:pt idx="4">
                  <c:v>1кв. 2008</c:v>
                </c:pt>
                <c:pt idx="5">
                  <c:v>2кв. 2008</c:v>
                </c:pt>
                <c:pt idx="6">
                  <c:v>3кв. 2008</c:v>
                </c:pt>
                <c:pt idx="7">
                  <c:v>4кв. 2008</c:v>
                </c:pt>
                <c:pt idx="8">
                  <c:v>1кв. 2009</c:v>
                </c:pt>
                <c:pt idx="9">
                  <c:v>2кв. 2009</c:v>
                </c:pt>
                <c:pt idx="10">
                  <c:v>3кв. 2009</c:v>
                </c:pt>
                <c:pt idx="11">
                  <c:v>4кв. 2009</c:v>
                </c:pt>
                <c:pt idx="12">
                  <c:v>1кв. 2010</c:v>
                </c:pt>
                <c:pt idx="13">
                  <c:v>2кв. 2010</c:v>
                </c:pt>
                <c:pt idx="14">
                  <c:v>3кв. 2010</c:v>
                </c:pt>
              </c:strCache>
            </c:strRef>
          </c:cat>
          <c:val>
            <c:numRef>
              <c:f>'График 2.1.2.3'!#REF!</c:f>
              <c:numCache>
                <c:formatCode>General</c:formatCode>
                <c:ptCount val="15"/>
                <c:pt idx="0">
                  <c:v>3.5490949999999999</c:v>
                </c:pt>
                <c:pt idx="1">
                  <c:v>4.1469449999999997</c:v>
                </c:pt>
                <c:pt idx="2">
                  <c:v>3.7246540000000001</c:v>
                </c:pt>
                <c:pt idx="3">
                  <c:v>3.4642719999999998</c:v>
                </c:pt>
                <c:pt idx="4">
                  <c:v>2.392474</c:v>
                </c:pt>
                <c:pt idx="5">
                  <c:v>2.2546430000000002</c:v>
                </c:pt>
                <c:pt idx="6">
                  <c:v>2.196599</c:v>
                </c:pt>
                <c:pt idx="7">
                  <c:v>-1.3178749999999999</c:v>
                </c:pt>
                <c:pt idx="8">
                  <c:v>-4.2050729999999996</c:v>
                </c:pt>
                <c:pt idx="9">
                  <c:v>-3.5280879999999999</c:v>
                </c:pt>
                <c:pt idx="10">
                  <c:v>-2.7598259999999999</c:v>
                </c:pt>
                <c:pt idx="11">
                  <c:v>-1.769004</c:v>
                </c:pt>
                <c:pt idx="12">
                  <c:v>-0.67283800000000005</c:v>
                </c:pt>
                <c:pt idx="13">
                  <c:v>-0.21458350000000001</c:v>
                </c:pt>
                <c:pt idx="14">
                  <c:v>-0.3680775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79-4C57-8F1C-321FA9AF302C}"/>
            </c:ext>
          </c:extLst>
        </c:ser>
        <c:ser>
          <c:idx val="3"/>
          <c:order val="3"/>
          <c:tx>
            <c:strRef>
              <c:f>'График 2.1.2.3'!#REF!</c:f>
              <c:strCache>
                <c:ptCount val="1"/>
                <c:pt idx="0">
                  <c:v>Великобритания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'График 2.1.2.3'!#REF!</c:f>
              <c:strCache>
                <c:ptCount val="15"/>
                <c:pt idx="0">
                  <c:v>1кв. 2007</c:v>
                </c:pt>
                <c:pt idx="1">
                  <c:v>2кв. 2007</c:v>
                </c:pt>
                <c:pt idx="2">
                  <c:v>3кв. 2007</c:v>
                </c:pt>
                <c:pt idx="3">
                  <c:v>4кв. 2007</c:v>
                </c:pt>
                <c:pt idx="4">
                  <c:v>1кв. 2008</c:v>
                </c:pt>
                <c:pt idx="5">
                  <c:v>2кв. 2008</c:v>
                </c:pt>
                <c:pt idx="6">
                  <c:v>3кв. 2008</c:v>
                </c:pt>
                <c:pt idx="7">
                  <c:v>4кв. 2008</c:v>
                </c:pt>
                <c:pt idx="8">
                  <c:v>1кв. 2009</c:v>
                </c:pt>
                <c:pt idx="9">
                  <c:v>2кв. 2009</c:v>
                </c:pt>
                <c:pt idx="10">
                  <c:v>3кв. 2009</c:v>
                </c:pt>
                <c:pt idx="11">
                  <c:v>4кв. 2009</c:v>
                </c:pt>
                <c:pt idx="12">
                  <c:v>1кв. 2010</c:v>
                </c:pt>
                <c:pt idx="13">
                  <c:v>2кв. 2010</c:v>
                </c:pt>
                <c:pt idx="14">
                  <c:v>3кв. 2010</c:v>
                </c:pt>
              </c:strCache>
            </c:strRef>
          </c:cat>
          <c:val>
            <c:numRef>
              <c:f>'График 2.1.2.3'!#REF!</c:f>
              <c:numCache>
                <c:formatCode>General</c:formatCode>
                <c:ptCount val="15"/>
                <c:pt idx="0">
                  <c:v>1.7117960000000001</c:v>
                </c:pt>
                <c:pt idx="1">
                  <c:v>2.2847010000000001</c:v>
                </c:pt>
                <c:pt idx="2">
                  <c:v>1.764899</c:v>
                </c:pt>
                <c:pt idx="3">
                  <c:v>2.1526540000000001</c:v>
                </c:pt>
                <c:pt idx="4">
                  <c:v>1.931079</c:v>
                </c:pt>
                <c:pt idx="5">
                  <c:v>0.86027109999999996</c:v>
                </c:pt>
                <c:pt idx="6">
                  <c:v>1.218459</c:v>
                </c:pt>
                <c:pt idx="7">
                  <c:v>-3.6231249999999999</c:v>
                </c:pt>
                <c:pt idx="8">
                  <c:v>-1.894091</c:v>
                </c:pt>
                <c:pt idx="9">
                  <c:v>-1.520049</c:v>
                </c:pt>
                <c:pt idx="10">
                  <c:v>2.4593829999999999</c:v>
                </c:pt>
                <c:pt idx="11">
                  <c:v>2.4531740000000002</c:v>
                </c:pt>
                <c:pt idx="12">
                  <c:v>5.6923000000000004</c:v>
                </c:pt>
                <c:pt idx="13">
                  <c:v>4.5244410000000004</c:v>
                </c:pt>
                <c:pt idx="14">
                  <c:v>5.3467539999999998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79-4C57-8F1C-321FA9AF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742080"/>
        <c:axId val="1"/>
      </c:lineChart>
      <c:catAx>
        <c:axId val="4697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420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0824524312897"/>
          <c:y val="5.5118110236220472E-2"/>
          <c:w val="0.88583509513742076"/>
          <c:h val="0.65354330708661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4.3.2'!$B$5</c:f>
              <c:strCache>
                <c:ptCount val="1"/>
                <c:pt idx="0">
                  <c:v>Займы финансовым организациям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4.3.2'!$C$4:$E$4</c:f>
              <c:strCache>
                <c:ptCount val="3"/>
                <c:pt idx="0">
                  <c:v>01.01.2010</c:v>
                </c:pt>
                <c:pt idx="1">
                  <c:v>01.01.2011</c:v>
                </c:pt>
                <c:pt idx="2">
                  <c:v>01.10.2011</c:v>
                </c:pt>
              </c:strCache>
            </c:strRef>
          </c:cat>
          <c:val>
            <c:numRef>
              <c:f>'График 4.3.2'!$C$5:$E$5</c:f>
              <c:numCache>
                <c:formatCode>#,##0</c:formatCode>
                <c:ptCount val="3"/>
                <c:pt idx="0">
                  <c:v>22979383</c:v>
                </c:pt>
                <c:pt idx="1">
                  <c:v>19464533</c:v>
                </c:pt>
                <c:pt idx="2">
                  <c:v>24667947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497D-8ACA-6E33E9EDC252}"/>
            </c:ext>
          </c:extLst>
        </c:ser>
        <c:ser>
          <c:idx val="1"/>
          <c:order val="1"/>
          <c:tx>
            <c:strRef>
              <c:f>'График 4.3.2'!$B$6</c:f>
              <c:strCache>
                <c:ptCount val="1"/>
                <c:pt idx="0">
                  <c:v>Займы прочим юридическим лицам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4.3.2'!$C$4:$E$4</c:f>
              <c:strCache>
                <c:ptCount val="3"/>
                <c:pt idx="0">
                  <c:v>01.01.2010</c:v>
                </c:pt>
                <c:pt idx="1">
                  <c:v>01.01.2011</c:v>
                </c:pt>
                <c:pt idx="2">
                  <c:v>01.10.2011</c:v>
                </c:pt>
              </c:strCache>
            </c:strRef>
          </c:cat>
          <c:val>
            <c:numRef>
              <c:f>'График 4.3.2'!$C$6:$E$6</c:f>
              <c:numCache>
                <c:formatCode>#,##0</c:formatCode>
                <c:ptCount val="3"/>
                <c:pt idx="0">
                  <c:v>155478430</c:v>
                </c:pt>
                <c:pt idx="1">
                  <c:v>139983531</c:v>
                </c:pt>
                <c:pt idx="2">
                  <c:v>194711005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D-497D-8ACA-6E33E9EDC252}"/>
            </c:ext>
          </c:extLst>
        </c:ser>
        <c:ser>
          <c:idx val="2"/>
          <c:order val="2"/>
          <c:tx>
            <c:strRef>
              <c:f>'График 4.3.2'!$B$7</c:f>
              <c:strCache>
                <c:ptCount val="1"/>
                <c:pt idx="0">
                  <c:v>Займы физическим лицам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4.3.2'!$C$4:$E$4</c:f>
              <c:strCache>
                <c:ptCount val="3"/>
                <c:pt idx="0">
                  <c:v>01.01.2010</c:v>
                </c:pt>
                <c:pt idx="1">
                  <c:v>01.01.2011</c:v>
                </c:pt>
                <c:pt idx="2">
                  <c:v>01.10.2011</c:v>
                </c:pt>
              </c:strCache>
            </c:strRef>
          </c:cat>
          <c:val>
            <c:numRef>
              <c:f>'График 4.3.2'!$C$7:$E$7</c:f>
              <c:numCache>
                <c:formatCode>#,##0</c:formatCode>
                <c:ptCount val="3"/>
                <c:pt idx="0">
                  <c:v>23297380</c:v>
                </c:pt>
                <c:pt idx="1">
                  <c:v>22200058</c:v>
                </c:pt>
                <c:pt idx="2" formatCode="#,##0.00">
                  <c:v>33620865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7D-497D-8ACA-6E33E9EDC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7264080"/>
        <c:axId val="1"/>
      </c:barChart>
      <c:catAx>
        <c:axId val="5372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1.0570824524312896E-2"/>
              <c:y val="0.25196850393700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640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570824524312896E-2"/>
                <c:y val="0.30314960629921262"/>
              </c:manualLayout>
            </c:layout>
            <c:tx>
              <c:rich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r>
                    <a:rPr lang="ru-RU"/>
                    <a:t>млрд.тенге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6913319238900634"/>
          <c:y val="0.79921259842519687"/>
          <c:w val="0.59830866807610994"/>
          <c:h val="0.173228346456692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89277457636227"/>
          <c:y val="7.01219512195122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'График 4.3.3'!#REF!</c:f>
              <c:strCache>
                <c:ptCount val="1"/>
                <c:pt idx="0">
                  <c:v>01.10.2009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F0-4751-8618-840EF501F3C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F0-4751-8618-840EF501F3C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4F0-4751-8618-840EF501F3CD}"/>
              </c:ext>
            </c:extLst>
          </c:dPt>
          <c:dLbls>
            <c:dLbl>
              <c:idx val="0"/>
              <c:layout>
                <c:manualLayout>
                  <c:x val="2.7767240461563092E-2"/>
                  <c:y val="0.131412818555086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F0-4751-8618-840EF501F3CD}"/>
                </c:ext>
              </c:extLst>
            </c:dLbl>
            <c:dLbl>
              <c:idx val="1"/>
              <c:layout>
                <c:manualLayout>
                  <c:x val="-4.7440011196544687E-2"/>
                  <c:y val="-6.986001764425543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0-4751-8618-840EF501F3CD}"/>
                </c:ext>
              </c:extLst>
            </c:dLbl>
            <c:dLbl>
              <c:idx val="2"/>
              <c:layout>
                <c:manualLayout>
                  <c:x val="5.277283985851542E-2"/>
                  <c:y val="-8.247036756792851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F0-4751-8618-840EF501F3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4.3.3'!#REF!</c:f>
              <c:strCache>
                <c:ptCount val="3"/>
                <c:pt idx="0">
                  <c:v>Стандартные</c:v>
                </c:pt>
                <c:pt idx="1">
                  <c:v>Сомнительные</c:v>
                </c:pt>
                <c:pt idx="2">
                  <c:v>Безнадежные</c:v>
                </c:pt>
              </c:strCache>
            </c:strRef>
          </c:cat>
          <c:val>
            <c:numRef>
              <c:f>'График 4.3.3'!#REF!</c:f>
              <c:numCache>
                <c:formatCode>General</c:formatCode>
                <c:ptCount val="3"/>
                <c:pt idx="0">
                  <c:v>189865167</c:v>
                </c:pt>
                <c:pt idx="1">
                  <c:v>20127091</c:v>
                </c:pt>
                <c:pt idx="2">
                  <c:v>12534894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F0-4751-8618-840EF501F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51145038167939"/>
          <c:y val="3.41614906832298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'График 4.3.3'!#REF!</c:f>
              <c:strCache>
                <c:ptCount val="1"/>
                <c:pt idx="0">
                  <c:v>01.10.2010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D5-4BC7-BE85-BB10526C4B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D5-4BC7-BE85-BB10526C4B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D5-4BC7-BE85-BB10526C4BF3}"/>
              </c:ext>
            </c:extLst>
          </c:dPt>
          <c:dLbls>
            <c:dLbl>
              <c:idx val="0"/>
              <c:layout>
                <c:manualLayout>
                  <c:x val="-3.4252970287110981E-3"/>
                  <c:y val="8.780629843584365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D5-4BC7-BE85-BB10526C4BF3}"/>
                </c:ext>
              </c:extLst>
            </c:dLbl>
            <c:dLbl>
              <c:idx val="1"/>
              <c:layout>
                <c:manualLayout>
                  <c:x val="-1.287912484221914E-2"/>
                  <c:y val="-8.674338391550993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D5-4BC7-BE85-BB10526C4BF3}"/>
                </c:ext>
              </c:extLst>
            </c:dLbl>
            <c:dLbl>
              <c:idx val="2"/>
              <c:layout>
                <c:manualLayout>
                  <c:x val="6.4977660235218566E-3"/>
                  <c:y val="-0.1049724893261842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D5-4BC7-BE85-BB10526C4BF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4.3.3'!#REF!</c:f>
              <c:strCache>
                <c:ptCount val="3"/>
                <c:pt idx="0">
                  <c:v>Стандартные</c:v>
                </c:pt>
                <c:pt idx="1">
                  <c:v>Сомнительные</c:v>
                </c:pt>
                <c:pt idx="2">
                  <c:v>Безнадежные</c:v>
                </c:pt>
              </c:strCache>
            </c:strRef>
          </c:cat>
          <c:val>
            <c:numRef>
              <c:f>'График 4.3.3'!#REF!</c:f>
              <c:numCache>
                <c:formatCode>General</c:formatCode>
                <c:ptCount val="3"/>
                <c:pt idx="0">
                  <c:v>137023581</c:v>
                </c:pt>
                <c:pt idx="1">
                  <c:v>44023639</c:v>
                </c:pt>
                <c:pt idx="2">
                  <c:v>22393049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5-4BC7-BE85-BB10526C4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5810999549108669"/>
          <c:y val="2.63158571028400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423804863028"/>
          <c:y val="0.14736879977590403"/>
          <c:w val="0.69144296224609869"/>
          <c:h val="0.64210691330929615"/>
        </c:manualLayout>
      </c:layout>
      <c:pie3DChart>
        <c:varyColors val="1"/>
        <c:ser>
          <c:idx val="0"/>
          <c:order val="0"/>
          <c:tx>
            <c:strRef>
              <c:f>'График 4.3.3'!$C$4</c:f>
              <c:strCache>
                <c:ptCount val="1"/>
                <c:pt idx="0">
                  <c:v>01.10.2010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5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126-439B-81F6-9327DD64E7E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26-439B-81F6-9327DD64E7E3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126-439B-81F6-9327DD64E7E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4.3.3'!$B$5:$B$7</c:f>
              <c:strCache>
                <c:ptCount val="3"/>
                <c:pt idx="0">
                  <c:v>Стандартные</c:v>
                </c:pt>
                <c:pt idx="1">
                  <c:v>Сомнительные</c:v>
                </c:pt>
                <c:pt idx="2">
                  <c:v>Безнадежные</c:v>
                </c:pt>
              </c:strCache>
            </c:strRef>
          </c:cat>
          <c:val>
            <c:numRef>
              <c:f>'График 4.3.3'!$C$5:$C$7</c:f>
              <c:numCache>
                <c:formatCode>0.0</c:formatCode>
                <c:ptCount val="3"/>
                <c:pt idx="0">
                  <c:v>67.353224449383717</c:v>
                </c:pt>
                <c:pt idx="1">
                  <c:v>21.639589456107139</c:v>
                </c:pt>
                <c:pt idx="2">
                  <c:v>11.007186094509146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26-439B-81F6-9327DD64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21669177728167"/>
          <c:y val="0.84210742729088017"/>
          <c:w val="0.54504624385523093"/>
          <c:h val="0.10526342841136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322869955156956"/>
          <c:y val="2.47525350801919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5829596412556"/>
          <c:y val="0.19802028064153543"/>
          <c:w val="0.65919282511210764"/>
          <c:h val="0.57920932087649113"/>
        </c:manualLayout>
      </c:layout>
      <c:pie3DChart>
        <c:varyColors val="1"/>
        <c:ser>
          <c:idx val="0"/>
          <c:order val="0"/>
          <c:tx>
            <c:strRef>
              <c:f>'График 4.3.3'!$E$4</c:f>
              <c:strCache>
                <c:ptCount val="1"/>
                <c:pt idx="0">
                  <c:v>01.10.2011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C05-4EEA-910C-BE9E94CDED1D}"/>
              </c:ext>
            </c:extLst>
          </c:dPt>
          <c:dPt>
            <c:idx val="1"/>
            <c:bubble3D val="0"/>
            <c:explosion val="11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05-4EEA-910C-BE9E94CDED1D}"/>
              </c:ext>
            </c:extLst>
          </c:dPt>
          <c:dPt>
            <c:idx val="2"/>
            <c:bubble3D val="0"/>
            <c:explosion val="23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C05-4EEA-910C-BE9E94CDED1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4.3.3'!$B$5:$B$7</c:f>
              <c:strCache>
                <c:ptCount val="3"/>
                <c:pt idx="0">
                  <c:v>Стандартные</c:v>
                </c:pt>
                <c:pt idx="1">
                  <c:v>Сомнительные</c:v>
                </c:pt>
                <c:pt idx="2">
                  <c:v>Безнадежные</c:v>
                </c:pt>
              </c:strCache>
            </c:strRef>
          </c:cat>
          <c:val>
            <c:numRef>
              <c:f>'График 4.3.3'!$E$5:$E$7</c:f>
              <c:numCache>
                <c:formatCode>0.0</c:formatCode>
                <c:ptCount val="3"/>
                <c:pt idx="0">
                  <c:v>58.342986074175698</c:v>
                </c:pt>
                <c:pt idx="1">
                  <c:v>28.954113828469687</c:v>
                </c:pt>
                <c:pt idx="2">
                  <c:v>12.702900097354616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5-4EEA-910C-BE9E94CDE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4.3.4'!#REF!</c:f>
              <c:strCache>
                <c:ptCount val="1"/>
                <c:pt idx="0">
                  <c:v>Коэффициент ROE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'График 4.3.4'!#REF!</c:f>
              <c:strCache>
                <c:ptCount val="8"/>
                <c:pt idx="0">
                  <c:v>01.01.2009</c:v>
                </c:pt>
                <c:pt idx="1">
                  <c:v>01.04.2009</c:v>
                </c:pt>
                <c:pt idx="2">
                  <c:v>01.07.2009</c:v>
                </c:pt>
                <c:pt idx="3">
                  <c:v>01.10.2009</c:v>
                </c:pt>
                <c:pt idx="4">
                  <c:v>01.01.2010</c:v>
                </c:pt>
                <c:pt idx="5">
                  <c:v>01.04.2010</c:v>
                </c:pt>
                <c:pt idx="6">
                  <c:v>01.07.2010</c:v>
                </c:pt>
                <c:pt idx="7">
                  <c:v>01.10.2010</c:v>
                </c:pt>
              </c:strCache>
            </c:strRef>
          </c:cat>
          <c:val>
            <c:numRef>
              <c:f>'График 4.3.4'!#REF!</c:f>
              <c:numCache>
                <c:formatCode>General</c:formatCode>
                <c:ptCount val="8"/>
                <c:pt idx="0">
                  <c:v>4.7149653303887935E-2</c:v>
                </c:pt>
                <c:pt idx="1">
                  <c:v>-7.4588606703370225E-2</c:v>
                </c:pt>
                <c:pt idx="2">
                  <c:v>-3.1300197766942012E-2</c:v>
                </c:pt>
                <c:pt idx="3">
                  <c:v>-1.863610469620848E-2</c:v>
                </c:pt>
                <c:pt idx="4">
                  <c:v>-4.8484823410591016E-2</c:v>
                </c:pt>
                <c:pt idx="5">
                  <c:v>1.8808983950390996E-2</c:v>
                </c:pt>
                <c:pt idx="6">
                  <c:v>-2.7982140954155542E-2</c:v>
                </c:pt>
                <c:pt idx="7">
                  <c:v>-2.0953262218749831E-2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0-4B4F-8898-CE99156313EA}"/>
            </c:ext>
          </c:extLst>
        </c:ser>
        <c:ser>
          <c:idx val="1"/>
          <c:order val="1"/>
          <c:tx>
            <c:strRef>
              <c:f>'График 4.3.4'!#REF!</c:f>
              <c:strCache>
                <c:ptCount val="1"/>
                <c:pt idx="0">
                  <c:v>Коэффициент ROA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4.3.4'!#REF!</c:f>
              <c:strCache>
                <c:ptCount val="8"/>
                <c:pt idx="0">
                  <c:v>01.01.2009</c:v>
                </c:pt>
                <c:pt idx="1">
                  <c:v>01.04.2009</c:v>
                </c:pt>
                <c:pt idx="2">
                  <c:v>01.07.2009</c:v>
                </c:pt>
                <c:pt idx="3">
                  <c:v>01.10.2009</c:v>
                </c:pt>
                <c:pt idx="4">
                  <c:v>01.01.2010</c:v>
                </c:pt>
                <c:pt idx="5">
                  <c:v>01.04.2010</c:v>
                </c:pt>
                <c:pt idx="6">
                  <c:v>01.07.2010</c:v>
                </c:pt>
                <c:pt idx="7">
                  <c:v>01.10.2010</c:v>
                </c:pt>
              </c:strCache>
            </c:strRef>
          </c:cat>
          <c:val>
            <c:numRef>
              <c:f>'График 4.3.4'!#REF!</c:f>
              <c:numCache>
                <c:formatCode>General</c:formatCode>
                <c:ptCount val="8"/>
                <c:pt idx="0">
                  <c:v>4.0489261742996739E-2</c:v>
                </c:pt>
                <c:pt idx="1">
                  <c:v>-3.1416900799079113E-2</c:v>
                </c:pt>
                <c:pt idx="2">
                  <c:v>-1.1019234945272943E-2</c:v>
                </c:pt>
                <c:pt idx="3">
                  <c:v>-6.5717171736762621E-3</c:v>
                </c:pt>
                <c:pt idx="4">
                  <c:v>-1.52746869463408E-2</c:v>
                </c:pt>
                <c:pt idx="5">
                  <c:v>6.728432477440806E-3</c:v>
                </c:pt>
                <c:pt idx="6">
                  <c:v>-9.6201770649595869E-3</c:v>
                </c:pt>
                <c:pt idx="7">
                  <c:v>-8.2835950034634582E-3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0-4B4F-8898-CE9915631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70968"/>
        <c:axId val="1"/>
      </c:lineChart>
      <c:catAx>
        <c:axId val="537270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70968"/>
        <c:crosses val="autoZero"/>
        <c:crossBetween val="between"/>
        <c:majorUnit val="0.0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9090909090912E-2"/>
          <c:y val="5.185203939539712E-2"/>
          <c:w val="0.87954545454545452"/>
          <c:h val="0.67778022923983372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4.3.4'!$B$5</c:f>
              <c:strCache>
                <c:ptCount val="1"/>
                <c:pt idx="0">
                  <c:v>Коэффициент ROE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'График 4.3.4'!$C$4:$S$4</c:f>
              <c:numCache>
                <c:formatCode>m/d/yyyy</c:formatCode>
                <c:ptCount val="8"/>
                <c:pt idx="0">
                  <c:v>39083</c:v>
                </c:pt>
                <c:pt idx="1">
                  <c:v>39448</c:v>
                </c:pt>
                <c:pt idx="2">
                  <c:v>39814</c:v>
                </c:pt>
                <c:pt idx="3">
                  <c:v>40179</c:v>
                </c:pt>
                <c:pt idx="4">
                  <c:v>40544</c:v>
                </c:pt>
                <c:pt idx="5">
                  <c:v>40634</c:v>
                </c:pt>
                <c:pt idx="6">
                  <c:v>40725</c:v>
                </c:pt>
                <c:pt idx="7">
                  <c:v>40817</c:v>
                </c:pt>
              </c:numCache>
            </c:numRef>
          </c:cat>
          <c:val>
            <c:numRef>
              <c:f>'График 4.3.4'!$C$5:$S$5</c:f>
              <c:numCache>
                <c:formatCode>#\ ##0.000</c:formatCode>
                <c:ptCount val="8"/>
                <c:pt idx="0">
                  <c:v>0.23992683094731476</c:v>
                </c:pt>
                <c:pt idx="1">
                  <c:v>0.11629135942083768</c:v>
                </c:pt>
                <c:pt idx="2">
                  <c:v>4.7149653303887935E-2</c:v>
                </c:pt>
                <c:pt idx="3">
                  <c:v>-4.8484823410591016E-2</c:v>
                </c:pt>
                <c:pt idx="4">
                  <c:v>2.4803095200736865E-2</c:v>
                </c:pt>
                <c:pt idx="5">
                  <c:v>-1.3082603727118577E-2</c:v>
                </c:pt>
                <c:pt idx="6">
                  <c:v>-4.6982883020049299E-3</c:v>
                </c:pt>
                <c:pt idx="7">
                  <c:v>-1.8511702286584181E-2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C-4B2C-B2FD-687D8ACC0528}"/>
            </c:ext>
          </c:extLst>
        </c:ser>
        <c:ser>
          <c:idx val="1"/>
          <c:order val="1"/>
          <c:tx>
            <c:strRef>
              <c:f>'График 4.3.4'!$B$6</c:f>
              <c:strCache>
                <c:ptCount val="1"/>
                <c:pt idx="0">
                  <c:v>Коэффициент ROA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'График 4.3.4'!$C$4:$S$4</c:f>
              <c:numCache>
                <c:formatCode>m/d/yyyy</c:formatCode>
                <c:ptCount val="8"/>
                <c:pt idx="0">
                  <c:v>39083</c:v>
                </c:pt>
                <c:pt idx="1">
                  <c:v>39448</c:v>
                </c:pt>
                <c:pt idx="2">
                  <c:v>39814</c:v>
                </c:pt>
                <c:pt idx="3">
                  <c:v>40179</c:v>
                </c:pt>
                <c:pt idx="4">
                  <c:v>40544</c:v>
                </c:pt>
                <c:pt idx="5">
                  <c:v>40634</c:v>
                </c:pt>
                <c:pt idx="6">
                  <c:v>40725</c:v>
                </c:pt>
                <c:pt idx="7">
                  <c:v>40817</c:v>
                </c:pt>
              </c:numCache>
            </c:numRef>
          </c:cat>
          <c:val>
            <c:numRef>
              <c:f>'График 4.3.4'!$C$6:$S$6</c:f>
              <c:numCache>
                <c:formatCode>#\ ##0.000</c:formatCode>
                <c:ptCount val="8"/>
                <c:pt idx="0">
                  <c:v>0.15466440292300362</c:v>
                </c:pt>
                <c:pt idx="1">
                  <c:v>9.5344671478078055E-2</c:v>
                </c:pt>
                <c:pt idx="2">
                  <c:v>4.0489261742996739E-2</c:v>
                </c:pt>
                <c:pt idx="3">
                  <c:v>-1.52746869463408E-2</c:v>
                </c:pt>
                <c:pt idx="4">
                  <c:v>1.1484952993935182E-2</c:v>
                </c:pt>
                <c:pt idx="5">
                  <c:v>-5.8837829772636985E-3</c:v>
                </c:pt>
                <c:pt idx="6">
                  <c:v>-2.1812658366845154E-3</c:v>
                </c:pt>
                <c:pt idx="7">
                  <c:v>-7.9849083550403623E-3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C-4B2C-B2FD-687D8ACC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273592"/>
        <c:axId val="1"/>
      </c:lineChart>
      <c:dateAx>
        <c:axId val="5372735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735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136363636363638"/>
          <c:y val="0.914818123618792"/>
          <c:w val="0.6454545454545455"/>
          <c:h val="7.40743419934244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4.3.5'!#REF!</c:f>
              <c:strCache>
                <c:ptCount val="1"/>
                <c:pt idx="0">
                  <c:v>Отношение собственного капитала к обязательствам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4.3.5'!#REF!</c:f>
              <c:strCache>
                <c:ptCount val="14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01.04.2008</c:v>
                </c:pt>
                <c:pt idx="4">
                  <c:v>01.07.2008</c:v>
                </c:pt>
                <c:pt idx="5">
                  <c:v>01.10.2008</c:v>
                </c:pt>
                <c:pt idx="6">
                  <c:v>01.01.2009</c:v>
                </c:pt>
                <c:pt idx="7">
                  <c:v>01.04.2009</c:v>
                </c:pt>
                <c:pt idx="8">
                  <c:v>01.07.2009</c:v>
                </c:pt>
                <c:pt idx="9">
                  <c:v>01.10.2009</c:v>
                </c:pt>
                <c:pt idx="10">
                  <c:v>01.01.2010</c:v>
                </c:pt>
                <c:pt idx="11">
                  <c:v>01.04.2010</c:v>
                </c:pt>
                <c:pt idx="12">
                  <c:v>01.07.2010</c:v>
                </c:pt>
                <c:pt idx="13">
                  <c:v>01.10.2010</c:v>
                </c:pt>
              </c:strCache>
            </c:strRef>
          </c:cat>
          <c:val>
            <c:numRef>
              <c:f>'График 4.3.5'!#REF!</c:f>
              <c:numCache>
                <c:formatCode>General</c:formatCode>
                <c:ptCount val="14"/>
                <c:pt idx="0">
                  <c:v>1.87374707561202</c:v>
                </c:pt>
                <c:pt idx="1">
                  <c:v>1.8139807475210969</c:v>
                </c:pt>
                <c:pt idx="2">
                  <c:v>4.5517779105996885</c:v>
                </c:pt>
                <c:pt idx="3">
                  <c:v>4.4816984378334208</c:v>
                </c:pt>
                <c:pt idx="4">
                  <c:v>5.3988275182681136</c:v>
                </c:pt>
                <c:pt idx="5">
                  <c:v>1.9558474615165682</c:v>
                </c:pt>
                <c:pt idx="6">
                  <c:v>6.079111321433941</c:v>
                </c:pt>
                <c:pt idx="7">
                  <c:v>0.72771969837671802</c:v>
                </c:pt>
                <c:pt idx="8">
                  <c:v>0.54332898505309957</c:v>
                </c:pt>
                <c:pt idx="9">
                  <c:v>0.54472033175347723</c:v>
                </c:pt>
                <c:pt idx="10">
                  <c:v>0.4599405052967358</c:v>
                </c:pt>
                <c:pt idx="11">
                  <c:v>0.55696401712343813</c:v>
                </c:pt>
                <c:pt idx="12">
                  <c:v>0.52391874436808072</c:v>
                </c:pt>
                <c:pt idx="13">
                  <c:v>0.6538131477888407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5-4074-AE7A-4A4425F7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276872"/>
        <c:axId val="1"/>
      </c:barChart>
      <c:catAx>
        <c:axId val="53727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76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4756773962347"/>
          <c:y val="5.185203939539712E-2"/>
          <c:w val="0.76053297417736432"/>
          <c:h val="0.6703727950404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4.3.5'!$B$5</c:f>
              <c:strCache>
                <c:ptCount val="1"/>
                <c:pt idx="0">
                  <c:v>Всего</c:v>
                </c:pt>
              </c:strCache>
            </c:strRef>
          </c:tx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4.3.5'!$C$4:$J$4</c:f>
              <c:strCache>
                <c:ptCount val="8"/>
                <c:pt idx="0">
                  <c:v>01.01.07</c:v>
                </c:pt>
                <c:pt idx="1">
                  <c:v>01.01.08</c:v>
                </c:pt>
                <c:pt idx="2">
                  <c:v>01.01.09</c:v>
                </c:pt>
                <c:pt idx="3">
                  <c:v>01.01.10</c:v>
                </c:pt>
                <c:pt idx="4">
                  <c:v>01.01.11</c:v>
                </c:pt>
                <c:pt idx="5">
                  <c:v>01.04.11</c:v>
                </c:pt>
                <c:pt idx="6">
                  <c:v>01.07.11</c:v>
                </c:pt>
                <c:pt idx="7">
                  <c:v>01.10.11</c:v>
                </c:pt>
              </c:strCache>
            </c:strRef>
          </c:cat>
          <c:val>
            <c:numRef>
              <c:f>'График 4.3.5'!$C$5:$J$5</c:f>
              <c:numCache>
                <c:formatCode>#\ ##0.0</c:formatCode>
                <c:ptCount val="8"/>
                <c:pt idx="0">
                  <c:v>104.4</c:v>
                </c:pt>
                <c:pt idx="1">
                  <c:v>180.4</c:v>
                </c:pt>
                <c:pt idx="2">
                  <c:v>170.4</c:v>
                </c:pt>
                <c:pt idx="3">
                  <c:v>68.400000000000006</c:v>
                </c:pt>
                <c:pt idx="4">
                  <c:v>76.8</c:v>
                </c:pt>
                <c:pt idx="5">
                  <c:v>75.400000000000006</c:v>
                </c:pt>
                <c:pt idx="6">
                  <c:v>69</c:v>
                </c:pt>
                <c:pt idx="7">
                  <c:v>60.6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E-4C57-9613-B4E96D679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7279496"/>
        <c:axId val="1"/>
      </c:barChart>
      <c:lineChart>
        <c:grouping val="standard"/>
        <c:varyColors val="0"/>
        <c:ser>
          <c:idx val="1"/>
          <c:order val="1"/>
          <c:tx>
            <c:strRef>
              <c:f>'График 4.3.5'!$B$6</c:f>
              <c:strCache>
                <c:ptCount val="1"/>
                <c:pt idx="0">
                  <c:v>Безнадежные (правая ось)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4.3.5'!$C$4:$J$4</c:f>
              <c:strCache>
                <c:ptCount val="8"/>
                <c:pt idx="0">
                  <c:v>01.01.07</c:v>
                </c:pt>
                <c:pt idx="1">
                  <c:v>01.01.08</c:v>
                </c:pt>
                <c:pt idx="2">
                  <c:v>01.01.09</c:v>
                </c:pt>
                <c:pt idx="3">
                  <c:v>01.01.10</c:v>
                </c:pt>
                <c:pt idx="4">
                  <c:v>01.01.11</c:v>
                </c:pt>
                <c:pt idx="5">
                  <c:v>01.04.11</c:v>
                </c:pt>
                <c:pt idx="6">
                  <c:v>01.07.11</c:v>
                </c:pt>
                <c:pt idx="7">
                  <c:v>01.10.11</c:v>
                </c:pt>
              </c:strCache>
            </c:strRef>
          </c:cat>
          <c:val>
            <c:numRef>
              <c:f>'График 4.3.5'!$C$6:$J$6</c:f>
              <c:numCache>
                <c:formatCode>#,##0</c:formatCode>
                <c:ptCount val="8"/>
                <c:pt idx="0">
                  <c:v>193915</c:v>
                </c:pt>
                <c:pt idx="1">
                  <c:v>997139</c:v>
                </c:pt>
                <c:pt idx="2">
                  <c:v>1424502</c:v>
                </c:pt>
                <c:pt idx="3">
                  <c:v>7327119</c:v>
                </c:pt>
                <c:pt idx="4">
                  <c:v>6541634</c:v>
                </c:pt>
                <c:pt idx="5">
                  <c:v>6536089</c:v>
                </c:pt>
                <c:pt idx="6">
                  <c:v>6262963</c:v>
                </c:pt>
                <c:pt idx="7">
                  <c:v>1420010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E-4C57-9613-B4E96D679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727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2.4630653726423733E-2"/>
              <c:y val="0.18713567346137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279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5122054204690754"/>
                <c:y val="0.26666763117632802"/>
              </c:manualLayout>
            </c:layout>
            <c:tx>
              <c:rich>
                <a:bodyPr rot="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r>
                    <a:rPr lang="ru-RU"/>
                    <a:t>млн.тенге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634162185337038"/>
          <c:y val="0.88148466972175099"/>
          <c:w val="0.72062162276280872"/>
          <c:h val="0.103704078790794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4.3.6'!#REF!</c:f>
              <c:strCache>
                <c:ptCount val="1"/>
                <c:pt idx="0">
                  <c:v>Активы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4.3.6'!#REF!</c:f>
              <c:strCache>
                <c:ptCount val="11"/>
                <c:pt idx="0">
                  <c:v>01.01.2006</c:v>
                </c:pt>
                <c:pt idx="1">
                  <c:v>01.01.2007</c:v>
                </c:pt>
                <c:pt idx="2">
                  <c:v>01.01.2008</c:v>
                </c:pt>
                <c:pt idx="3">
                  <c:v>01.01.2009</c:v>
                </c:pt>
                <c:pt idx="4">
                  <c:v>01.04.2009</c:v>
                </c:pt>
                <c:pt idx="5">
                  <c:v>01.07.2009</c:v>
                </c:pt>
                <c:pt idx="6">
                  <c:v>01.10.2009</c:v>
                </c:pt>
                <c:pt idx="7">
                  <c:v>01.01.2010</c:v>
                </c:pt>
                <c:pt idx="8">
                  <c:v>01.04.2010</c:v>
                </c:pt>
                <c:pt idx="9">
                  <c:v>01.07.2010</c:v>
                </c:pt>
                <c:pt idx="10">
                  <c:v>01.10.2010</c:v>
                </c:pt>
              </c:strCache>
            </c:strRef>
          </c:cat>
          <c:val>
            <c:numRef>
              <c:f>'График 4.3.6'!#REF!</c:f>
              <c:numCache>
                <c:formatCode>General</c:formatCode>
                <c:ptCount val="11"/>
                <c:pt idx="0">
                  <c:v>75.346254000000002</c:v>
                </c:pt>
                <c:pt idx="1">
                  <c:v>126.554328</c:v>
                </c:pt>
                <c:pt idx="2">
                  <c:v>216.13512499999999</c:v>
                </c:pt>
                <c:pt idx="3">
                  <c:v>214.57782499999999</c:v>
                </c:pt>
                <c:pt idx="4">
                  <c:v>102.24359800000001</c:v>
                </c:pt>
                <c:pt idx="5">
                  <c:v>90.543131000000002</c:v>
                </c:pt>
                <c:pt idx="6">
                  <c:v>86.123118000000005</c:v>
                </c:pt>
                <c:pt idx="7">
                  <c:v>80.280483000000004</c:v>
                </c:pt>
                <c:pt idx="8">
                  <c:v>78.173344999999998</c:v>
                </c:pt>
                <c:pt idx="9">
                  <c:v>121.20461299999999</c:v>
                </c:pt>
                <c:pt idx="10">
                  <c:v>122.183408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C-43B4-86DE-D7DDFDC8FA8E}"/>
            </c:ext>
          </c:extLst>
        </c:ser>
        <c:ser>
          <c:idx val="1"/>
          <c:order val="1"/>
          <c:tx>
            <c:strRef>
              <c:f>'График 4.3.6'!#REF!</c:f>
              <c:strCache>
                <c:ptCount val="1"/>
                <c:pt idx="0">
                  <c:v>Обязательства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4.3.6'!#REF!</c:f>
              <c:numCache>
                <c:formatCode>General</c:formatCode>
                <c:ptCount val="11"/>
                <c:pt idx="0">
                  <c:v>62.053899000000001</c:v>
                </c:pt>
                <c:pt idx="1">
                  <c:v>98.836708999999999</c:v>
                </c:pt>
                <c:pt idx="2">
                  <c:v>171.56764999999999</c:v>
                </c:pt>
                <c:pt idx="3">
                  <c:v>162.37736200000001</c:v>
                </c:pt>
                <c:pt idx="4">
                  <c:v>77.938503999999995</c:v>
                </c:pt>
                <c:pt idx="5">
                  <c:v>67.214296000000004</c:v>
                </c:pt>
                <c:pt idx="6">
                  <c:v>67.732174000000001</c:v>
                </c:pt>
                <c:pt idx="7">
                  <c:v>61.660367999999998</c:v>
                </c:pt>
                <c:pt idx="8">
                  <c:v>59.570481999999998</c:v>
                </c:pt>
                <c:pt idx="9">
                  <c:v>87.725098000000003</c:v>
                </c:pt>
                <c:pt idx="10">
                  <c:v>89.254090000000005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EC-43B4-86DE-D7DDFDC8FA8E}"/>
            </c:ext>
          </c:extLst>
        </c:ser>
        <c:ser>
          <c:idx val="2"/>
          <c:order val="2"/>
          <c:tx>
            <c:strRef>
              <c:f>'График 4.3.6'!#REF!</c:f>
              <c:strCache>
                <c:ptCount val="1"/>
                <c:pt idx="0">
                  <c:v>Капитал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4.3.6'!#REF!</c:f>
              <c:numCache>
                <c:formatCode>General</c:formatCode>
                <c:ptCount val="11"/>
                <c:pt idx="0">
                  <c:v>13.292355000000001</c:v>
                </c:pt>
                <c:pt idx="1">
                  <c:v>27.717925000000001</c:v>
                </c:pt>
                <c:pt idx="2">
                  <c:v>44.567475000000002</c:v>
                </c:pt>
                <c:pt idx="3">
                  <c:v>52.200462999999999</c:v>
                </c:pt>
                <c:pt idx="4">
                  <c:v>24.305094</c:v>
                </c:pt>
                <c:pt idx="5">
                  <c:v>23.328835000000002</c:v>
                </c:pt>
                <c:pt idx="6">
                  <c:v>18.390944000000001</c:v>
                </c:pt>
                <c:pt idx="7">
                  <c:v>18.620114999999998</c:v>
                </c:pt>
                <c:pt idx="8">
                  <c:v>18.602862999999999</c:v>
                </c:pt>
                <c:pt idx="9">
                  <c:v>33.479514999999999</c:v>
                </c:pt>
                <c:pt idx="10">
                  <c:v>32.929318000000002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C-43B4-86DE-D7DDFDC8F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152232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4.3.6'!#REF!</c:f>
              <c:strCache>
                <c:ptCount val="1"/>
                <c:pt idx="0">
                  <c:v>Отношение собственного капитала к обязательствам (правая ось)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'График 4.3.6'!#REF!</c:f>
              <c:numCache>
                <c:formatCode>General</c:formatCode>
                <c:ptCount val="11"/>
                <c:pt idx="0">
                  <c:v>0.21420660448749562</c:v>
                </c:pt>
                <c:pt idx="1">
                  <c:v>0.28044160191533696</c:v>
                </c:pt>
                <c:pt idx="2">
                  <c:v>0.25976619135367307</c:v>
                </c:pt>
                <c:pt idx="3">
                  <c:v>0.32147623509242623</c:v>
                </c:pt>
                <c:pt idx="4">
                  <c:v>0.31184963468120974</c:v>
                </c:pt>
                <c:pt idx="5">
                  <c:v>0.34708144529253121</c:v>
                </c:pt>
                <c:pt idx="6">
                  <c:v>0.27152448997133921</c:v>
                </c:pt>
                <c:pt idx="7">
                  <c:v>0.30197865507387173</c:v>
                </c:pt>
                <c:pt idx="8">
                  <c:v>0.31228323786267165</c:v>
                </c:pt>
                <c:pt idx="9">
                  <c:v>0.3816412379499422</c:v>
                </c:pt>
                <c:pt idx="10">
                  <c:v>0.36893903685534185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EC-43B4-86DE-D7DDFDC8F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715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52232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4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98965171792889E-2"/>
          <c:y val="5.6680273991558845E-2"/>
          <c:w val="0.89663019732070459"/>
          <c:h val="0.60728864990955911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2.1.2.3'!$C$4</c:f>
              <c:strCache>
                <c:ptCount val="1"/>
                <c:pt idx="0">
                  <c:v>РЭОК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2.1.2.3'!$B$5:$B$19</c:f>
              <c:strCache>
                <c:ptCount val="15"/>
                <c:pt idx="0">
                  <c:v>1кв 2008</c:v>
                </c:pt>
                <c:pt idx="1">
                  <c:v>2кв 2008</c:v>
                </c:pt>
                <c:pt idx="2">
                  <c:v>3кв 2008</c:v>
                </c:pt>
                <c:pt idx="3">
                  <c:v>4кв 2008</c:v>
                </c:pt>
                <c:pt idx="4">
                  <c:v>1кв 2009</c:v>
                </c:pt>
                <c:pt idx="5">
                  <c:v>2кв 2009</c:v>
                </c:pt>
                <c:pt idx="6">
                  <c:v>3кв 2009</c:v>
                </c:pt>
                <c:pt idx="7">
                  <c:v>4кв 2009</c:v>
                </c:pt>
                <c:pt idx="8">
                  <c:v>1кв 2010</c:v>
                </c:pt>
                <c:pt idx="9">
                  <c:v>2кв 2010</c:v>
                </c:pt>
                <c:pt idx="10">
                  <c:v>3кв 2010</c:v>
                </c:pt>
                <c:pt idx="11">
                  <c:v>4кв 2010</c:v>
                </c:pt>
                <c:pt idx="12">
                  <c:v>1кв 2011</c:v>
                </c:pt>
                <c:pt idx="13">
                  <c:v>2кв 2011</c:v>
                </c:pt>
                <c:pt idx="14">
                  <c:v>3кв 2011*</c:v>
                </c:pt>
              </c:strCache>
            </c:strRef>
          </c:cat>
          <c:val>
            <c:numRef>
              <c:f>'График 2.1.2.3'!$C$5:$C$19</c:f>
              <c:numCache>
                <c:formatCode>0.0</c:formatCode>
                <c:ptCount val="15"/>
                <c:pt idx="0">
                  <c:v>108.13315548123494</c:v>
                </c:pt>
                <c:pt idx="1">
                  <c:v>105.3824147117582</c:v>
                </c:pt>
                <c:pt idx="2">
                  <c:v>110.27972871273339</c:v>
                </c:pt>
                <c:pt idx="3">
                  <c:v>123.24156218214505</c:v>
                </c:pt>
                <c:pt idx="4">
                  <c:v>115.10706156869379</c:v>
                </c:pt>
                <c:pt idx="5">
                  <c:v>103.11094827583959</c:v>
                </c:pt>
                <c:pt idx="6">
                  <c:v>100.27628674931906</c:v>
                </c:pt>
                <c:pt idx="7">
                  <c:v>98.480836273749546</c:v>
                </c:pt>
                <c:pt idx="8">
                  <c:v>104.54576705775094</c:v>
                </c:pt>
                <c:pt idx="9">
                  <c:v>110.71677484618853</c:v>
                </c:pt>
                <c:pt idx="10">
                  <c:v>109.06621369961817</c:v>
                </c:pt>
                <c:pt idx="11">
                  <c:v>106.61225203546643</c:v>
                </c:pt>
                <c:pt idx="12">
                  <c:v>107.57453871049445</c:v>
                </c:pt>
                <c:pt idx="13">
                  <c:v>104.44082217833517</c:v>
                </c:pt>
                <c:pt idx="14">
                  <c:v>106.50065841034397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4-4176-A7D4-49F42C8AAD26}"/>
            </c:ext>
          </c:extLst>
        </c:ser>
        <c:ser>
          <c:idx val="1"/>
          <c:order val="1"/>
          <c:tx>
            <c:strRef>
              <c:f>'График 2.1.2.3'!$D$4</c:f>
              <c:strCache>
                <c:ptCount val="1"/>
                <c:pt idx="0">
                  <c:v>Индекс условий торговли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CC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'График 2.1.2.3'!$B$5:$B$19</c:f>
              <c:strCache>
                <c:ptCount val="15"/>
                <c:pt idx="0">
                  <c:v>1кв 2008</c:v>
                </c:pt>
                <c:pt idx="1">
                  <c:v>2кв 2008</c:v>
                </c:pt>
                <c:pt idx="2">
                  <c:v>3кв 2008</c:v>
                </c:pt>
                <c:pt idx="3">
                  <c:v>4кв 2008</c:v>
                </c:pt>
                <c:pt idx="4">
                  <c:v>1кв 2009</c:v>
                </c:pt>
                <c:pt idx="5">
                  <c:v>2кв 2009</c:v>
                </c:pt>
                <c:pt idx="6">
                  <c:v>3кв 2009</c:v>
                </c:pt>
                <c:pt idx="7">
                  <c:v>4кв 2009</c:v>
                </c:pt>
                <c:pt idx="8">
                  <c:v>1кв 2010</c:v>
                </c:pt>
                <c:pt idx="9">
                  <c:v>2кв 2010</c:v>
                </c:pt>
                <c:pt idx="10">
                  <c:v>3кв 2010</c:v>
                </c:pt>
                <c:pt idx="11">
                  <c:v>4кв 2010</c:v>
                </c:pt>
                <c:pt idx="12">
                  <c:v>1кв 2011</c:v>
                </c:pt>
                <c:pt idx="13">
                  <c:v>2кв 2011</c:v>
                </c:pt>
                <c:pt idx="14">
                  <c:v>3кв 2011*</c:v>
                </c:pt>
              </c:strCache>
            </c:strRef>
          </c:cat>
          <c:val>
            <c:numRef>
              <c:f>'График 2.1.2.3'!$D$5:$D$18</c:f>
              <c:numCache>
                <c:formatCode>0.0</c:formatCode>
                <c:ptCount val="14"/>
                <c:pt idx="0">
                  <c:v>100.53694405452165</c:v>
                </c:pt>
                <c:pt idx="1">
                  <c:v>98.772628224959078</c:v>
                </c:pt>
                <c:pt idx="2">
                  <c:v>107.09370143026497</c:v>
                </c:pt>
                <c:pt idx="3">
                  <c:v>83.642297900127872</c:v>
                </c:pt>
                <c:pt idx="4">
                  <c:v>64.756246551976076</c:v>
                </c:pt>
                <c:pt idx="5">
                  <c:v>103.82010777597132</c:v>
                </c:pt>
                <c:pt idx="6">
                  <c:v>127.76681695382391</c:v>
                </c:pt>
                <c:pt idx="7">
                  <c:v>107.28136760313269</c:v>
                </c:pt>
                <c:pt idx="8">
                  <c:v>101.62326608006775</c:v>
                </c:pt>
                <c:pt idx="9">
                  <c:v>108.65389720209775</c:v>
                </c:pt>
                <c:pt idx="10">
                  <c:v>101.63620733833287</c:v>
                </c:pt>
                <c:pt idx="11">
                  <c:v>105.70589762090479</c:v>
                </c:pt>
                <c:pt idx="12">
                  <c:v>120.93850833494486</c:v>
                </c:pt>
                <c:pt idx="13">
                  <c:v>104.25374800407599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4-4176-A7D4-49F42C8AAD26}"/>
            </c:ext>
          </c:extLst>
        </c:ser>
        <c:ser>
          <c:idx val="2"/>
          <c:order val="2"/>
          <c:tx>
            <c:strRef>
              <c:f>'График 2.1.2.3'!$E$4</c:f>
              <c:strCache>
                <c:ptCount val="1"/>
                <c:pt idx="0">
                  <c:v>Средние контрактные цены экспорта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2.1.2.3'!$B$5:$B$19</c:f>
              <c:strCache>
                <c:ptCount val="15"/>
                <c:pt idx="0">
                  <c:v>1кв 2008</c:v>
                </c:pt>
                <c:pt idx="1">
                  <c:v>2кв 2008</c:v>
                </c:pt>
                <c:pt idx="2">
                  <c:v>3кв 2008</c:v>
                </c:pt>
                <c:pt idx="3">
                  <c:v>4кв 2008</c:v>
                </c:pt>
                <c:pt idx="4">
                  <c:v>1кв 2009</c:v>
                </c:pt>
                <c:pt idx="5">
                  <c:v>2кв 2009</c:v>
                </c:pt>
                <c:pt idx="6">
                  <c:v>3кв 2009</c:v>
                </c:pt>
                <c:pt idx="7">
                  <c:v>4кв 2009</c:v>
                </c:pt>
                <c:pt idx="8">
                  <c:v>1кв 2010</c:v>
                </c:pt>
                <c:pt idx="9">
                  <c:v>2кв 2010</c:v>
                </c:pt>
                <c:pt idx="10">
                  <c:v>3кв 2010</c:v>
                </c:pt>
                <c:pt idx="11">
                  <c:v>4кв 2010</c:v>
                </c:pt>
                <c:pt idx="12">
                  <c:v>1кв 2011</c:v>
                </c:pt>
                <c:pt idx="13">
                  <c:v>2кв 2011</c:v>
                </c:pt>
                <c:pt idx="14">
                  <c:v>3кв 2011*</c:v>
                </c:pt>
              </c:strCache>
            </c:strRef>
          </c:cat>
          <c:val>
            <c:numRef>
              <c:f>'График 2.1.2.3'!$E$5:$E$18</c:f>
              <c:numCache>
                <c:formatCode>0.0</c:formatCode>
                <c:ptCount val="14"/>
                <c:pt idx="0">
                  <c:v>110.78349670226235</c:v>
                </c:pt>
                <c:pt idx="1">
                  <c:v>110.69367524495452</c:v>
                </c:pt>
                <c:pt idx="2">
                  <c:v>110.52368727345691</c:v>
                </c:pt>
                <c:pt idx="3">
                  <c:v>70.008686911305233</c:v>
                </c:pt>
                <c:pt idx="4" formatCode="0.00">
                  <c:v>54.373341647805226</c:v>
                </c:pt>
                <c:pt idx="5" formatCode="0.00">
                  <c:v>99.158253232223629</c:v>
                </c:pt>
                <c:pt idx="6" formatCode="0.00">
                  <c:v>128.15610574611617</c:v>
                </c:pt>
                <c:pt idx="7" formatCode="0.00">
                  <c:v>106.04172805637839</c:v>
                </c:pt>
                <c:pt idx="8" formatCode="0.00">
                  <c:v>96.55669902782563</c:v>
                </c:pt>
                <c:pt idx="9" formatCode="0.00">
                  <c:v>107.16778381038199</c:v>
                </c:pt>
                <c:pt idx="10" formatCode="0.00">
                  <c:v>93.840464689816542</c:v>
                </c:pt>
                <c:pt idx="11" formatCode="0.00">
                  <c:v>107.52175241852662</c:v>
                </c:pt>
                <c:pt idx="12" formatCode="0.00">
                  <c:v>114.8990453367316</c:v>
                </c:pt>
                <c:pt idx="13" formatCode="0.00">
                  <c:v>113.44155605510717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D4-4176-A7D4-49F42C8AAD26}"/>
            </c:ext>
          </c:extLst>
        </c:ser>
        <c:ser>
          <c:idx val="3"/>
          <c:order val="3"/>
          <c:tx>
            <c:strRef>
              <c:f>'График 2.1.2.3'!$F$4</c:f>
              <c:strCache>
                <c:ptCount val="1"/>
                <c:pt idx="0">
                  <c:v>Средние контрактные цены импорта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2.1.2.3'!$B$5:$B$19</c:f>
              <c:strCache>
                <c:ptCount val="15"/>
                <c:pt idx="0">
                  <c:v>1кв 2008</c:v>
                </c:pt>
                <c:pt idx="1">
                  <c:v>2кв 2008</c:v>
                </c:pt>
                <c:pt idx="2">
                  <c:v>3кв 2008</c:v>
                </c:pt>
                <c:pt idx="3">
                  <c:v>4кв 2008</c:v>
                </c:pt>
                <c:pt idx="4">
                  <c:v>1кв 2009</c:v>
                </c:pt>
                <c:pt idx="5">
                  <c:v>2кв 2009</c:v>
                </c:pt>
                <c:pt idx="6">
                  <c:v>3кв 2009</c:v>
                </c:pt>
                <c:pt idx="7">
                  <c:v>4кв 2009</c:v>
                </c:pt>
                <c:pt idx="8">
                  <c:v>1кв 2010</c:v>
                </c:pt>
                <c:pt idx="9">
                  <c:v>2кв 2010</c:v>
                </c:pt>
                <c:pt idx="10">
                  <c:v>3кв 2010</c:v>
                </c:pt>
                <c:pt idx="11">
                  <c:v>4кв 2010</c:v>
                </c:pt>
                <c:pt idx="12">
                  <c:v>1кв 2011</c:v>
                </c:pt>
                <c:pt idx="13">
                  <c:v>2кв 2011</c:v>
                </c:pt>
                <c:pt idx="14">
                  <c:v>3кв 2011*</c:v>
                </c:pt>
              </c:strCache>
            </c:strRef>
          </c:cat>
          <c:val>
            <c:numRef>
              <c:f>'График 2.1.2.3'!$F$5:$F$18</c:f>
              <c:numCache>
                <c:formatCode>0.0</c:formatCode>
                <c:ptCount val="14"/>
                <c:pt idx="0">
                  <c:v>110.19182823200191</c:v>
                </c:pt>
                <c:pt idx="1">
                  <c:v>112.06918073785049</c:v>
                </c:pt>
                <c:pt idx="2">
                  <c:v>103.20278951738857</c:v>
                </c:pt>
                <c:pt idx="3">
                  <c:v>83.700099912245719</c:v>
                </c:pt>
                <c:pt idx="4" formatCode="0.00">
                  <c:v>83.966172443554015</c:v>
                </c:pt>
                <c:pt idx="5" formatCode="0.00">
                  <c:v>95.509680500614294</c:v>
                </c:pt>
                <c:pt idx="6" formatCode="0.00">
                  <c:v>100.30468693012284</c:v>
                </c:pt>
                <c:pt idx="7" formatCode="0.00">
                  <c:v>98.844496882869606</c:v>
                </c:pt>
                <c:pt idx="8" formatCode="0.00">
                  <c:v>95.014363100424035</c:v>
                </c:pt>
                <c:pt idx="9" formatCode="0.00">
                  <c:v>98.632250264386215</c:v>
                </c:pt>
                <c:pt idx="10" formatCode="0.00">
                  <c:v>92.329758407291436</c:v>
                </c:pt>
                <c:pt idx="11" formatCode="0.00">
                  <c:v>101.7178367891393</c:v>
                </c:pt>
                <c:pt idx="12" formatCode="0.00">
                  <c:v>95.006170423826717</c:v>
                </c:pt>
                <c:pt idx="13" formatCode="0.00">
                  <c:v>108.81292828980304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D4-4176-A7D4-49F42C8AA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741424"/>
        <c:axId val="1"/>
      </c:lineChart>
      <c:catAx>
        <c:axId val="46974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41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47193476994247E-2"/>
          <c:y val="0.81781538187820624"/>
          <c:w val="0.96854038858452052"/>
          <c:h val="0.161943639975882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9470369995106394"/>
          <c:y val="8.415861927265255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41306527030145"/>
          <c:y val="0.14851521048115157"/>
          <c:w val="0.74172345328765976"/>
          <c:h val="0.6584174331331053"/>
        </c:manualLayout>
      </c:layout>
      <c:pie3DChart>
        <c:varyColors val="1"/>
        <c:ser>
          <c:idx val="0"/>
          <c:order val="0"/>
          <c:tx>
            <c:strRef>
              <c:f>'График 4.3.6'!$C$3</c:f>
              <c:strCache>
                <c:ptCount val="1"/>
                <c:pt idx="0">
                  <c:v>на 01.10.2010</c:v>
                </c:pt>
              </c:strCache>
            </c:strRef>
          </c:tx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00FF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BC8-4439-9C13-3EB0B50DD5C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C8-4439-9C13-3EB0B50DD5CD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BC8-4439-9C13-3EB0B50DD5CD}"/>
              </c:ext>
            </c:extLst>
          </c:dPt>
          <c:dLbls>
            <c:dLbl>
              <c:idx val="0"/>
              <c:layout>
                <c:manualLayout>
                  <c:x val="0.16040113883722307"/>
                  <c:y val="-7.91627311667014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8-4439-9C13-3EB0B50DD5CD}"/>
                </c:ext>
              </c:extLst>
            </c:dLbl>
            <c:dLbl>
              <c:idx val="1"/>
              <c:layout>
                <c:manualLayout>
                  <c:x val="1.2340597705752132E-2"/>
                  <c:y val="-6.670323293165855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C8-4439-9C13-3EB0B50DD5CD}"/>
                </c:ext>
              </c:extLst>
            </c:dLbl>
            <c:dLbl>
              <c:idx val="2"/>
              <c:layout>
                <c:manualLayout>
                  <c:x val="0.10771399178652447"/>
                  <c:y val="-2.73431488600837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C8-4439-9C13-3EB0B50DD5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4.3.6'!$B$4:$B$6</c:f>
              <c:strCache>
                <c:ptCount val="3"/>
                <c:pt idx="0">
                  <c:v>Стандартные займы</c:v>
                </c:pt>
                <c:pt idx="1">
                  <c:v>Сомнительные займы</c:v>
                </c:pt>
                <c:pt idx="2">
                  <c:v>Безнадежные займы</c:v>
                </c:pt>
              </c:strCache>
            </c:strRef>
          </c:cat>
          <c:val>
            <c:numRef>
              <c:f>'График 4.3.6'!$C$4:$C$6</c:f>
              <c:numCache>
                <c:formatCode>#\ ##0.0</c:formatCode>
                <c:ptCount val="3"/>
                <c:pt idx="0">
                  <c:v>82.6</c:v>
                </c:pt>
                <c:pt idx="1">
                  <c:v>8.9</c:v>
                </c:pt>
                <c:pt idx="2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C8-4439-9C13-3EB0B50DD5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6490123331702132E-2"/>
          <c:y val="0.81683365764633364"/>
          <c:w val="0.96468199132948595"/>
          <c:h val="0.128713182416998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9028867939578029"/>
          <c:y val="6.77086777174770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99804471501775"/>
          <c:y val="0.16666751438148183"/>
          <c:w val="0.79028867939578029"/>
          <c:h val="0.73958709506782572"/>
        </c:manualLayout>
      </c:layout>
      <c:pie3DChart>
        <c:varyColors val="1"/>
        <c:ser>
          <c:idx val="0"/>
          <c:order val="0"/>
          <c:tx>
            <c:strRef>
              <c:f>'График 4.3.6'!$F$3</c:f>
              <c:strCache>
                <c:ptCount val="1"/>
                <c:pt idx="0">
                  <c:v>на 01.10.2011</c:v>
                </c:pt>
              </c:strCache>
            </c:strRef>
          </c:tx>
          <c:spPr>
            <a:solidFill>
              <a:srgbClr val="993366"/>
            </a:solidFill>
            <a:ln w="3175">
              <a:solidFill>
                <a:srgbClr val="000000"/>
              </a:solidFill>
              <a:prstDash val="solid"/>
            </a:ln>
          </c:spPr>
          <c:explosion val="21"/>
          <c:dPt>
            <c:idx val="0"/>
            <c:bubble3D val="0"/>
            <c:spPr>
              <a:solidFill>
                <a:srgbClr val="00FF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ECB-499E-9D3B-717569B1B6A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CB-499E-9D3B-717569B1B6AD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CB-499E-9D3B-717569B1B6AD}"/>
              </c:ext>
            </c:extLst>
          </c:dPt>
          <c:dLbls>
            <c:dLbl>
              <c:idx val="0"/>
              <c:layout>
                <c:manualLayout>
                  <c:x val="0.18652707343021169"/>
                  <c:y val="-3.74576439070102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CB-499E-9D3B-717569B1B6AD}"/>
                </c:ext>
              </c:extLst>
            </c:dLbl>
            <c:dLbl>
              <c:idx val="1"/>
              <c:layout>
                <c:manualLayout>
                  <c:x val="-9.3970052746643606E-3"/>
                  <c:y val="-7.801849565265364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CB-499E-9D3B-717569B1B6AD}"/>
                </c:ext>
              </c:extLst>
            </c:dLbl>
            <c:dLbl>
              <c:idx val="2"/>
              <c:layout>
                <c:manualLayout>
                  <c:x val="7.7751380311974982E-2"/>
                  <c:y val="-5.3276094566588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CB-499E-9D3B-717569B1B6A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'График 4.3.6'!$F$4:$F$6</c:f>
              <c:numCache>
                <c:formatCode>#\ ##0.0</c:formatCode>
                <c:ptCount val="3"/>
                <c:pt idx="0">
                  <c:v>89.4</c:v>
                </c:pt>
                <c:pt idx="1">
                  <c:v>8.3000000000000007</c:v>
                </c:pt>
                <c:pt idx="2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CB-499E-9D3B-717569B1B6A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"/>
          <c:y val="5.204460966542751E-2"/>
          <c:w val="0.88941176470588235"/>
          <c:h val="0.66542750929368033"/>
        </c:manualLayout>
      </c:layout>
      <c:lineChart>
        <c:grouping val="standard"/>
        <c:varyColors val="0"/>
        <c:ser>
          <c:idx val="3"/>
          <c:order val="0"/>
          <c:tx>
            <c:strRef>
              <c:f>'График 4.3.7'!$B$8</c:f>
              <c:strCache>
                <c:ptCount val="1"/>
                <c:pt idx="0">
                  <c:v>Коэффициент ROE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'График 4.3.7'!$C$4:$S$4</c:f>
              <c:numCache>
                <c:formatCode>m/d/yyyy</c:formatCode>
                <c:ptCount val="8"/>
                <c:pt idx="0">
                  <c:v>39083</c:v>
                </c:pt>
                <c:pt idx="1">
                  <c:v>39448</c:v>
                </c:pt>
                <c:pt idx="2">
                  <c:v>39814</c:v>
                </c:pt>
                <c:pt idx="3">
                  <c:v>40179</c:v>
                </c:pt>
                <c:pt idx="4">
                  <c:v>40544</c:v>
                </c:pt>
                <c:pt idx="5">
                  <c:v>40634</c:v>
                </c:pt>
                <c:pt idx="6">
                  <c:v>40725</c:v>
                </c:pt>
                <c:pt idx="7">
                  <c:v>40817</c:v>
                </c:pt>
              </c:numCache>
            </c:numRef>
          </c:cat>
          <c:val>
            <c:numRef>
              <c:f>'График 4.3.7'!$C$8:$S$8</c:f>
              <c:numCache>
                <c:formatCode>0.000</c:formatCode>
                <c:ptCount val="8"/>
                <c:pt idx="0">
                  <c:v>8.6049995852818376E-2</c:v>
                </c:pt>
                <c:pt idx="1">
                  <c:v>8.9289913776806965E-2</c:v>
                </c:pt>
                <c:pt idx="2">
                  <c:v>2.3561840821220301E-2</c:v>
                </c:pt>
                <c:pt idx="3">
                  <c:v>-0.22153794431452223</c:v>
                </c:pt>
                <c:pt idx="4">
                  <c:v>-4.1033050586735814E-2</c:v>
                </c:pt>
                <c:pt idx="5">
                  <c:v>-1.8431553178037286E-2</c:v>
                </c:pt>
                <c:pt idx="6">
                  <c:v>-3.6235587283347359E-2</c:v>
                </c:pt>
                <c:pt idx="7">
                  <c:v>-9.1713347793432529E-2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8AB-8A18-844A0FAEDBA1}"/>
            </c:ext>
          </c:extLst>
        </c:ser>
        <c:ser>
          <c:idx val="4"/>
          <c:order val="1"/>
          <c:tx>
            <c:strRef>
              <c:f>'График 4.3.7'!$B$9</c:f>
              <c:strCache>
                <c:ptCount val="1"/>
                <c:pt idx="0">
                  <c:v>Коэффициент ROA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'График 4.3.7'!$C$4:$S$4</c:f>
              <c:numCache>
                <c:formatCode>m/d/yyyy</c:formatCode>
                <c:ptCount val="8"/>
                <c:pt idx="0">
                  <c:v>39083</c:v>
                </c:pt>
                <c:pt idx="1">
                  <c:v>39448</c:v>
                </c:pt>
                <c:pt idx="2">
                  <c:v>39814</c:v>
                </c:pt>
                <c:pt idx="3">
                  <c:v>40179</c:v>
                </c:pt>
                <c:pt idx="4">
                  <c:v>40544</c:v>
                </c:pt>
                <c:pt idx="5">
                  <c:v>40634</c:v>
                </c:pt>
                <c:pt idx="6">
                  <c:v>40725</c:v>
                </c:pt>
                <c:pt idx="7">
                  <c:v>40817</c:v>
                </c:pt>
              </c:numCache>
            </c:numRef>
          </c:cat>
          <c:val>
            <c:numRef>
              <c:f>'График 4.3.7'!$C$9:$S$9</c:f>
              <c:numCache>
                <c:formatCode>0.000</c:formatCode>
                <c:ptCount val="8"/>
                <c:pt idx="0">
                  <c:v>1.8846459364076432E-2</c:v>
                </c:pt>
                <c:pt idx="1">
                  <c:v>1.8411750519495618E-2</c:v>
                </c:pt>
                <c:pt idx="2">
                  <c:v>5.731901700466952E-3</c:v>
                </c:pt>
                <c:pt idx="3">
                  <c:v>-5.1383123840946496E-2</c:v>
                </c:pt>
                <c:pt idx="4">
                  <c:v>-1.046403664483367E-2</c:v>
                </c:pt>
                <c:pt idx="5">
                  <c:v>-4.5565377698008266E-3</c:v>
                </c:pt>
                <c:pt idx="6">
                  <c:v>-9.7408843128432045E-3</c:v>
                </c:pt>
                <c:pt idx="7">
                  <c:v>-1.9163458212667517E-2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8AB-8A18-844A0FAED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157152"/>
        <c:axId val="1"/>
      </c:lineChart>
      <c:dateAx>
        <c:axId val="5371571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57152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764705882352942"/>
          <c:y val="0.8996282527881041"/>
          <c:w val="0.69411764705882351"/>
          <c:h val="5.20446096654275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01371008091821E-2"/>
          <c:y val="4.2042165335741996E-2"/>
          <c:w val="0.8271621559167549"/>
          <c:h val="0.654656574513696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5.1.1'!$B$5:$B$7</c:f>
              <c:strCache>
                <c:ptCount val="1"/>
                <c:pt idx="0">
                  <c:v>Объем платежей, в трлн. тенге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5.1.1'!$D$4:$I$4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 2011*</c:v>
                </c:pt>
              </c:strCache>
            </c:strRef>
          </c:cat>
          <c:val>
            <c:numRef>
              <c:f>'График 5.1.1'!$D$5:$I$5</c:f>
              <c:numCache>
                <c:formatCode>#\ ##0.0</c:formatCode>
                <c:ptCount val="6"/>
                <c:pt idx="0">
                  <c:v>94.707104616140072</c:v>
                </c:pt>
                <c:pt idx="1">
                  <c:v>143.45438972714871</c:v>
                </c:pt>
                <c:pt idx="2">
                  <c:v>141.85327772145058</c:v>
                </c:pt>
                <c:pt idx="3">
                  <c:v>159.74560720564466</c:v>
                </c:pt>
                <c:pt idx="4">
                  <c:v>187.70440086746757</c:v>
                </c:pt>
                <c:pt idx="5">
                  <c:v>149.20578554125734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5-4962-AAAD-0380BCD519BE}"/>
            </c:ext>
          </c:extLst>
        </c:ser>
        <c:ser>
          <c:idx val="2"/>
          <c:order val="2"/>
          <c:tx>
            <c:strRef>
              <c:f>'График 5.1.1'!$B$8:$B$10</c:f>
              <c:strCache>
                <c:ptCount val="1"/>
                <c:pt idx="0">
                  <c:v>Количество платежей, в млн.транзакций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5.1.1'!$D$4:$I$4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 2011*</c:v>
                </c:pt>
              </c:strCache>
            </c:strRef>
          </c:cat>
          <c:val>
            <c:numRef>
              <c:f>'График 5.1.1'!$D$8:$I$8</c:f>
              <c:numCache>
                <c:formatCode>#\ ##0.0</c:formatCode>
                <c:ptCount val="6"/>
                <c:pt idx="0">
                  <c:v>24.100590999999998</c:v>
                </c:pt>
                <c:pt idx="1">
                  <c:v>23.598743999999996</c:v>
                </c:pt>
                <c:pt idx="2">
                  <c:v>24.442976999999999</c:v>
                </c:pt>
                <c:pt idx="3">
                  <c:v>25.924356000000003</c:v>
                </c:pt>
                <c:pt idx="4">
                  <c:v>29.709705</c:v>
                </c:pt>
                <c:pt idx="5">
                  <c:v>22.711732000000005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A5-4962-AAAD-0380BCD51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169288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5.1.1'!$B$11:$C$11</c:f>
              <c:strCache>
                <c:ptCount val="2"/>
                <c:pt idx="0">
                  <c:v>Изменение объема платежей, в %  (правая ось)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Ref>
              <c:f>'График 5.1.1'!$D$4:$I$4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 2011*</c:v>
                </c:pt>
              </c:strCache>
            </c:strRef>
          </c:cat>
          <c:val>
            <c:numRef>
              <c:f>'График 5.1.1'!$D$11:$I$11</c:f>
              <c:numCache>
                <c:formatCode>0.0%</c:formatCode>
                <c:ptCount val="6"/>
                <c:pt idx="0">
                  <c:v>0.8316568579479634</c:v>
                </c:pt>
                <c:pt idx="1">
                  <c:v>0.51471642569564457</c:v>
                </c:pt>
                <c:pt idx="2">
                  <c:v>-1.1161193233177208E-2</c:v>
                </c:pt>
                <c:pt idx="3">
                  <c:v>0.126132647560871</c:v>
                </c:pt>
                <c:pt idx="4">
                  <c:v>0.17502073547368849</c:v>
                </c:pt>
                <c:pt idx="5">
                  <c:v>7.7493751072770123E-2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AA5-4962-AAAD-0380BCD519BE}"/>
            </c:ext>
          </c:extLst>
        </c:ser>
        <c:ser>
          <c:idx val="3"/>
          <c:order val="3"/>
          <c:tx>
            <c:strRef>
              <c:f>'График 5.1.1'!$B$12:$C$12</c:f>
              <c:strCache>
                <c:ptCount val="2"/>
                <c:pt idx="0">
                  <c:v>Изменение количества платежей, в %  (правая ось)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Ref>
              <c:f>'График 5.1.1'!$D$4:$I$4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 2011*</c:v>
                </c:pt>
              </c:strCache>
            </c:strRef>
          </c:cat>
          <c:val>
            <c:numRef>
              <c:f>'График 5.1.1'!$D$12:$I$12</c:f>
              <c:numCache>
                <c:formatCode>0.0%</c:formatCode>
                <c:ptCount val="6"/>
                <c:pt idx="0">
                  <c:v>3.7848219553262584E-2</c:v>
                </c:pt>
                <c:pt idx="1">
                  <c:v>-2.0825207671178202E-2</c:v>
                </c:pt>
                <c:pt idx="2">
                  <c:v>3.5776419887535944E-2</c:v>
                </c:pt>
                <c:pt idx="3">
                  <c:v>6.0605506440561674E-2</c:v>
                </c:pt>
                <c:pt idx="4">
                  <c:v>0.1460151604151706</c:v>
                </c:pt>
                <c:pt idx="5">
                  <c:v>4.3514162706232984E-2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AA5-4962-AAAD-0380BCD51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7169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7169288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-0.05"/>
        </c:scaling>
        <c:delete val="0"/>
        <c:axPos val="r"/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0.2"/>
        <c:min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0288086516377548E-2"/>
          <c:y val="0.81081318861788143"/>
          <c:w val="0.87448735389209165"/>
          <c:h val="0.180180708581751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'Таблица 5.1.1'!#REF!</c:f>
              <c:strCache>
                <c:ptCount val="1"/>
                <c:pt idx="0">
                  <c:v>9 мес. 2009 года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'Таблица 5.1.1'!#REF!</c:f>
              <c:strCache>
                <c:ptCount val="8"/>
                <c:pt idx="0">
                  <c:v>Операции с иностранной валютой  и драгоценными металлами</c:v>
                </c:pt>
                <c:pt idx="1">
                  <c:v>Депозиты</c:v>
                </c:pt>
                <c:pt idx="2">
                  <c:v>Займы</c:v>
                </c:pt>
                <c:pt idx="3">
                  <c:v>Ценные бумаги, векселя и депозитные сертификаты, выпущенные нерезидентами РК</c:v>
                </c:pt>
                <c:pt idx="4">
                  <c:v>Ценные бумаги и векселя, выпущенные резидентами РК</c:v>
                </c:pt>
                <c:pt idx="5">
                  <c:v>Товары и нематериальные активы</c:v>
                </c:pt>
                <c:pt idx="6">
                  <c:v>Услуги</c:v>
                </c:pt>
                <c:pt idx="7">
                  <c:v>Прочие платежи*</c:v>
                </c:pt>
              </c:strCache>
            </c:strRef>
          </c:cat>
          <c:val>
            <c:numRef>
              <c:f>'Таблица 5.1.1'!#REF!</c:f>
              <c:numCache>
                <c:formatCode>General</c:formatCode>
                <c:ptCount val="8"/>
                <c:pt idx="0">
                  <c:v>13542.182683103425</c:v>
                </c:pt>
                <c:pt idx="1">
                  <c:v>32307.052554498143</c:v>
                </c:pt>
                <c:pt idx="2">
                  <c:v>1145.0629443164507</c:v>
                </c:pt>
                <c:pt idx="3">
                  <c:v>1187.6763291219702</c:v>
                </c:pt>
                <c:pt idx="4">
                  <c:v>48586.267875370424</c:v>
                </c:pt>
                <c:pt idx="5">
                  <c:v>4252.3200257131093</c:v>
                </c:pt>
                <c:pt idx="6">
                  <c:v>4292.1828717787412</c:v>
                </c:pt>
                <c:pt idx="7">
                  <c:v>8654.599016022752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E-4C49-98DB-D1E115C49E60}"/>
            </c:ext>
          </c:extLst>
        </c:ser>
        <c:ser>
          <c:idx val="0"/>
          <c:order val="1"/>
          <c:tx>
            <c:strRef>
              <c:f>'Таблица 5.1.1'!#REF!</c:f>
              <c:strCache>
                <c:ptCount val="1"/>
                <c:pt idx="0">
                  <c:v>9 мес. 2010 года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'Таблица 5.1.1'!#REF!</c:f>
              <c:strCache>
                <c:ptCount val="8"/>
                <c:pt idx="0">
                  <c:v>Операции с иностранной валютой  и драгоценными металлами</c:v>
                </c:pt>
                <c:pt idx="1">
                  <c:v>Депозиты</c:v>
                </c:pt>
                <c:pt idx="2">
                  <c:v>Займы</c:v>
                </c:pt>
                <c:pt idx="3">
                  <c:v>Ценные бумаги, векселя и депозитные сертификаты, выпущенные нерезидентами РК</c:v>
                </c:pt>
                <c:pt idx="4">
                  <c:v>Ценные бумаги и векселя, выпущенные резидентами РК</c:v>
                </c:pt>
                <c:pt idx="5">
                  <c:v>Товары и нематериальные активы</c:v>
                </c:pt>
                <c:pt idx="6">
                  <c:v>Услуги</c:v>
                </c:pt>
                <c:pt idx="7">
                  <c:v>Прочие платежи*</c:v>
                </c:pt>
              </c:strCache>
            </c:strRef>
          </c:cat>
          <c:val>
            <c:numRef>
              <c:f>'Таблица 5.1.1'!#REF!</c:f>
              <c:numCache>
                <c:formatCode>General</c:formatCode>
                <c:ptCount val="8"/>
                <c:pt idx="0">
                  <c:v>14548.44830426382</c:v>
                </c:pt>
                <c:pt idx="1">
                  <c:v>37422.691740592956</c:v>
                </c:pt>
                <c:pt idx="2">
                  <c:v>1077.7250518155399</c:v>
                </c:pt>
                <c:pt idx="3">
                  <c:v>64.000860850860022</c:v>
                </c:pt>
                <c:pt idx="4">
                  <c:v>64144.119960139593</c:v>
                </c:pt>
                <c:pt idx="5">
                  <c:v>5705.6152763763421</c:v>
                </c:pt>
                <c:pt idx="6">
                  <c:v>4965.9637624902753</c:v>
                </c:pt>
                <c:pt idx="7">
                  <c:v>10546.285030030325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E-4C49-98DB-D1E115C49E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9569888"/>
        <c:axId val="1"/>
      </c:barChart>
      <c:catAx>
        <c:axId val="5395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  <c:max val="5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69888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'Таблица 5.1.1'!#REF!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5.1.1'!#REF!,'Таблица 5.1.1'!#REF!)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6-4582-A6CF-CCFC5CFFBDC2}"/>
            </c:ext>
          </c:extLst>
        </c:ser>
        <c:ser>
          <c:idx val="1"/>
          <c:order val="1"/>
          <c:tx>
            <c:strRef>
              <c:f>'Таблица 5.1.1'!#REF!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5.1.1'!#REF!,'Таблица 5.1.1'!#REF!)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6-4582-A6CF-CCFC5CFFBDC2}"/>
            </c:ext>
          </c:extLst>
        </c:ser>
        <c:ser>
          <c:idx val="2"/>
          <c:order val="2"/>
          <c:tx>
            <c:strRef>
              <c:f>'Таблица 5.1.1'!#REF!</c:f>
              <c:strCache>
                <c:ptCount val="1"/>
                <c:pt idx="0">
                  <c:v>Операции с иностранной валютой  и драгоценными металлами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5.1.1'!#REF!,'Таблица 5.1.1'!#REF!)</c:f>
              <c:numCache>
                <c:formatCode>General</c:formatCode>
                <c:ptCount val="2"/>
                <c:pt idx="0">
                  <c:v>0.1188251140384986</c:v>
                </c:pt>
                <c:pt idx="1">
                  <c:v>0.10506202610564939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6-4582-A6CF-CCFC5CFFBDC2}"/>
            </c:ext>
          </c:extLst>
        </c:ser>
        <c:ser>
          <c:idx val="3"/>
          <c:order val="3"/>
          <c:tx>
            <c:strRef>
              <c:f>'Таблица 5.1.1'!#REF!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5.1.1'!#REF!,'Таблица 5.1.1'!#REF!)</c:f>
              <c:numCache>
                <c:formatCode>General</c:formatCode>
                <c:ptCount val="2"/>
                <c:pt idx="0">
                  <c:v>0.28347640065628338</c:v>
                </c:pt>
                <c:pt idx="1">
                  <c:v>0.27024901449053873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56-4582-A6CF-CCFC5CFFBDC2}"/>
            </c:ext>
          </c:extLst>
        </c:ser>
        <c:ser>
          <c:idx val="4"/>
          <c:order val="4"/>
          <c:tx>
            <c:strRef>
              <c:f>'Таблица 5.1.1'!#REF!</c:f>
              <c:strCache>
                <c:ptCount val="1"/>
                <c:pt idx="0">
                  <c:v>Займы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5.1.1'!#REF!,'Таблица 5.1.1'!#REF!)</c:f>
              <c:numCache>
                <c:formatCode>General</c:formatCode>
                <c:ptCount val="2"/>
                <c:pt idx="0">
                  <c:v>1.0047289873694144E-2</c:v>
                </c:pt>
                <c:pt idx="1">
                  <c:v>7.7828215876034048E-3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56-4582-A6CF-CCFC5CFFBDC2}"/>
            </c:ext>
          </c:extLst>
        </c:ser>
        <c:ser>
          <c:idx val="5"/>
          <c:order val="5"/>
          <c:tx>
            <c:strRef>
              <c:f>'Таблица 5.1.1'!#REF!</c:f>
              <c:strCache>
                <c:ptCount val="1"/>
                <c:pt idx="0">
                  <c:v>Ценные бумаги, векселя и депозитные сертификаты, выпущенные нерезидентами РК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5.1.1'!#REF!,'Таблица 5.1.1'!#REF!)</c:f>
              <c:numCache>
                <c:formatCode>General</c:formatCode>
                <c:ptCount val="2"/>
                <c:pt idx="0">
                  <c:v>1.0421198602262696E-2</c:v>
                </c:pt>
                <c:pt idx="1">
                  <c:v>4.621840056665301E-4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56-4582-A6CF-CCFC5CFFBDC2}"/>
            </c:ext>
          </c:extLst>
        </c:ser>
        <c:ser>
          <c:idx val="6"/>
          <c:order val="6"/>
          <c:tx>
            <c:strRef>
              <c:f>'Таблица 5.1.1'!#REF!</c:f>
              <c:strCache>
                <c:ptCount val="1"/>
                <c:pt idx="0">
                  <c:v>Ценные бумаги и векселя, выпущенные резидентами РК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5.1.1'!#REF!,'Таблица 5.1.1'!#REF!)</c:f>
              <c:numCache>
                <c:formatCode>General</c:formatCode>
                <c:ptCount val="2"/>
                <c:pt idx="0">
                  <c:v>0.42631745237045404</c:v>
                </c:pt>
                <c:pt idx="1">
                  <c:v>0.46321855532875017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56-4582-A6CF-CCFC5CFFBDC2}"/>
            </c:ext>
          </c:extLst>
        </c:ser>
        <c:ser>
          <c:idx val="7"/>
          <c:order val="7"/>
          <c:tx>
            <c:strRef>
              <c:f>'Таблица 5.1.1'!#REF!</c:f>
              <c:strCache>
                <c:ptCount val="1"/>
                <c:pt idx="0">
                  <c:v>Товары и нематериальные активы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5.1.1'!#REF!,'Таблица 5.1.1'!#REF!)</c:f>
              <c:numCache>
                <c:formatCode>General</c:formatCode>
                <c:ptCount val="2"/>
                <c:pt idx="0">
                  <c:v>3.7311740936266657E-2</c:v>
                </c:pt>
                <c:pt idx="1">
                  <c:v>4.1203260208840277E-2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56-4582-A6CF-CCFC5CFFBDC2}"/>
            </c:ext>
          </c:extLst>
        </c:ser>
        <c:ser>
          <c:idx val="8"/>
          <c:order val="8"/>
          <c:tx>
            <c:strRef>
              <c:f>'Таблица 5.1.1'!#REF!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5.1.1'!#REF!,'Таблица 5.1.1'!#REF!)</c:f>
              <c:numCache>
                <c:formatCode>General</c:formatCode>
                <c:ptCount val="2"/>
                <c:pt idx="0">
                  <c:v>3.7661515218632369E-2</c:v>
                </c:pt>
                <c:pt idx="1">
                  <c:v>3.5861846125648585E-2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56-4582-A6CF-CCFC5CFFBDC2}"/>
            </c:ext>
          </c:extLst>
        </c:ser>
        <c:ser>
          <c:idx val="9"/>
          <c:order val="9"/>
          <c:tx>
            <c:strRef>
              <c:f>'Таблица 5.1.1'!#REF!</c:f>
              <c:strCache>
                <c:ptCount val="1"/>
                <c:pt idx="0">
                  <c:v>Прочие платежи*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5.1.1'!#REF!,'Таблица 5.1.1'!#REF!)</c:f>
              <c:numCache>
                <c:formatCode>General</c:formatCode>
                <c:ptCount val="2"/>
                <c:pt idx="0">
                  <c:v>7.593928830390799E-2</c:v>
                </c:pt>
                <c:pt idx="1">
                  <c:v>7.6160292147302855E-2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56-4582-A6CF-CCFC5CFFB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shape val="box"/>
        <c:axId val="539588256"/>
        <c:axId val="1"/>
        <c:axId val="0"/>
      </c:bar3DChart>
      <c:catAx>
        <c:axId val="5395882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88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'Таблица 5.1.1'!$C$4:$D$4</c:f>
              <c:strCache>
                <c:ptCount val="1"/>
                <c:pt idx="0">
                  <c:v>9 мес. 2010 года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'Таблица 5.1.1'!$B$6:$B$13</c:f>
              <c:strCache>
                <c:ptCount val="8"/>
                <c:pt idx="0">
                  <c:v>Операции с иностранной валютой  и драгоценными металлами</c:v>
                </c:pt>
                <c:pt idx="1">
                  <c:v>Депозиты</c:v>
                </c:pt>
                <c:pt idx="2">
                  <c:v>Займы</c:v>
                </c:pt>
                <c:pt idx="3">
                  <c:v>Ценные бумаги, векселя и депозитные сертификаты, выпущенные нерезидентами РК</c:v>
                </c:pt>
                <c:pt idx="4">
                  <c:v>Ценные бумаги и векселя, выпущенные резидентами РК</c:v>
                </c:pt>
                <c:pt idx="5">
                  <c:v>Товары и нематериальные активы</c:v>
                </c:pt>
                <c:pt idx="6">
                  <c:v>Услуги</c:v>
                </c:pt>
                <c:pt idx="7">
                  <c:v>Прочие платежи*</c:v>
                </c:pt>
              </c:strCache>
            </c:strRef>
          </c:cat>
          <c:val>
            <c:numRef>
              <c:f>'Таблица 5.1.1'!$C$6:$C$13</c:f>
              <c:numCache>
                <c:formatCode>#\ ##0.0</c:formatCode>
                <c:ptCount val="8"/>
                <c:pt idx="0">
                  <c:v>14548.44830426382</c:v>
                </c:pt>
                <c:pt idx="1">
                  <c:v>37422.691740592949</c:v>
                </c:pt>
                <c:pt idx="2">
                  <c:v>1077.7250518155397</c:v>
                </c:pt>
                <c:pt idx="3">
                  <c:v>64.000860850860008</c:v>
                </c:pt>
                <c:pt idx="4">
                  <c:v>64144.1199601396</c:v>
                </c:pt>
                <c:pt idx="5">
                  <c:v>5705.6152763763357</c:v>
                </c:pt>
                <c:pt idx="6">
                  <c:v>4965.9637624902734</c:v>
                </c:pt>
                <c:pt idx="7">
                  <c:v>10546.285030030636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1-468F-84E9-CA88ABB9B532}"/>
            </c:ext>
          </c:extLst>
        </c:ser>
        <c:ser>
          <c:idx val="0"/>
          <c:order val="1"/>
          <c:tx>
            <c:strRef>
              <c:f>'Таблица 5.1.1'!$E$4:$F$4</c:f>
              <c:strCache>
                <c:ptCount val="1"/>
                <c:pt idx="0">
                  <c:v>9 мес. 2011 года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'Таблица 5.1.1'!$B$6:$B$13</c:f>
              <c:strCache>
                <c:ptCount val="8"/>
                <c:pt idx="0">
                  <c:v>Операции с иностранной валютой  и драгоценными металлами</c:v>
                </c:pt>
                <c:pt idx="1">
                  <c:v>Депозиты</c:v>
                </c:pt>
                <c:pt idx="2">
                  <c:v>Займы</c:v>
                </c:pt>
                <c:pt idx="3">
                  <c:v>Ценные бумаги, векселя и депозитные сертификаты, выпущенные нерезидентами РК</c:v>
                </c:pt>
                <c:pt idx="4">
                  <c:v>Ценные бумаги и векселя, выпущенные резидентами РК</c:v>
                </c:pt>
                <c:pt idx="5">
                  <c:v>Товары и нематериальные активы</c:v>
                </c:pt>
                <c:pt idx="6">
                  <c:v>Услуги</c:v>
                </c:pt>
                <c:pt idx="7">
                  <c:v>Прочие платежи*</c:v>
                </c:pt>
              </c:strCache>
            </c:strRef>
          </c:cat>
          <c:val>
            <c:numRef>
              <c:f>'Таблица 5.1.1'!$E$6:$E$13</c:f>
              <c:numCache>
                <c:formatCode>#\ ##0.0</c:formatCode>
                <c:ptCount val="8"/>
                <c:pt idx="0">
                  <c:v>19385.766047672128</c:v>
                </c:pt>
                <c:pt idx="1">
                  <c:v>34818.397402004797</c:v>
                </c:pt>
                <c:pt idx="2">
                  <c:v>1241.6027531744066</c:v>
                </c:pt>
                <c:pt idx="3">
                  <c:v>107.31472915499999</c:v>
                </c:pt>
                <c:pt idx="4">
                  <c:v>66030.600084049714</c:v>
                </c:pt>
                <c:pt idx="5">
                  <c:v>7812.8308364733239</c:v>
                </c:pt>
                <c:pt idx="6">
                  <c:v>5705.8907580167161</c:v>
                </c:pt>
                <c:pt idx="7">
                  <c:v>14103.38293071091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A1-468F-84E9-CA88ABB9B5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9583008"/>
        <c:axId val="1"/>
      </c:barChart>
      <c:catAx>
        <c:axId val="5395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5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83008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v>#ССЫЛКА!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CA-44DA-A116-73D7401ABCD4}"/>
            </c:ext>
          </c:extLst>
        </c:ser>
        <c:ser>
          <c:idx val="1"/>
          <c:order val="1"/>
          <c:tx>
            <c:v>#ССЫЛКА!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6CA-44DA-A116-73D7401ABCD4}"/>
            </c:ext>
          </c:extLst>
        </c:ser>
        <c:ser>
          <c:idx val="2"/>
          <c:order val="2"/>
          <c:tx>
            <c:strRef>
              <c:f>'Таблица 5.1.1'!$B$6</c:f>
              <c:strCache>
                <c:ptCount val="1"/>
                <c:pt idx="0">
                  <c:v>Операции с иностранной валютой  и драгоценными металлами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5.1.1'!$D$6,'Таблица 5.1.1'!$F$6)</c:f>
              <c:numCache>
                <c:formatCode>0.0%</c:formatCode>
                <c:ptCount val="2"/>
                <c:pt idx="0">
                  <c:v>0.10506202610564917</c:v>
                </c:pt>
                <c:pt idx="1">
                  <c:v>0.12992636966018825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CA-44DA-A116-73D7401ABCD4}"/>
            </c:ext>
          </c:extLst>
        </c:ser>
        <c:ser>
          <c:idx val="3"/>
          <c:order val="3"/>
          <c:tx>
            <c:strRef>
              <c:f>'Таблица 5.1.1'!$B$7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5.1.1'!$D$7,'Таблица 5.1.1'!$F$7)</c:f>
              <c:numCache>
                <c:formatCode>0.0%</c:formatCode>
                <c:ptCount val="2"/>
                <c:pt idx="0">
                  <c:v>0.27024901449053812</c:v>
                </c:pt>
                <c:pt idx="1">
                  <c:v>0.23335822586033123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CA-44DA-A116-73D7401ABCD4}"/>
            </c:ext>
          </c:extLst>
        </c:ser>
        <c:ser>
          <c:idx val="4"/>
          <c:order val="4"/>
          <c:tx>
            <c:strRef>
              <c:f>'Таблица 5.1.1'!$B$8</c:f>
              <c:strCache>
                <c:ptCount val="1"/>
                <c:pt idx="0">
                  <c:v>Займы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5.1.1'!$D$8,'Таблица 5.1.1'!$F$8)</c:f>
              <c:numCache>
                <c:formatCode>0.0%</c:formatCode>
                <c:ptCount val="2"/>
                <c:pt idx="0">
                  <c:v>7.7828215876033866E-3</c:v>
                </c:pt>
                <c:pt idx="1">
                  <c:v>8.3214115905116161E-3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CA-44DA-A116-73D7401ABCD4}"/>
            </c:ext>
          </c:extLst>
        </c:ser>
        <c:ser>
          <c:idx val="5"/>
          <c:order val="5"/>
          <c:tx>
            <c:strRef>
              <c:f>'Таблица 5.1.1'!$B$9</c:f>
              <c:strCache>
                <c:ptCount val="1"/>
                <c:pt idx="0">
                  <c:v>Ценные бумаги, векселя и депозитные сертификаты, выпущенные нерезидентами РК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5.1.1'!$D$9,'Таблица 5.1.1'!$F$9)</c:f>
              <c:numCache>
                <c:formatCode>0.0%</c:formatCode>
                <c:ptCount val="2"/>
                <c:pt idx="0" formatCode="0.00%">
                  <c:v>4.6218400566652902E-4</c:v>
                </c:pt>
                <c:pt idx="1">
                  <c:v>7.1923973166125197E-4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CA-44DA-A116-73D7401ABCD4}"/>
            </c:ext>
          </c:extLst>
        </c:ser>
        <c:ser>
          <c:idx val="6"/>
          <c:order val="6"/>
          <c:tx>
            <c:strRef>
              <c:f>'Таблица 5.1.1'!$B$10</c:f>
              <c:strCache>
                <c:ptCount val="1"/>
                <c:pt idx="0">
                  <c:v>Ценные бумаги и векселя, выпущенные резидентами РК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5.1.1'!$D$10,'Таблица 5.1.1'!$F$10)</c:f>
              <c:numCache>
                <c:formatCode>0.0%</c:formatCode>
                <c:ptCount val="2"/>
                <c:pt idx="0">
                  <c:v>0.46321855532874928</c:v>
                </c:pt>
                <c:pt idx="1">
                  <c:v>0.44254718303662255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CA-44DA-A116-73D7401ABCD4}"/>
            </c:ext>
          </c:extLst>
        </c:ser>
        <c:ser>
          <c:idx val="7"/>
          <c:order val="7"/>
          <c:tx>
            <c:strRef>
              <c:f>'Таблица 5.1.1'!$B$11</c:f>
              <c:strCache>
                <c:ptCount val="1"/>
                <c:pt idx="0">
                  <c:v>Товары и нематериальные активы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5.1.1'!$D$11,'Таблица 5.1.1'!$F$11)</c:f>
              <c:numCache>
                <c:formatCode>0.0%</c:formatCode>
                <c:ptCount val="2"/>
                <c:pt idx="0">
                  <c:v>4.1203260208840145E-2</c:v>
                </c:pt>
                <c:pt idx="1">
                  <c:v>5.2362787462507561E-2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CA-44DA-A116-73D7401ABCD4}"/>
            </c:ext>
          </c:extLst>
        </c:ser>
        <c:ser>
          <c:idx val="8"/>
          <c:order val="8"/>
          <c:tx>
            <c:strRef>
              <c:f>'Таблица 5.1.1'!$B$12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5.1.1'!$D$12,'Таблица 5.1.1'!$F$12)</c:f>
              <c:numCache>
                <c:formatCode>0.0%</c:formatCode>
                <c:ptCount val="2"/>
                <c:pt idx="0">
                  <c:v>3.5861846125648494E-2</c:v>
                </c:pt>
                <c:pt idx="1">
                  <c:v>3.8241752739802279E-2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CA-44DA-A116-73D7401ABCD4}"/>
            </c:ext>
          </c:extLst>
        </c:ser>
        <c:ser>
          <c:idx val="9"/>
          <c:order val="9"/>
          <c:tx>
            <c:strRef>
              <c:f>'Таблица 5.1.1'!$B$13</c:f>
              <c:strCache>
                <c:ptCount val="1"/>
                <c:pt idx="0">
                  <c:v>Прочие платежи*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5.1.1'!$D$13,'Таблица 5.1.1'!$F$13)</c:f>
              <c:numCache>
                <c:formatCode>0.0%</c:formatCode>
                <c:ptCount val="2"/>
                <c:pt idx="0">
                  <c:v>7.616029214730495E-2</c:v>
                </c:pt>
                <c:pt idx="1">
                  <c:v>9.4523029918375204E-2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CA-44DA-A116-73D7401AB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shape val="box"/>
        <c:axId val="539583992"/>
        <c:axId val="1"/>
        <c:axId val="0"/>
      </c:bar3DChart>
      <c:catAx>
        <c:axId val="5395839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83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Обороты пользователей в среднем за день (в млрд.тенге) 2008 год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5.2.1'!#REF!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5.2.1'!#REF!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5.2.1'!#REF!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B-4B9B-815B-4218C95DCA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7166008"/>
        <c:axId val="1"/>
      </c:barChart>
      <c:catAx>
        <c:axId val="537166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7166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Обороты пользователей в среднем за день (в мрд.тенге) 2007 год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5.2.1'!#REF!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5.2.1'!#REF!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5.2.1'!#REF!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000-A780-BA5A8A18E1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7163056"/>
        <c:axId val="1"/>
      </c:barChart>
      <c:catAx>
        <c:axId val="5371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7163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Портфельные инвестиции без учета органов ДКП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778.26590587181522</c:v>
              </c:pt>
              <c:pt idx="1">
                <c:v>1839.0432235595138</c:v>
              </c:pt>
              <c:pt idx="2">
                <c:v>1349.0293006677066</c:v>
              </c:pt>
              <c:pt idx="3">
                <c:v>-293.23029543180496</c:v>
              </c:pt>
              <c:pt idx="4">
                <c:v>-1533.9786943080687</c:v>
              </c:pt>
              <c:pt idx="5">
                <c:v>818.61204060147418</c:v>
              </c:pt>
            </c:numLit>
          </c:val>
          <c:extLst>
            <c:ext xmlns:c16="http://schemas.microsoft.com/office/drawing/2014/chart" uri="{C3380CC4-5D6E-409C-BE32-E72D297353CC}">
              <c16:uniqueId val="{00000000-8D84-43C2-A066-3AE52487AECE}"/>
            </c:ext>
          </c:extLst>
        </c:ser>
        <c:ser>
          <c:idx val="1"/>
          <c:order val="1"/>
          <c:tx>
            <c:v>Прочие инвестиционные доходы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1931.9373560587896</c:v>
              </c:pt>
              <c:pt idx="1">
                <c:v>2235.0212359720294</c:v>
              </c:pt>
              <c:pt idx="2">
                <c:v>2144.4116603977373</c:v>
              </c:pt>
              <c:pt idx="3">
                <c:v>1428.1284416174576</c:v>
              </c:pt>
              <c:pt idx="4">
                <c:v>335.2538092413763</c:v>
              </c:pt>
              <c:pt idx="5">
                <c:v>204.75897054688207</c:v>
              </c:pt>
            </c:numLit>
          </c:val>
          <c:extLst>
            <c:ext xmlns:c16="http://schemas.microsoft.com/office/drawing/2014/chart" uri="{C3380CC4-5D6E-409C-BE32-E72D297353CC}">
              <c16:uniqueId val="{00000001-8D84-43C2-A066-3AE52487AECE}"/>
            </c:ext>
          </c:extLst>
        </c:ser>
        <c:ser>
          <c:idx val="2"/>
          <c:order val="2"/>
          <c:tx>
            <c:v>Другие сектора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4213.6126097130827</c:v>
              </c:pt>
              <c:pt idx="1">
                <c:v>6173.1256656604528</c:v>
              </c:pt>
              <c:pt idx="2">
                <c:v>4808.4136172529597</c:v>
              </c:pt>
              <c:pt idx="3">
                <c:v>1643.7837485625694</c:v>
              </c:pt>
              <c:pt idx="4">
                <c:v>331.76527321723864</c:v>
              </c:pt>
              <c:pt idx="5">
                <c:v>48.995192710670302</c:v>
              </c:pt>
            </c:numLit>
          </c:val>
          <c:extLst>
            <c:ext xmlns:c16="http://schemas.microsoft.com/office/drawing/2014/chart" uri="{C3380CC4-5D6E-409C-BE32-E72D297353CC}">
              <c16:uniqueId val="{00000002-8D84-43C2-A066-3AE52487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45688"/>
        <c:axId val="1"/>
      </c:barChart>
      <c:catAx>
        <c:axId val="469745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9745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Обороты пользователей в среднем за день (в млрд.тенге) 2008 год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#ССЫЛКА!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163-4C14-8698-C7697BA816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7165024"/>
        <c:axId val="1"/>
      </c:barChart>
      <c:catAx>
        <c:axId val="5371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7165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Обороты пользователей в среднем за день (в мрд.тенге) 2007 год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#ССЫЛКА!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51-40C3-9EE0-1B8A4521DE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7167976"/>
        <c:axId val="1"/>
      </c:barChart>
      <c:catAx>
        <c:axId val="537167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7167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33778115232021"/>
          <c:y val="8.2251429972563128E-2"/>
          <c:w val="0.7340162619088948"/>
          <c:h val="0.515153692986053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5.2.1'!$B$5</c:f>
              <c:strCache>
                <c:ptCount val="1"/>
                <c:pt idx="0">
                  <c:v>Обороты в сред. за день,  в млрд. тенге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5.2.1'!$C$4:$H$4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 2011</c:v>
                </c:pt>
              </c:strCache>
            </c:strRef>
          </c:cat>
          <c:val>
            <c:numRef>
              <c:f>'График 5.2.1'!$C$5:$H$5</c:f>
              <c:numCache>
                <c:formatCode>0.0</c:formatCode>
                <c:ptCount val="6"/>
                <c:pt idx="0">
                  <c:v>372.6</c:v>
                </c:pt>
                <c:pt idx="1">
                  <c:v>564.59393215766738</c:v>
                </c:pt>
                <c:pt idx="2">
                  <c:v>560.47574442261748</c:v>
                </c:pt>
                <c:pt idx="3">
                  <c:v>630.53553316772388</c:v>
                </c:pt>
                <c:pt idx="4">
                  <c:v>740.76679094848907</c:v>
                </c:pt>
                <c:pt idx="5">
                  <c:v>796.32391640841422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3-4F40-9E7C-B4259983EBA4}"/>
            </c:ext>
          </c:extLst>
        </c:ser>
        <c:ser>
          <c:idx val="0"/>
          <c:order val="1"/>
          <c:tx>
            <c:strRef>
              <c:f>'График 5.2.1'!$B$6</c:f>
              <c:strCache>
                <c:ptCount val="1"/>
                <c:pt idx="0">
                  <c:v>Входящий остаток в сред. за период, в млрд. тенге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5.2.1'!$C$4:$H$4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 2011</c:v>
                </c:pt>
              </c:strCache>
            </c:strRef>
          </c:cat>
          <c:val>
            <c:numRef>
              <c:f>'График 5.2.1'!$C$6:$H$6</c:f>
              <c:numCache>
                <c:formatCode>0.0</c:formatCode>
                <c:ptCount val="6"/>
                <c:pt idx="0">
                  <c:v>350.5</c:v>
                </c:pt>
                <c:pt idx="1">
                  <c:v>580.28009431632006</c:v>
                </c:pt>
                <c:pt idx="2">
                  <c:v>531.86095116758577</c:v>
                </c:pt>
                <c:pt idx="3">
                  <c:v>578.28249256276183</c:v>
                </c:pt>
                <c:pt idx="4">
                  <c:v>732.40141627472656</c:v>
                </c:pt>
                <c:pt idx="5">
                  <c:v>825.86604224041309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F3-4F40-9E7C-B4259983E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558736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5.2.1'!$B$7</c:f>
              <c:strCache>
                <c:ptCount val="1"/>
                <c:pt idx="0">
                  <c:v>КЛД в среднем за период (правая ось)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5.2.1'!$C$4:$H$4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 2011</c:v>
                </c:pt>
              </c:strCache>
            </c:strRef>
          </c:cat>
          <c:val>
            <c:numRef>
              <c:f>'График 5.2.1'!$C$7:$H$7</c:f>
              <c:numCache>
                <c:formatCode>0.00</c:formatCode>
                <c:ptCount val="6"/>
                <c:pt idx="0">
                  <c:v>1.04</c:v>
                </c:pt>
                <c:pt idx="1">
                  <c:v>1.1608768414184933</c:v>
                </c:pt>
                <c:pt idx="2">
                  <c:v>1.0355415222145865</c:v>
                </c:pt>
                <c:pt idx="3">
                  <c:v>1.0539234284918217</c:v>
                </c:pt>
                <c:pt idx="4">
                  <c:v>1.3902600002349301</c:v>
                </c:pt>
                <c:pt idx="5">
                  <c:v>1.1670803623914134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F3-4F40-9E7C-B4259983EBA4}"/>
            </c:ext>
          </c:extLst>
        </c:ser>
        <c:ser>
          <c:idx val="3"/>
          <c:order val="3"/>
          <c:tx>
            <c:strRef>
              <c:f>'График 5.2.1'!$B$8</c:f>
              <c:strCache>
                <c:ptCount val="1"/>
                <c:pt idx="0">
                  <c:v>КОД в среднем за период (правая ось)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'График 5.2.1'!$C$4:$H$4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 2011</c:v>
                </c:pt>
              </c:strCache>
            </c:strRef>
          </c:cat>
          <c:val>
            <c:numRef>
              <c:f>'График 5.2.1'!$C$8:$H$8</c:f>
              <c:numCache>
                <c:formatCode>0.00</c:formatCode>
                <c:ptCount val="6"/>
                <c:pt idx="0">
                  <c:v>1.07</c:v>
                </c:pt>
                <c:pt idx="1">
                  <c:v>1.0445603634672649</c:v>
                </c:pt>
                <c:pt idx="2">
                  <c:v>1.0551450670407705</c:v>
                </c:pt>
                <c:pt idx="3">
                  <c:v>1.0948742203085007</c:v>
                </c:pt>
                <c:pt idx="4">
                  <c:v>1.0158554991787179</c:v>
                </c:pt>
                <c:pt idx="5">
                  <c:v>0.97448808741243698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F3-4F40-9E7C-B4259983E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955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 .тенге</a:t>
                </a:r>
              </a:p>
            </c:rich>
          </c:tx>
          <c:layout>
            <c:manualLayout>
              <c:xMode val="edge"/>
              <c:yMode val="edge"/>
              <c:x val="3.0690575410824872E-2"/>
              <c:y val="0.160173837314991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58736"/>
        <c:crosses val="autoZero"/>
        <c:crossBetween val="between"/>
        <c:majorUnit val="30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.5"/>
          <c:min val="0.5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ед.</a:t>
                </a:r>
              </a:p>
            </c:rich>
          </c:tx>
          <c:layout>
            <c:manualLayout>
              <c:xMode val="edge"/>
              <c:yMode val="edge"/>
              <c:x val="0.94373519388286475"/>
              <c:y val="0.2857154935889035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ayout>
        <c:manualLayout>
          <c:xMode val="edge"/>
          <c:yMode val="edge"/>
          <c:x val="0.12531984959420156"/>
          <c:y val="0.74892091501333791"/>
          <c:w val="0.80562760453415283"/>
          <c:h val="0.225109176767014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9559265823277"/>
          <c:y val="5.364004744390357E-2"/>
          <c:w val="0.68946060769622419"/>
          <c:h val="0.68582632088990991"/>
        </c:manualLayout>
      </c:layout>
      <c:barChart>
        <c:barDir val="col"/>
        <c:grouping val="stacked"/>
        <c:varyColors val="0"/>
        <c:ser>
          <c:idx val="1"/>
          <c:order val="0"/>
          <c:tx>
            <c:v>Сумма документов в очереди, млрд. тенге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5.2.2'!$C$4:$H$4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 2011</c:v>
                </c:pt>
              </c:strCache>
            </c:strRef>
          </c:cat>
          <c:val>
            <c:numRef>
              <c:f>'График 5.2.2'!$C$6:$H$6</c:f>
              <c:numCache>
                <c:formatCode>#\ ##0.0</c:formatCode>
                <c:ptCount val="6"/>
                <c:pt idx="0">
                  <c:v>534.98837359298989</c:v>
                </c:pt>
                <c:pt idx="1">
                  <c:v>1574.274898948001</c:v>
                </c:pt>
                <c:pt idx="2">
                  <c:v>1163.0120192622403</c:v>
                </c:pt>
                <c:pt idx="3">
                  <c:v>557.9176002776818</c:v>
                </c:pt>
                <c:pt idx="4">
                  <c:v>605.43878448427006</c:v>
                </c:pt>
                <c:pt idx="5">
                  <c:v>296.19074577156931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9-4D8E-AC3B-07EE52EA8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549880"/>
        <c:axId val="1"/>
      </c:barChart>
      <c:lineChart>
        <c:grouping val="standard"/>
        <c:varyColors val="0"/>
        <c:ser>
          <c:idx val="0"/>
          <c:order val="1"/>
          <c:tx>
            <c:v>Количество документов в очереди, в ед. (правая ось)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val>
            <c:numRef>
              <c:f>'График 5.2.2'!$C$7:$H$7</c:f>
              <c:numCache>
                <c:formatCode>_-* #\ ##0_р_._-;\-* #\ ##0_р_._-;_-* "-"??_р_._-;_-@_-</c:formatCode>
                <c:ptCount val="6"/>
                <c:pt idx="0">
                  <c:v>13139</c:v>
                </c:pt>
                <c:pt idx="1">
                  <c:v>37742</c:v>
                </c:pt>
                <c:pt idx="2">
                  <c:v>17266</c:v>
                </c:pt>
                <c:pt idx="3">
                  <c:v>16557</c:v>
                </c:pt>
                <c:pt idx="4">
                  <c:v>12857</c:v>
                </c:pt>
                <c:pt idx="5">
                  <c:v>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9-4D8E-AC3B-07EE52EA8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9549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 .тенге</a:t>
                </a:r>
              </a:p>
            </c:rich>
          </c:tx>
          <c:layout>
            <c:manualLayout>
              <c:xMode val="edge"/>
              <c:yMode val="edge"/>
              <c:x val="1.4245053878021162E-2"/>
              <c:y val="0.268200237219517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49880"/>
        <c:crosses val="autoZero"/>
        <c:crossBetween val="between"/>
        <c:majorUnit val="400"/>
        <c:minorUnit val="3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ед.</a:t>
                </a:r>
              </a:p>
            </c:rich>
          </c:tx>
          <c:layout>
            <c:manualLayout>
              <c:xMode val="edge"/>
              <c:yMode val="edge"/>
              <c:x val="0.93732454517379249"/>
              <c:y val="0.333334580544257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8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168344819335431E-2"/>
          <c:y val="0.86973505498329362"/>
          <c:w val="0.89743839431533323"/>
          <c:h val="0.107280094887807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57764301502395"/>
          <c:y val="5.3846153846153849E-2"/>
          <c:w val="0.77183204752427315"/>
          <c:h val="0.67692307692307696"/>
        </c:manualLayout>
      </c:layout>
      <c:barChart>
        <c:barDir val="col"/>
        <c:grouping val="stacked"/>
        <c:varyColors val="0"/>
        <c:ser>
          <c:idx val="1"/>
          <c:order val="0"/>
          <c:tx>
            <c:v>Сумма неисполненных документов, млрд. тенге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5.2.2'!$C$4:$H$4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 2011</c:v>
                </c:pt>
              </c:strCache>
            </c:strRef>
          </c:cat>
          <c:val>
            <c:numRef>
              <c:f>'График 5.2.2'!$C$9:$H$9</c:f>
              <c:numCache>
                <c:formatCode>#\ ##0.0</c:formatCode>
                <c:ptCount val="6"/>
                <c:pt idx="0">
                  <c:v>48.0886</c:v>
                </c:pt>
                <c:pt idx="1">
                  <c:v>224.9522</c:v>
                </c:pt>
                <c:pt idx="2">
                  <c:v>151.78156106863</c:v>
                </c:pt>
                <c:pt idx="3">
                  <c:v>7.9078286795999997</c:v>
                </c:pt>
                <c:pt idx="4">
                  <c:v>7.079774338</c:v>
                </c:pt>
                <c:pt idx="5">
                  <c:v>23.368522073059999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5-4C66-A805-C7B5C60B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557096"/>
        <c:axId val="1"/>
      </c:barChart>
      <c:lineChart>
        <c:grouping val="standard"/>
        <c:varyColors val="0"/>
        <c:ser>
          <c:idx val="0"/>
          <c:order val="1"/>
          <c:tx>
            <c:v>Количество неисполненных документов, в ед. (правая ось)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'График 5.2.2'!$C$10:$H$10</c:f>
              <c:numCache>
                <c:formatCode>#,##0</c:formatCode>
                <c:ptCount val="6"/>
                <c:pt idx="0">
                  <c:v>39</c:v>
                </c:pt>
                <c:pt idx="1">
                  <c:v>26</c:v>
                </c:pt>
                <c:pt idx="2">
                  <c:v>13</c:v>
                </c:pt>
                <c:pt idx="3">
                  <c:v>30</c:v>
                </c:pt>
                <c:pt idx="4">
                  <c:v>8</c:v>
                </c:pt>
                <c:pt idx="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5-4C66-A805-C7B5C60B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955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 .тенге</a:t>
                </a:r>
              </a:p>
            </c:rich>
          </c:tx>
          <c:layout>
            <c:manualLayout>
              <c:xMode val="edge"/>
              <c:yMode val="edge"/>
              <c:x val="1.4084526414676517E-2"/>
              <c:y val="0.265384615384615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57096"/>
        <c:crosses val="autoZero"/>
        <c:crossBetween val="between"/>
        <c:majorUnit val="60"/>
        <c:minorUnit val="3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ед.</a:t>
                </a:r>
              </a:p>
            </c:rich>
          </c:tx>
          <c:layout>
            <c:manualLayout>
              <c:xMode val="edge"/>
              <c:yMode val="edge"/>
              <c:x val="0.93802945921745606"/>
              <c:y val="0.35769230769230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0704295092835458E-2"/>
          <c:y val="0.86923076923076925"/>
          <c:w val="0.90422659582223242"/>
          <c:h val="0.10769230769230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33350171847757E-2"/>
          <c:y val="5.5776892430278883E-2"/>
          <c:w val="0.8250548657857909"/>
          <c:h val="0.66135458167330674"/>
        </c:manualLayout>
      </c:layout>
      <c:barChart>
        <c:barDir val="col"/>
        <c:grouping val="clustered"/>
        <c:varyColors val="0"/>
        <c:ser>
          <c:idx val="1"/>
          <c:order val="0"/>
          <c:tx>
            <c:v>Обороты пользователей в среднем за день, в млрд.тенге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9 мес. 2011</c:v>
              </c:pt>
            </c:strLit>
          </c:cat>
          <c:val>
            <c:numLit>
              <c:formatCode>General</c:formatCode>
              <c:ptCount val="6"/>
              <c:pt idx="0">
                <c:v>7.8</c:v>
              </c:pt>
              <c:pt idx="1">
                <c:v>9.2236267509274796</c:v>
              </c:pt>
              <c:pt idx="2">
                <c:v>9.2161339767824604</c:v>
              </c:pt>
              <c:pt idx="3">
                <c:v>11.013090148118236</c:v>
              </c:pt>
              <c:pt idx="4">
                <c:v>13.066144262223577</c:v>
              </c:pt>
              <c:pt idx="5">
                <c:v>14.577091967984101</c:v>
              </c:pt>
            </c:numLit>
          </c:val>
          <c:extLst>
            <c:ext xmlns:c16="http://schemas.microsoft.com/office/drawing/2014/chart" uri="{C3380CC4-5D6E-409C-BE32-E72D297353CC}">
              <c16:uniqueId val="{00000000-ACE4-428A-BB42-6E4C12504E1B}"/>
            </c:ext>
          </c:extLst>
        </c:ser>
        <c:ser>
          <c:idx val="0"/>
          <c:order val="1"/>
          <c:tx>
            <c:v>Средняя сумма чистой позиции пользователей (СЧПП), в млрд. тенге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9 мес. 2011</c:v>
              </c:pt>
            </c:strLit>
          </c:cat>
          <c:val>
            <c:numLit>
              <c:formatCode>General</c:formatCode>
              <c:ptCount val="6"/>
              <c:pt idx="0">
                <c:v>1.72</c:v>
              </c:pt>
              <c:pt idx="1">
                <c:v>2.2226044490469619</c:v>
              </c:pt>
              <c:pt idx="2">
                <c:v>2.5329901026954218</c:v>
              </c:pt>
              <c:pt idx="3">
                <c:v>2.2367385476134944</c:v>
              </c:pt>
              <c:pt idx="4">
                <c:v>2.5571694781144583</c:v>
              </c:pt>
              <c:pt idx="5">
                <c:v>2.9805353772391863</c:v>
              </c:pt>
            </c:numLit>
          </c:val>
          <c:extLst>
            <c:ext xmlns:c16="http://schemas.microsoft.com/office/drawing/2014/chart" uri="{C3380CC4-5D6E-409C-BE32-E72D297353CC}">
              <c16:uniqueId val="{00000001-ACE4-428A-BB42-6E4C1250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564968"/>
        <c:axId val="1"/>
      </c:barChart>
      <c:lineChart>
        <c:grouping val="standard"/>
        <c:varyColors val="0"/>
        <c:ser>
          <c:idx val="2"/>
          <c:order val="2"/>
          <c:tx>
            <c:v>Коэффициент оборачиваемости денег в СМК в  среднем за период (правая ось)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9 мес. 2011</c:v>
              </c:pt>
            </c:strLit>
          </c:cat>
          <c:val>
            <c:numLit>
              <c:formatCode>General</c:formatCode>
              <c:ptCount val="6"/>
              <c:pt idx="0">
                <c:v>4.9014795593584282</c:v>
              </c:pt>
              <c:pt idx="1">
                <c:v>4.5510470839571511</c:v>
              </c:pt>
              <c:pt idx="2">
                <c:v>3.9453860304385251</c:v>
              </c:pt>
              <c:pt idx="3">
                <c:v>5.2760949322164894</c:v>
              </c:pt>
              <c:pt idx="4">
                <c:v>5.3252418707437297</c:v>
              </c:pt>
              <c:pt idx="5">
                <c:v>5.1033343275191951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CE4-428A-BB42-6E4C1250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9564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 .тенге</a:t>
                </a:r>
              </a:p>
            </c:rich>
          </c:tx>
          <c:layout>
            <c:manualLayout>
              <c:xMode val="edge"/>
              <c:yMode val="edge"/>
              <c:x val="1.07991474579292E-2"/>
              <c:y val="0.211155378486055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64968"/>
        <c:crosses val="autoZero"/>
        <c:crossBetween val="between"/>
        <c:majorUnit val="3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1"/>
        <c:lblAlgn val="ctr"/>
        <c:lblOffset val="100"/>
        <c:noMultiLvlLbl val="0"/>
      </c:catAx>
      <c:valAx>
        <c:axId val="4"/>
        <c:scaling>
          <c:orientation val="minMax"/>
          <c:max val="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ед.</a:t>
                </a:r>
              </a:p>
            </c:rich>
          </c:tx>
          <c:layout>
            <c:manualLayout>
              <c:xMode val="edge"/>
              <c:yMode val="edge"/>
              <c:x val="0.95248480578935546"/>
              <c:y val="0.270916334661354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.2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717101356959284E-2"/>
          <c:y val="0.79681274900398402"/>
          <c:w val="0.95032497629776957"/>
          <c:h val="0.191235059760956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2501731765068"/>
          <c:y val="5.4263771286682742E-2"/>
          <c:w val="0.77033582808741885"/>
          <c:h val="0.67829714108353423"/>
        </c:manualLayout>
      </c:layout>
      <c:barChart>
        <c:barDir val="col"/>
        <c:grouping val="stacked"/>
        <c:varyColors val="0"/>
        <c:ser>
          <c:idx val="1"/>
          <c:order val="0"/>
          <c:tx>
            <c:v>Сумма аннулированных документов, млн. тенге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5.2.4'!$C$4:$H$4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9 мес. 2011</c:v>
                </c:pt>
              </c:strCache>
            </c:strRef>
          </c:cat>
          <c:val>
            <c:numRef>
              <c:f>'График 5.2.4'!$C$5:$H$5</c:f>
              <c:numCache>
                <c:formatCode>#\ ##0.0</c:formatCode>
                <c:ptCount val="6"/>
                <c:pt idx="0">
                  <c:v>83.901321899999999</c:v>
                </c:pt>
                <c:pt idx="1">
                  <c:v>29.94148259</c:v>
                </c:pt>
                <c:pt idx="2">
                  <c:v>66.629091080000009</c:v>
                </c:pt>
                <c:pt idx="3">
                  <c:v>181.41773622999995</c:v>
                </c:pt>
                <c:pt idx="4" formatCode="#,##0">
                  <c:v>0</c:v>
                </c:pt>
                <c:pt idx="5">
                  <c:v>34.63389823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7-44AF-8883-7F951870A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562672"/>
        <c:axId val="1"/>
      </c:barChart>
      <c:lineChart>
        <c:grouping val="standard"/>
        <c:varyColors val="0"/>
        <c:ser>
          <c:idx val="0"/>
          <c:order val="1"/>
          <c:tx>
            <c:v>Количество аннулированных документов, в ед. (правая ось)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'График 5.2.4'!$C$6:$H$6</c:f>
              <c:numCache>
                <c:formatCode>#,##0</c:formatCode>
                <c:ptCount val="6"/>
                <c:pt idx="0">
                  <c:v>156</c:v>
                </c:pt>
                <c:pt idx="1">
                  <c:v>47</c:v>
                </c:pt>
                <c:pt idx="2">
                  <c:v>111</c:v>
                </c:pt>
                <c:pt idx="3">
                  <c:v>1065</c:v>
                </c:pt>
                <c:pt idx="4">
                  <c:v>0</c:v>
                </c:pt>
                <c:pt idx="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7-44AF-8883-7F951870A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95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млн .тенге</a:t>
                </a:r>
              </a:p>
            </c:rich>
          </c:tx>
          <c:layout>
            <c:manualLayout>
              <c:xMode val="edge"/>
              <c:yMode val="edge"/>
              <c:x val="1.1961736460984763E-2"/>
              <c:y val="0.275194840096748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62672"/>
        <c:crosses val="autoZero"/>
        <c:crossBetween val="between"/>
        <c:majorUnit val="50"/>
        <c:minorUnit val="3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ед.</a:t>
                </a:r>
              </a:p>
            </c:rich>
          </c:tx>
          <c:layout>
            <c:manualLayout>
              <c:xMode val="edge"/>
              <c:yMode val="edge"/>
              <c:x val="0.94736952770999328"/>
              <c:y val="0.3565904970267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300"/>
        <c:minorUnit val="2.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004797544105983"/>
          <c:y val="0.86822034058692388"/>
          <c:w val="0.7679434807952219"/>
          <c:h val="0.116279509900034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35925662009458E-2"/>
          <c:y val="4.6204769379026719E-2"/>
          <c:w val="0.81910731688920557"/>
          <c:h val="0.66336847465602655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'График 6.1.1'!$B$12</c:f>
              <c:strCache>
                <c:ptCount val="1"/>
                <c:pt idx="0">
                  <c:v>Чистая покупка НБРК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6.1.1'!$C$4:$P$4</c:f>
              <c:numCache>
                <c:formatCode>mmm\-yy</c:formatCode>
                <c:ptCount val="14"/>
                <c:pt idx="0">
                  <c:v>40422</c:v>
                </c:pt>
                <c:pt idx="1">
                  <c:v>40452</c:v>
                </c:pt>
                <c:pt idx="2">
                  <c:v>40483</c:v>
                </c:pt>
                <c:pt idx="3">
                  <c:v>40513</c:v>
                </c:pt>
                <c:pt idx="4">
                  <c:v>40544</c:v>
                </c:pt>
                <c:pt idx="5">
                  <c:v>40575</c:v>
                </c:pt>
                <c:pt idx="6">
                  <c:v>40603</c:v>
                </c:pt>
                <c:pt idx="7">
                  <c:v>40634</c:v>
                </c:pt>
                <c:pt idx="8">
                  <c:v>40664</c:v>
                </c:pt>
                <c:pt idx="9">
                  <c:v>40695</c:v>
                </c:pt>
                <c:pt idx="10">
                  <c:v>40725</c:v>
                </c:pt>
                <c:pt idx="11">
                  <c:v>40756</c:v>
                </c:pt>
                <c:pt idx="12">
                  <c:v>40787</c:v>
                </c:pt>
                <c:pt idx="13">
                  <c:v>40817</c:v>
                </c:pt>
              </c:numCache>
            </c:numRef>
          </c:cat>
          <c:val>
            <c:numRef>
              <c:f>'График 6.1.1'!$C$12:$P$12</c:f>
              <c:numCache>
                <c:formatCode>#\ ##0.0</c:formatCode>
                <c:ptCount val="14"/>
                <c:pt idx="0">
                  <c:v>4.4500000000000005E-2</c:v>
                </c:pt>
                <c:pt idx="1">
                  <c:v>1.6799999999999995E-2</c:v>
                </c:pt>
                <c:pt idx="2">
                  <c:v>0.65370000000000006</c:v>
                </c:pt>
                <c:pt idx="3">
                  <c:v>0.8448</c:v>
                </c:pt>
                <c:pt idx="4">
                  <c:v>1.84</c:v>
                </c:pt>
                <c:pt idx="5">
                  <c:v>2.6509999999999998</c:v>
                </c:pt>
                <c:pt idx="6">
                  <c:v>1.3127</c:v>
                </c:pt>
                <c:pt idx="7">
                  <c:v>0.83299999999999996</c:v>
                </c:pt>
                <c:pt idx="8">
                  <c:v>1.9000000000000017E-2</c:v>
                </c:pt>
                <c:pt idx="9">
                  <c:v>-1.556</c:v>
                </c:pt>
                <c:pt idx="10">
                  <c:v>-5.5850000000000011E-2</c:v>
                </c:pt>
                <c:pt idx="11">
                  <c:v>-2.0434999999999999</c:v>
                </c:pt>
                <c:pt idx="12">
                  <c:v>-2.5349499999999998</c:v>
                </c:pt>
                <c:pt idx="13">
                  <c:v>-1.4967000000000001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D-48E5-B4E0-2F4B49F04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9572512"/>
        <c:axId val="1"/>
      </c:barChart>
      <c:lineChart>
        <c:grouping val="standard"/>
        <c:varyColors val="0"/>
        <c:ser>
          <c:idx val="1"/>
          <c:order val="2"/>
          <c:tx>
            <c:strRef>
              <c:f>'График 6.1.1'!$B$10</c:f>
              <c:strCache>
                <c:ptCount val="1"/>
                <c:pt idx="0">
                  <c:v>Продажа НБРК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'График 6.1.1'!$C$4:$P$4</c:f>
              <c:numCache>
                <c:formatCode>mmm\-yy</c:formatCode>
                <c:ptCount val="14"/>
                <c:pt idx="0">
                  <c:v>40422</c:v>
                </c:pt>
                <c:pt idx="1">
                  <c:v>40452</c:v>
                </c:pt>
                <c:pt idx="2">
                  <c:v>40483</c:v>
                </c:pt>
                <c:pt idx="3">
                  <c:v>40513</c:v>
                </c:pt>
                <c:pt idx="4">
                  <c:v>40544</c:v>
                </c:pt>
                <c:pt idx="5">
                  <c:v>40575</c:v>
                </c:pt>
                <c:pt idx="6">
                  <c:v>40603</c:v>
                </c:pt>
                <c:pt idx="7">
                  <c:v>40634</c:v>
                </c:pt>
                <c:pt idx="8">
                  <c:v>40664</c:v>
                </c:pt>
                <c:pt idx="9">
                  <c:v>40695</c:v>
                </c:pt>
                <c:pt idx="10">
                  <c:v>40725</c:v>
                </c:pt>
                <c:pt idx="11">
                  <c:v>40756</c:v>
                </c:pt>
                <c:pt idx="12">
                  <c:v>40787</c:v>
                </c:pt>
                <c:pt idx="13">
                  <c:v>40817</c:v>
                </c:pt>
              </c:numCache>
            </c:numRef>
          </c:cat>
          <c:val>
            <c:numRef>
              <c:f>'График 6.1.1'!$C$10:$P$10</c:f>
              <c:numCache>
                <c:formatCode>0.0</c:formatCode>
                <c:ptCount val="14"/>
                <c:pt idx="0" formatCode="#\ ##0.0">
                  <c:v>6.0000000000000001E-3</c:v>
                </c:pt>
                <c:pt idx="1">
                  <c:v>0.115</c:v>
                </c:pt>
                <c:pt idx="2">
                  <c:v>0</c:v>
                </c:pt>
                <c:pt idx="3">
                  <c:v>7.0999999999999994E-2</c:v>
                </c:pt>
                <c:pt idx="4">
                  <c:v>0</c:v>
                </c:pt>
                <c:pt idx="5">
                  <c:v>0</c:v>
                </c:pt>
                <c:pt idx="6">
                  <c:v>0.53179999999999994</c:v>
                </c:pt>
                <c:pt idx="7">
                  <c:v>3.5999999999999997E-2</c:v>
                </c:pt>
                <c:pt idx="8">
                  <c:v>0.121</c:v>
                </c:pt>
                <c:pt idx="9">
                  <c:v>1.556</c:v>
                </c:pt>
                <c:pt idx="10">
                  <c:v>0.39085000000000003</c:v>
                </c:pt>
                <c:pt idx="11">
                  <c:v>2.359</c:v>
                </c:pt>
                <c:pt idx="12">
                  <c:v>2.5349499999999998</c:v>
                </c:pt>
                <c:pt idx="13">
                  <c:v>1.5467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D-48E5-B4E0-2F4B49F04221}"/>
            </c:ext>
          </c:extLst>
        </c:ser>
        <c:ser>
          <c:idx val="2"/>
          <c:order val="3"/>
          <c:tx>
            <c:strRef>
              <c:f>'График 6.1.1'!$B$11</c:f>
              <c:strCache>
                <c:ptCount val="1"/>
                <c:pt idx="0">
                  <c:v>Покупка НБРК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6.1.1'!$C$4:$P$4</c:f>
              <c:numCache>
                <c:formatCode>mmm\-yy</c:formatCode>
                <c:ptCount val="14"/>
                <c:pt idx="0">
                  <c:v>40422</c:v>
                </c:pt>
                <c:pt idx="1">
                  <c:v>40452</c:v>
                </c:pt>
                <c:pt idx="2">
                  <c:v>40483</c:v>
                </c:pt>
                <c:pt idx="3">
                  <c:v>40513</c:v>
                </c:pt>
                <c:pt idx="4">
                  <c:v>40544</c:v>
                </c:pt>
                <c:pt idx="5">
                  <c:v>40575</c:v>
                </c:pt>
                <c:pt idx="6">
                  <c:v>40603</c:v>
                </c:pt>
                <c:pt idx="7">
                  <c:v>40634</c:v>
                </c:pt>
                <c:pt idx="8">
                  <c:v>40664</c:v>
                </c:pt>
                <c:pt idx="9">
                  <c:v>40695</c:v>
                </c:pt>
                <c:pt idx="10">
                  <c:v>40725</c:v>
                </c:pt>
                <c:pt idx="11">
                  <c:v>40756</c:v>
                </c:pt>
                <c:pt idx="12">
                  <c:v>40787</c:v>
                </c:pt>
                <c:pt idx="13">
                  <c:v>40817</c:v>
                </c:pt>
              </c:numCache>
            </c:numRef>
          </c:cat>
          <c:val>
            <c:numRef>
              <c:f>'График 6.1.1'!$C$11:$P$11</c:f>
              <c:numCache>
                <c:formatCode>0.0</c:formatCode>
                <c:ptCount val="14"/>
                <c:pt idx="0" formatCode="#\ ##0.0">
                  <c:v>5.0500000000000003E-2</c:v>
                </c:pt>
                <c:pt idx="1">
                  <c:v>0.1318</c:v>
                </c:pt>
                <c:pt idx="2">
                  <c:v>0.65370000000000006</c:v>
                </c:pt>
                <c:pt idx="3">
                  <c:v>0.91579999999999995</c:v>
                </c:pt>
                <c:pt idx="4">
                  <c:v>1.84</c:v>
                </c:pt>
                <c:pt idx="5">
                  <c:v>2.6509999999999998</c:v>
                </c:pt>
                <c:pt idx="6">
                  <c:v>1.8445</c:v>
                </c:pt>
                <c:pt idx="7">
                  <c:v>0.86899999999999999</c:v>
                </c:pt>
                <c:pt idx="8">
                  <c:v>0.14000000000000001</c:v>
                </c:pt>
                <c:pt idx="9">
                  <c:v>0</c:v>
                </c:pt>
                <c:pt idx="10">
                  <c:v>0.33500000000000002</c:v>
                </c:pt>
                <c:pt idx="11">
                  <c:v>0.3155</c:v>
                </c:pt>
                <c:pt idx="12">
                  <c:v>0</c:v>
                </c:pt>
                <c:pt idx="13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6D-48E5-B4E0-2F4B49F04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572512"/>
        <c:axId val="1"/>
      </c:lineChart>
      <c:lineChart>
        <c:grouping val="standard"/>
        <c:varyColors val="0"/>
        <c:ser>
          <c:idx val="0"/>
          <c:order val="0"/>
          <c:tx>
            <c:strRef>
              <c:f>'График 6.1.1'!$B$9</c:f>
              <c:strCache>
                <c:ptCount val="1"/>
                <c:pt idx="0">
                  <c:v>Среднемесячный курс доллара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'График 6.1.1'!$C$4:$P$4</c:f>
              <c:numCache>
                <c:formatCode>mmm\-yy</c:formatCode>
                <c:ptCount val="14"/>
                <c:pt idx="0">
                  <c:v>40422</c:v>
                </c:pt>
                <c:pt idx="1">
                  <c:v>40452</c:v>
                </c:pt>
                <c:pt idx="2">
                  <c:v>40483</c:v>
                </c:pt>
                <c:pt idx="3">
                  <c:v>40513</c:v>
                </c:pt>
                <c:pt idx="4">
                  <c:v>40544</c:v>
                </c:pt>
                <c:pt idx="5">
                  <c:v>40575</c:v>
                </c:pt>
                <c:pt idx="6">
                  <c:v>40603</c:v>
                </c:pt>
                <c:pt idx="7">
                  <c:v>40634</c:v>
                </c:pt>
                <c:pt idx="8">
                  <c:v>40664</c:v>
                </c:pt>
                <c:pt idx="9">
                  <c:v>40695</c:v>
                </c:pt>
                <c:pt idx="10">
                  <c:v>40725</c:v>
                </c:pt>
                <c:pt idx="11">
                  <c:v>40756</c:v>
                </c:pt>
                <c:pt idx="12">
                  <c:v>40787</c:v>
                </c:pt>
                <c:pt idx="13">
                  <c:v>40817</c:v>
                </c:pt>
              </c:numCache>
            </c:numRef>
          </c:cat>
          <c:val>
            <c:numRef>
              <c:f>'График 6.1.1'!$C$9:$P$9</c:f>
              <c:numCache>
                <c:formatCode>0.00</c:formatCode>
                <c:ptCount val="14"/>
                <c:pt idx="0">
                  <c:v>147.38204545454545</c:v>
                </c:pt>
                <c:pt idx="1">
                  <c:v>147.57499999999999</c:v>
                </c:pt>
                <c:pt idx="2">
                  <c:v>147.50857142857143</c:v>
                </c:pt>
                <c:pt idx="3">
                  <c:v>147.40452380952379</c:v>
                </c:pt>
                <c:pt idx="4">
                  <c:v>147.00777777777776</c:v>
                </c:pt>
                <c:pt idx="5">
                  <c:v>146.39850000000001</c:v>
                </c:pt>
                <c:pt idx="6">
                  <c:v>145.74052631578945</c:v>
                </c:pt>
                <c:pt idx="7">
                  <c:v>145.4540476190476</c:v>
                </c:pt>
                <c:pt idx="8">
                  <c:v>145.55000000000001</c:v>
                </c:pt>
                <c:pt idx="9">
                  <c:v>145.79795454545456</c:v>
                </c:pt>
                <c:pt idx="10">
                  <c:v>145.93825000000001</c:v>
                </c:pt>
                <c:pt idx="11">
                  <c:v>146.58500000000001</c:v>
                </c:pt>
                <c:pt idx="12">
                  <c:v>147.29022727272729</c:v>
                </c:pt>
                <c:pt idx="13">
                  <c:v>147.97166666666666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6D-48E5-B4E0-2F4B49F04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95725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долл.США</a:t>
                </a:r>
              </a:p>
            </c:rich>
          </c:tx>
          <c:layout>
            <c:manualLayout>
              <c:xMode val="edge"/>
              <c:yMode val="edge"/>
              <c:x val="2.0833333333333332E-2"/>
              <c:y val="0.328402366863905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72512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тенге/долл.США</a:t>
                </a:r>
              </a:p>
            </c:rich>
          </c:tx>
          <c:layout>
            <c:manualLayout>
              <c:xMode val="edge"/>
              <c:yMode val="edge"/>
              <c:x val="0.95325392461795888"/>
              <c:y val="0.21782248421541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8780584628637554E-2"/>
          <c:y val="0.88449129954136863"/>
          <c:w val="0.91057091306790106"/>
          <c:h val="0.105610901437775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47803288324562E-2"/>
          <c:y val="4.5016077170418008E-2"/>
          <c:w val="0.87619210601210196"/>
          <c:h val="0.59807073954983925"/>
        </c:manualLayout>
      </c:layout>
      <c:areaChart>
        <c:grouping val="stacked"/>
        <c:varyColors val="0"/>
        <c:ser>
          <c:idx val="1"/>
          <c:order val="1"/>
          <c:tx>
            <c:strRef>
              <c:f>'График 6.1.2'!$D$4</c:f>
              <c:strCache>
                <c:ptCount val="1"/>
                <c:pt idx="0">
                  <c:v>Операции обратное репо с Альянс Банком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6.1.2'!$B$5:$B$26</c:f>
              <c:numCache>
                <c:formatCode>mmm\-yy</c:formatCode>
                <c:ptCount val="2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</c:numCache>
            </c:numRef>
          </c:cat>
          <c:val>
            <c:numRef>
              <c:f>'График 6.1.2'!$D$5:$D$26</c:f>
              <c:numCache>
                <c:formatCode>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49.875</c:v>
                </c:pt>
                <c:pt idx="3">
                  <c:v>39.9</c:v>
                </c:pt>
                <c:pt idx="4">
                  <c:v>49.875</c:v>
                </c:pt>
                <c:pt idx="5">
                  <c:v>55.575000000000003</c:v>
                </c:pt>
                <c:pt idx="6">
                  <c:v>0</c:v>
                </c:pt>
                <c:pt idx="7">
                  <c:v>0</c:v>
                </c:pt>
                <c:pt idx="8">
                  <c:v>63.65</c:v>
                </c:pt>
                <c:pt idx="9">
                  <c:v>77.424999999999997</c:v>
                </c:pt>
                <c:pt idx="10">
                  <c:v>24.7</c:v>
                </c:pt>
                <c:pt idx="11">
                  <c:v>44.289000000000001</c:v>
                </c:pt>
                <c:pt idx="12">
                  <c:v>82.84</c:v>
                </c:pt>
                <c:pt idx="13">
                  <c:v>85.88</c:v>
                </c:pt>
                <c:pt idx="14">
                  <c:v>124.64</c:v>
                </c:pt>
                <c:pt idx="15">
                  <c:v>125.11499999999999</c:v>
                </c:pt>
                <c:pt idx="16">
                  <c:v>84.454999999999998</c:v>
                </c:pt>
                <c:pt idx="17">
                  <c:v>69.73</c:v>
                </c:pt>
                <c:pt idx="18">
                  <c:v>39.424999999999997</c:v>
                </c:pt>
                <c:pt idx="19">
                  <c:v>33.534999999999997</c:v>
                </c:pt>
                <c:pt idx="20">
                  <c:v>23.18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0-43C5-8CC2-96176148F0C7}"/>
            </c:ext>
          </c:extLst>
        </c:ser>
        <c:ser>
          <c:idx val="2"/>
          <c:order val="2"/>
          <c:tx>
            <c:strRef>
              <c:f>'График 6.1.2'!$E$4</c:f>
              <c:strCache>
                <c:ptCount val="1"/>
                <c:pt idx="0">
                  <c:v>Операции обратное репо с БТА Банком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6.1.2'!$B$5:$B$26</c:f>
              <c:numCache>
                <c:formatCode>mmm\-yy</c:formatCode>
                <c:ptCount val="2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</c:numCache>
            </c:numRef>
          </c:cat>
          <c:val>
            <c:numRef>
              <c:f>'График 6.1.2'!$E$5:$E$26</c:f>
              <c:numCache>
                <c:formatCode>0.0</c:formatCode>
                <c:ptCount val="22"/>
                <c:pt idx="0">
                  <c:v>404.93844999999999</c:v>
                </c:pt>
                <c:pt idx="1">
                  <c:v>404.93844999999999</c:v>
                </c:pt>
                <c:pt idx="2">
                  <c:v>454.2919</c:v>
                </c:pt>
                <c:pt idx="3">
                  <c:v>404.93844999999999</c:v>
                </c:pt>
                <c:pt idx="4">
                  <c:v>404.93844999999999</c:v>
                </c:pt>
                <c:pt idx="5">
                  <c:v>429.92345</c:v>
                </c:pt>
                <c:pt idx="6">
                  <c:v>316.75470000000001</c:v>
                </c:pt>
                <c:pt idx="7">
                  <c:v>466.85469999999998</c:v>
                </c:pt>
                <c:pt idx="8">
                  <c:v>447.52125000000001</c:v>
                </c:pt>
                <c:pt idx="9">
                  <c:v>447.52125000000001</c:v>
                </c:pt>
                <c:pt idx="10">
                  <c:v>447.52125000000001</c:v>
                </c:pt>
                <c:pt idx="11">
                  <c:v>705.92124999999999</c:v>
                </c:pt>
                <c:pt idx="12">
                  <c:v>435.57499999999999</c:v>
                </c:pt>
                <c:pt idx="13">
                  <c:v>385.22500000000002</c:v>
                </c:pt>
                <c:pt idx="14">
                  <c:v>525.82500000000005</c:v>
                </c:pt>
                <c:pt idx="15">
                  <c:v>340.57499999999999</c:v>
                </c:pt>
                <c:pt idx="16">
                  <c:v>394.72500000000002</c:v>
                </c:pt>
                <c:pt idx="17">
                  <c:v>413.72500000000002</c:v>
                </c:pt>
                <c:pt idx="18">
                  <c:v>386.65</c:v>
                </c:pt>
                <c:pt idx="19">
                  <c:v>420.375</c:v>
                </c:pt>
                <c:pt idx="20">
                  <c:v>386.17500000000001</c:v>
                </c:pt>
                <c:pt idx="21">
                  <c:v>376.67500000000001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0-43C5-8CC2-96176148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579072"/>
        <c:axId val="1"/>
      </c:areaChart>
      <c:lineChart>
        <c:grouping val="standard"/>
        <c:varyColors val="0"/>
        <c:ser>
          <c:idx val="0"/>
          <c:order val="0"/>
          <c:tx>
            <c:strRef>
              <c:f>'График 6.1.2'!$C$4</c:f>
              <c:strCache>
                <c:ptCount val="1"/>
                <c:pt idx="0">
                  <c:v>Операции обратное репо НБРК, включая биржевые и внебиржевые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6.1.2'!$B$5:$B$26</c:f>
              <c:numCache>
                <c:formatCode>mmm\-yy</c:formatCode>
                <c:ptCount val="2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</c:numCache>
            </c:numRef>
          </c:cat>
          <c:val>
            <c:numRef>
              <c:f>'График 6.1.2'!$C$5:$C$26</c:f>
              <c:numCache>
                <c:formatCode>0.0</c:formatCode>
                <c:ptCount val="22"/>
                <c:pt idx="0">
                  <c:v>585.43844999999999</c:v>
                </c:pt>
                <c:pt idx="1">
                  <c:v>585.43844999999999</c:v>
                </c:pt>
                <c:pt idx="2">
                  <c:v>684.66690000000006</c:v>
                </c:pt>
                <c:pt idx="3">
                  <c:v>625.33844999999997</c:v>
                </c:pt>
                <c:pt idx="4">
                  <c:v>635.31344999999999</c:v>
                </c:pt>
                <c:pt idx="5">
                  <c:v>665.99845000000005</c:v>
                </c:pt>
                <c:pt idx="6">
                  <c:v>497.25470000000001</c:v>
                </c:pt>
                <c:pt idx="7">
                  <c:v>647.35469999999998</c:v>
                </c:pt>
                <c:pt idx="8">
                  <c:v>731.11726009711003</c:v>
                </c:pt>
                <c:pt idx="9">
                  <c:v>639.424258345</c:v>
                </c:pt>
                <c:pt idx="10">
                  <c:v>581.5412503421901</c:v>
                </c:pt>
                <c:pt idx="11">
                  <c:v>750.21024999999997</c:v>
                </c:pt>
                <c:pt idx="12">
                  <c:v>518.41499999999996</c:v>
                </c:pt>
                <c:pt idx="13">
                  <c:v>471.10500000000002</c:v>
                </c:pt>
                <c:pt idx="14">
                  <c:v>650.46500000000003</c:v>
                </c:pt>
                <c:pt idx="15">
                  <c:v>465.69</c:v>
                </c:pt>
                <c:pt idx="16">
                  <c:v>479.18</c:v>
                </c:pt>
                <c:pt idx="17">
                  <c:v>483.45499999999998</c:v>
                </c:pt>
                <c:pt idx="18">
                  <c:v>426.28444634800002</c:v>
                </c:pt>
                <c:pt idx="19">
                  <c:v>453.91</c:v>
                </c:pt>
                <c:pt idx="20">
                  <c:v>409.35500000000002</c:v>
                </c:pt>
                <c:pt idx="21">
                  <c:v>376.67500000000001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0-43C5-8CC2-96176148F0C7}"/>
            </c:ext>
          </c:extLst>
        </c:ser>
        <c:ser>
          <c:idx val="3"/>
          <c:order val="3"/>
          <c:tx>
            <c:strRef>
              <c:f>'График 6.1.2'!$F$4</c:f>
              <c:strCache>
                <c:ptCount val="1"/>
                <c:pt idx="0">
                  <c:v>Объем нот НБРК в обращении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'График 6.1.2'!$B$5:$B$26</c:f>
              <c:numCache>
                <c:formatCode>mmm\-yy</c:formatCode>
                <c:ptCount val="2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</c:numCache>
            </c:numRef>
          </c:cat>
          <c:val>
            <c:numRef>
              <c:f>'График 6.1.2'!$F$5:$F$26</c:f>
              <c:numCache>
                <c:formatCode>0.0</c:formatCode>
                <c:ptCount val="22"/>
                <c:pt idx="0">
                  <c:v>681.0212220599999</c:v>
                </c:pt>
                <c:pt idx="1">
                  <c:v>824.06601653252994</c:v>
                </c:pt>
                <c:pt idx="2">
                  <c:v>963.34584999999993</c:v>
                </c:pt>
                <c:pt idx="3">
                  <c:v>1110.4957231804101</c:v>
                </c:pt>
                <c:pt idx="4">
                  <c:v>1050.73177221981</c:v>
                </c:pt>
                <c:pt idx="5">
                  <c:v>990.25816617786006</c:v>
                </c:pt>
                <c:pt idx="6">
                  <c:v>963.73505372534999</c:v>
                </c:pt>
                <c:pt idx="7">
                  <c:v>971.80389333360006</c:v>
                </c:pt>
                <c:pt idx="8">
                  <c:v>1014.3783592196</c:v>
                </c:pt>
                <c:pt idx="9">
                  <c:v>950.69483195659996</c:v>
                </c:pt>
                <c:pt idx="10">
                  <c:v>928.74498000109998</c:v>
                </c:pt>
                <c:pt idx="11">
                  <c:v>899.54222012345008</c:v>
                </c:pt>
                <c:pt idx="12">
                  <c:v>1016.40129169411</c:v>
                </c:pt>
                <c:pt idx="13">
                  <c:v>1253.53237447581</c:v>
                </c:pt>
                <c:pt idx="14">
                  <c:v>1449.1370037165</c:v>
                </c:pt>
                <c:pt idx="15">
                  <c:v>1451.5360688499402</c:v>
                </c:pt>
                <c:pt idx="16">
                  <c:v>1319.30749713514</c:v>
                </c:pt>
                <c:pt idx="17">
                  <c:v>1330.6116347829002</c:v>
                </c:pt>
                <c:pt idx="18">
                  <c:v>1170.2983258426</c:v>
                </c:pt>
                <c:pt idx="19">
                  <c:v>989.79303573918003</c:v>
                </c:pt>
                <c:pt idx="20">
                  <c:v>742.56821166769998</c:v>
                </c:pt>
                <c:pt idx="21">
                  <c:v>648.25300000000004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0-43C5-8CC2-96176148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579072"/>
        <c:axId val="1"/>
      </c:lineChart>
      <c:dateAx>
        <c:axId val="5395790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2.9007633587786259E-2"/>
              <c:y val="0.219088937093275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79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238272392619786E-3"/>
          <c:y val="0.79099678456591638"/>
          <c:w val="0.98285897109183606"/>
          <c:h val="0.199356913183279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34780020660356E-2"/>
          <c:y val="4.6052705548265231E-2"/>
          <c:w val="0.81947342826269753"/>
          <c:h val="0.64473787767571322"/>
        </c:manualLayout>
      </c:layout>
      <c:areaChart>
        <c:grouping val="stacked"/>
        <c:varyColors val="0"/>
        <c:ser>
          <c:idx val="0"/>
          <c:order val="0"/>
          <c:tx>
            <c:strRef>
              <c:f>'График 6.1.3'!$B$6</c:f>
              <c:strCache>
                <c:ptCount val="1"/>
                <c:pt idx="0">
                  <c:v>Минимальные резервные требования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6.1.3'!$C$4:$AY$4</c:f>
              <c:numCache>
                <c:formatCode>dd/mm/yy;@</c:formatCode>
                <c:ptCount val="49"/>
                <c:pt idx="0">
                  <c:v>40182</c:v>
                </c:pt>
                <c:pt idx="1">
                  <c:v>40196</c:v>
                </c:pt>
                <c:pt idx="2">
                  <c:v>40210</c:v>
                </c:pt>
                <c:pt idx="3">
                  <c:v>40224</c:v>
                </c:pt>
                <c:pt idx="4">
                  <c:v>40238</c:v>
                </c:pt>
                <c:pt idx="5">
                  <c:v>40252</c:v>
                </c:pt>
                <c:pt idx="6">
                  <c:v>40266</c:v>
                </c:pt>
                <c:pt idx="7">
                  <c:v>40280</c:v>
                </c:pt>
                <c:pt idx="8">
                  <c:v>40294</c:v>
                </c:pt>
                <c:pt idx="9">
                  <c:v>40308</c:v>
                </c:pt>
                <c:pt idx="10">
                  <c:v>40322</c:v>
                </c:pt>
                <c:pt idx="11">
                  <c:v>40336</c:v>
                </c:pt>
                <c:pt idx="12">
                  <c:v>40350</c:v>
                </c:pt>
                <c:pt idx="13">
                  <c:v>40364</c:v>
                </c:pt>
                <c:pt idx="14">
                  <c:v>40378</c:v>
                </c:pt>
                <c:pt idx="15">
                  <c:v>40392</c:v>
                </c:pt>
                <c:pt idx="16">
                  <c:v>40406</c:v>
                </c:pt>
                <c:pt idx="17">
                  <c:v>40420</c:v>
                </c:pt>
                <c:pt idx="18">
                  <c:v>40434</c:v>
                </c:pt>
                <c:pt idx="19">
                  <c:v>40448</c:v>
                </c:pt>
                <c:pt idx="20">
                  <c:v>40462</c:v>
                </c:pt>
                <c:pt idx="21">
                  <c:v>40476</c:v>
                </c:pt>
                <c:pt idx="22">
                  <c:v>40490</c:v>
                </c:pt>
                <c:pt idx="23">
                  <c:v>40504</c:v>
                </c:pt>
                <c:pt idx="24">
                  <c:v>40518</c:v>
                </c:pt>
                <c:pt idx="25">
                  <c:v>40532</c:v>
                </c:pt>
                <c:pt idx="26">
                  <c:v>40546</c:v>
                </c:pt>
                <c:pt idx="27">
                  <c:v>40560</c:v>
                </c:pt>
                <c:pt idx="28">
                  <c:v>40574</c:v>
                </c:pt>
                <c:pt idx="29">
                  <c:v>40588</c:v>
                </c:pt>
                <c:pt idx="30">
                  <c:v>40602</c:v>
                </c:pt>
                <c:pt idx="31">
                  <c:v>40616</c:v>
                </c:pt>
                <c:pt idx="32">
                  <c:v>40630</c:v>
                </c:pt>
                <c:pt idx="33">
                  <c:v>40644</c:v>
                </c:pt>
                <c:pt idx="34">
                  <c:v>40658</c:v>
                </c:pt>
                <c:pt idx="35">
                  <c:v>40672</c:v>
                </c:pt>
                <c:pt idx="36">
                  <c:v>40686</c:v>
                </c:pt>
                <c:pt idx="37">
                  <c:v>40700</c:v>
                </c:pt>
                <c:pt idx="38">
                  <c:v>40714</c:v>
                </c:pt>
                <c:pt idx="39">
                  <c:v>40728</c:v>
                </c:pt>
                <c:pt idx="40">
                  <c:v>40742</c:v>
                </c:pt>
                <c:pt idx="41">
                  <c:v>40756</c:v>
                </c:pt>
                <c:pt idx="42">
                  <c:v>40770</c:v>
                </c:pt>
                <c:pt idx="43">
                  <c:v>40784</c:v>
                </c:pt>
                <c:pt idx="44">
                  <c:v>40798</c:v>
                </c:pt>
                <c:pt idx="45">
                  <c:v>40812</c:v>
                </c:pt>
                <c:pt idx="46">
                  <c:v>40826</c:v>
                </c:pt>
                <c:pt idx="47">
                  <c:v>40840</c:v>
                </c:pt>
                <c:pt idx="48">
                  <c:v>40854</c:v>
                </c:pt>
              </c:numCache>
            </c:numRef>
          </c:cat>
          <c:val>
            <c:numRef>
              <c:f>'График 6.1.3'!$C$6:$AY$6</c:f>
              <c:numCache>
                <c:formatCode>0</c:formatCode>
                <c:ptCount val="49"/>
                <c:pt idx="0">
                  <c:v>127.69252278107139</c:v>
                </c:pt>
                <c:pt idx="1">
                  <c:v>127.11610177357143</c:v>
                </c:pt>
                <c:pt idx="2">
                  <c:v>127.94747953928569</c:v>
                </c:pt>
                <c:pt idx="3">
                  <c:v>128.76915780607141</c:v>
                </c:pt>
                <c:pt idx="4">
                  <c:v>129.94351268499997</c:v>
                </c:pt>
                <c:pt idx="5">
                  <c:v>129.25772829714288</c:v>
                </c:pt>
                <c:pt idx="6">
                  <c:v>130.17531803321427</c:v>
                </c:pt>
                <c:pt idx="7">
                  <c:v>132.38518486892858</c:v>
                </c:pt>
                <c:pt idx="8">
                  <c:v>132.10740731178569</c:v>
                </c:pt>
                <c:pt idx="9">
                  <c:v>132.74882838107143</c:v>
                </c:pt>
                <c:pt idx="10">
                  <c:v>139.81124107928571</c:v>
                </c:pt>
                <c:pt idx="11">
                  <c:v>138.32010516714288</c:v>
                </c:pt>
                <c:pt idx="12">
                  <c:v>139.01843654785716</c:v>
                </c:pt>
                <c:pt idx="13">
                  <c:v>140.23730254535712</c:v>
                </c:pt>
                <c:pt idx="14">
                  <c:v>141.25519597928567</c:v>
                </c:pt>
                <c:pt idx="15">
                  <c:v>140.5259598575</c:v>
                </c:pt>
                <c:pt idx="16">
                  <c:v>141.44810697142859</c:v>
                </c:pt>
                <c:pt idx="17">
                  <c:v>141.75829227678571</c:v>
                </c:pt>
                <c:pt idx="18">
                  <c:v>139.68259572964288</c:v>
                </c:pt>
                <c:pt idx="19">
                  <c:v>148.87693561821428</c:v>
                </c:pt>
                <c:pt idx="20">
                  <c:v>163.18488613535717</c:v>
                </c:pt>
                <c:pt idx="21">
                  <c:v>164.11052907357143</c:v>
                </c:pt>
                <c:pt idx="22">
                  <c:v>166.15843549857149</c:v>
                </c:pt>
                <c:pt idx="23">
                  <c:v>166.44746856464289</c:v>
                </c:pt>
                <c:pt idx="24">
                  <c:v>164.63902262464282</c:v>
                </c:pt>
                <c:pt idx="25">
                  <c:v>165.43746004071426</c:v>
                </c:pt>
                <c:pt idx="26">
                  <c:v>165.80294839500004</c:v>
                </c:pt>
                <c:pt idx="27">
                  <c:v>166.38299056857147</c:v>
                </c:pt>
                <c:pt idx="28">
                  <c:v>169.14525245464287</c:v>
                </c:pt>
                <c:pt idx="29">
                  <c:v>171.13951189821432</c:v>
                </c:pt>
                <c:pt idx="30">
                  <c:v>173.3789769985714</c:v>
                </c:pt>
                <c:pt idx="31">
                  <c:v>173.16186673178572</c:v>
                </c:pt>
                <c:pt idx="32">
                  <c:v>176.9928746178571</c:v>
                </c:pt>
                <c:pt idx="33">
                  <c:v>175.36459459035711</c:v>
                </c:pt>
                <c:pt idx="34">
                  <c:v>175.24998196357143</c:v>
                </c:pt>
                <c:pt idx="35">
                  <c:v>174.82937159857138</c:v>
                </c:pt>
                <c:pt idx="36">
                  <c:v>177.93011429357142</c:v>
                </c:pt>
                <c:pt idx="37">
                  <c:v>177.45134596107147</c:v>
                </c:pt>
                <c:pt idx="38">
                  <c:v>299.9964759710715</c:v>
                </c:pt>
                <c:pt idx="39">
                  <c:v>304.86163568964292</c:v>
                </c:pt>
                <c:pt idx="40">
                  <c:v>301.88267632464289</c:v>
                </c:pt>
                <c:pt idx="41">
                  <c:v>303.70309695428574</c:v>
                </c:pt>
                <c:pt idx="42">
                  <c:v>307.67612910714291</c:v>
                </c:pt>
                <c:pt idx="43">
                  <c:v>305.32799371500005</c:v>
                </c:pt>
                <c:pt idx="44">
                  <c:v>300.3730921639285</c:v>
                </c:pt>
                <c:pt idx="45">
                  <c:v>303.70662954035708</c:v>
                </c:pt>
                <c:pt idx="46">
                  <c:v>304.17470594178576</c:v>
                </c:pt>
                <c:pt idx="47">
                  <c:v>310.10385010107149</c:v>
                </c:pt>
                <c:pt idx="48">
                  <c:v>305.40708322107145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B-4368-90AB-8392DC1D1658}"/>
            </c:ext>
          </c:extLst>
        </c:ser>
        <c:ser>
          <c:idx val="1"/>
          <c:order val="1"/>
          <c:tx>
            <c:strRef>
              <c:f>'График 6.1.3'!$B$7</c:f>
              <c:strCache>
                <c:ptCount val="1"/>
                <c:pt idx="0">
                  <c:v>Превышение резервных активов над МРТ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6.1.3'!$C$4:$AY$4</c:f>
              <c:numCache>
                <c:formatCode>dd/mm/yy;@</c:formatCode>
                <c:ptCount val="49"/>
                <c:pt idx="0">
                  <c:v>40182</c:v>
                </c:pt>
                <c:pt idx="1">
                  <c:v>40196</c:v>
                </c:pt>
                <c:pt idx="2">
                  <c:v>40210</c:v>
                </c:pt>
                <c:pt idx="3">
                  <c:v>40224</c:v>
                </c:pt>
                <c:pt idx="4">
                  <c:v>40238</c:v>
                </c:pt>
                <c:pt idx="5">
                  <c:v>40252</c:v>
                </c:pt>
                <c:pt idx="6">
                  <c:v>40266</c:v>
                </c:pt>
                <c:pt idx="7">
                  <c:v>40280</c:v>
                </c:pt>
                <c:pt idx="8">
                  <c:v>40294</c:v>
                </c:pt>
                <c:pt idx="9">
                  <c:v>40308</c:v>
                </c:pt>
                <c:pt idx="10">
                  <c:v>40322</c:v>
                </c:pt>
                <c:pt idx="11">
                  <c:v>40336</c:v>
                </c:pt>
                <c:pt idx="12">
                  <c:v>40350</c:v>
                </c:pt>
                <c:pt idx="13">
                  <c:v>40364</c:v>
                </c:pt>
                <c:pt idx="14">
                  <c:v>40378</c:v>
                </c:pt>
                <c:pt idx="15">
                  <c:v>40392</c:v>
                </c:pt>
                <c:pt idx="16">
                  <c:v>40406</c:v>
                </c:pt>
                <c:pt idx="17">
                  <c:v>40420</c:v>
                </c:pt>
                <c:pt idx="18">
                  <c:v>40434</c:v>
                </c:pt>
                <c:pt idx="19">
                  <c:v>40448</c:v>
                </c:pt>
                <c:pt idx="20">
                  <c:v>40462</c:v>
                </c:pt>
                <c:pt idx="21">
                  <c:v>40476</c:v>
                </c:pt>
                <c:pt idx="22">
                  <c:v>40490</c:v>
                </c:pt>
                <c:pt idx="23">
                  <c:v>40504</c:v>
                </c:pt>
                <c:pt idx="24">
                  <c:v>40518</c:v>
                </c:pt>
                <c:pt idx="25">
                  <c:v>40532</c:v>
                </c:pt>
                <c:pt idx="26">
                  <c:v>40546</c:v>
                </c:pt>
                <c:pt idx="27">
                  <c:v>40560</c:v>
                </c:pt>
                <c:pt idx="28">
                  <c:v>40574</c:v>
                </c:pt>
                <c:pt idx="29">
                  <c:v>40588</c:v>
                </c:pt>
                <c:pt idx="30">
                  <c:v>40602</c:v>
                </c:pt>
                <c:pt idx="31">
                  <c:v>40616</c:v>
                </c:pt>
                <c:pt idx="32">
                  <c:v>40630</c:v>
                </c:pt>
                <c:pt idx="33">
                  <c:v>40644</c:v>
                </c:pt>
                <c:pt idx="34">
                  <c:v>40658</c:v>
                </c:pt>
                <c:pt idx="35">
                  <c:v>40672</c:v>
                </c:pt>
                <c:pt idx="36">
                  <c:v>40686</c:v>
                </c:pt>
                <c:pt idx="37">
                  <c:v>40700</c:v>
                </c:pt>
                <c:pt idx="38">
                  <c:v>40714</c:v>
                </c:pt>
                <c:pt idx="39">
                  <c:v>40728</c:v>
                </c:pt>
                <c:pt idx="40">
                  <c:v>40742</c:v>
                </c:pt>
                <c:pt idx="41">
                  <c:v>40756</c:v>
                </c:pt>
                <c:pt idx="42">
                  <c:v>40770</c:v>
                </c:pt>
                <c:pt idx="43">
                  <c:v>40784</c:v>
                </c:pt>
                <c:pt idx="44">
                  <c:v>40798</c:v>
                </c:pt>
                <c:pt idx="45">
                  <c:v>40812</c:v>
                </c:pt>
                <c:pt idx="46">
                  <c:v>40826</c:v>
                </c:pt>
                <c:pt idx="47">
                  <c:v>40840</c:v>
                </c:pt>
                <c:pt idx="48">
                  <c:v>40854</c:v>
                </c:pt>
              </c:numCache>
            </c:numRef>
          </c:cat>
          <c:val>
            <c:numRef>
              <c:f>'График 6.1.3'!$C$7:$AY$7</c:f>
              <c:numCache>
                <c:formatCode>0</c:formatCode>
                <c:ptCount val="49"/>
                <c:pt idx="0">
                  <c:v>545.5322895046429</c:v>
                </c:pt>
                <c:pt idx="1">
                  <c:v>564.17363901214264</c:v>
                </c:pt>
                <c:pt idx="2">
                  <c:v>580.3949851750001</c:v>
                </c:pt>
                <c:pt idx="3">
                  <c:v>588.05011269392844</c:v>
                </c:pt>
                <c:pt idx="4">
                  <c:v>565.74261817214278</c:v>
                </c:pt>
                <c:pt idx="5">
                  <c:v>556.49775591714297</c:v>
                </c:pt>
                <c:pt idx="6">
                  <c:v>509.5267674667856</c:v>
                </c:pt>
                <c:pt idx="7">
                  <c:v>615.47280427392866</c:v>
                </c:pt>
                <c:pt idx="8">
                  <c:v>563.72526775964297</c:v>
                </c:pt>
                <c:pt idx="9">
                  <c:v>555.3967861189285</c:v>
                </c:pt>
                <c:pt idx="10">
                  <c:v>544.1873302778572</c:v>
                </c:pt>
                <c:pt idx="11">
                  <c:v>553.27837804714284</c:v>
                </c:pt>
                <c:pt idx="12">
                  <c:v>536.01923480928576</c:v>
                </c:pt>
                <c:pt idx="13">
                  <c:v>654.41448116892877</c:v>
                </c:pt>
                <c:pt idx="14">
                  <c:v>600.29271909214287</c:v>
                </c:pt>
                <c:pt idx="15">
                  <c:v>505.30109292821453</c:v>
                </c:pt>
                <c:pt idx="16">
                  <c:v>464.2093733142857</c:v>
                </c:pt>
                <c:pt idx="17">
                  <c:v>451.48460186607144</c:v>
                </c:pt>
                <c:pt idx="18">
                  <c:v>489.18960427035711</c:v>
                </c:pt>
                <c:pt idx="19">
                  <c:v>509.22552802464293</c:v>
                </c:pt>
                <c:pt idx="20">
                  <c:v>536.82112907892872</c:v>
                </c:pt>
                <c:pt idx="21">
                  <c:v>457.83861935499999</c:v>
                </c:pt>
                <c:pt idx="22">
                  <c:v>521.38791050142845</c:v>
                </c:pt>
                <c:pt idx="23">
                  <c:v>501.15384322107161</c:v>
                </c:pt>
                <c:pt idx="24">
                  <c:v>514.63421594678573</c:v>
                </c:pt>
                <c:pt idx="25">
                  <c:v>454.99593053071436</c:v>
                </c:pt>
                <c:pt idx="26">
                  <c:v>485.41614617642847</c:v>
                </c:pt>
                <c:pt idx="27">
                  <c:v>418.54182550285714</c:v>
                </c:pt>
                <c:pt idx="28">
                  <c:v>486.75020233107125</c:v>
                </c:pt>
                <c:pt idx="29">
                  <c:v>473.54511617321418</c:v>
                </c:pt>
                <c:pt idx="30">
                  <c:v>472.18209443000012</c:v>
                </c:pt>
                <c:pt idx="31">
                  <c:v>435.77313855392845</c:v>
                </c:pt>
                <c:pt idx="32">
                  <c:v>474.22512495357148</c:v>
                </c:pt>
                <c:pt idx="33">
                  <c:v>527.28186198107142</c:v>
                </c:pt>
                <c:pt idx="34">
                  <c:v>449.20549882214294</c:v>
                </c:pt>
                <c:pt idx="35">
                  <c:v>528.55660897285713</c:v>
                </c:pt>
                <c:pt idx="36">
                  <c:v>504.06467477785708</c:v>
                </c:pt>
                <c:pt idx="37">
                  <c:v>468.8806706817856</c:v>
                </c:pt>
                <c:pt idx="38">
                  <c:v>309.09180560035702</c:v>
                </c:pt>
                <c:pt idx="39">
                  <c:v>343.93073095321409</c:v>
                </c:pt>
                <c:pt idx="40">
                  <c:v>304.88536824678573</c:v>
                </c:pt>
                <c:pt idx="41">
                  <c:v>305.83630154571421</c:v>
                </c:pt>
                <c:pt idx="42">
                  <c:v>356.55800103571431</c:v>
                </c:pt>
                <c:pt idx="43">
                  <c:v>444.83314099928577</c:v>
                </c:pt>
                <c:pt idx="44">
                  <c:v>484.37833990750016</c:v>
                </c:pt>
                <c:pt idx="45">
                  <c:v>527.1131280310716</c:v>
                </c:pt>
                <c:pt idx="46">
                  <c:v>490.32381227249994</c:v>
                </c:pt>
                <c:pt idx="47">
                  <c:v>643.66094268464281</c:v>
                </c:pt>
                <c:pt idx="48">
                  <c:v>764.17490535035722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B-4368-90AB-8392DC1D1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575464"/>
        <c:axId val="1"/>
      </c:areaChart>
      <c:lineChart>
        <c:grouping val="standard"/>
        <c:varyColors val="0"/>
        <c:ser>
          <c:idx val="2"/>
          <c:order val="2"/>
          <c:tx>
            <c:strRef>
              <c:f>'График 6.1.3'!$B$8</c:f>
              <c:strCache>
                <c:ptCount val="1"/>
                <c:pt idx="0">
                  <c:v>Резервные активы/МРТ (правая ось)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6.1.3'!$C$4:$AY$4</c:f>
              <c:numCache>
                <c:formatCode>dd/mm/yy;@</c:formatCode>
                <c:ptCount val="49"/>
                <c:pt idx="0">
                  <c:v>40182</c:v>
                </c:pt>
                <c:pt idx="1">
                  <c:v>40196</c:v>
                </c:pt>
                <c:pt idx="2">
                  <c:v>40210</c:v>
                </c:pt>
                <c:pt idx="3">
                  <c:v>40224</c:v>
                </c:pt>
                <c:pt idx="4">
                  <c:v>40238</c:v>
                </c:pt>
                <c:pt idx="5">
                  <c:v>40252</c:v>
                </c:pt>
                <c:pt idx="6">
                  <c:v>40266</c:v>
                </c:pt>
                <c:pt idx="7">
                  <c:v>40280</c:v>
                </c:pt>
                <c:pt idx="8">
                  <c:v>40294</c:v>
                </c:pt>
                <c:pt idx="9">
                  <c:v>40308</c:v>
                </c:pt>
                <c:pt idx="10">
                  <c:v>40322</c:v>
                </c:pt>
                <c:pt idx="11">
                  <c:v>40336</c:v>
                </c:pt>
                <c:pt idx="12">
                  <c:v>40350</c:v>
                </c:pt>
                <c:pt idx="13">
                  <c:v>40364</c:v>
                </c:pt>
                <c:pt idx="14">
                  <c:v>40378</c:v>
                </c:pt>
                <c:pt idx="15">
                  <c:v>40392</c:v>
                </c:pt>
                <c:pt idx="16">
                  <c:v>40406</c:v>
                </c:pt>
                <c:pt idx="17">
                  <c:v>40420</c:v>
                </c:pt>
                <c:pt idx="18">
                  <c:v>40434</c:v>
                </c:pt>
                <c:pt idx="19">
                  <c:v>40448</c:v>
                </c:pt>
                <c:pt idx="20">
                  <c:v>40462</c:v>
                </c:pt>
                <c:pt idx="21">
                  <c:v>40476</c:v>
                </c:pt>
                <c:pt idx="22">
                  <c:v>40490</c:v>
                </c:pt>
                <c:pt idx="23">
                  <c:v>40504</c:v>
                </c:pt>
                <c:pt idx="24">
                  <c:v>40518</c:v>
                </c:pt>
                <c:pt idx="25">
                  <c:v>40532</c:v>
                </c:pt>
                <c:pt idx="26">
                  <c:v>40546</c:v>
                </c:pt>
                <c:pt idx="27">
                  <c:v>40560</c:v>
                </c:pt>
                <c:pt idx="28">
                  <c:v>40574</c:v>
                </c:pt>
                <c:pt idx="29">
                  <c:v>40588</c:v>
                </c:pt>
                <c:pt idx="30">
                  <c:v>40602</c:v>
                </c:pt>
                <c:pt idx="31">
                  <c:v>40616</c:v>
                </c:pt>
                <c:pt idx="32">
                  <c:v>40630</c:v>
                </c:pt>
                <c:pt idx="33">
                  <c:v>40644</c:v>
                </c:pt>
                <c:pt idx="34">
                  <c:v>40658</c:v>
                </c:pt>
                <c:pt idx="35">
                  <c:v>40672</c:v>
                </c:pt>
                <c:pt idx="36">
                  <c:v>40686</c:v>
                </c:pt>
                <c:pt idx="37">
                  <c:v>40700</c:v>
                </c:pt>
                <c:pt idx="38">
                  <c:v>40714</c:v>
                </c:pt>
                <c:pt idx="39">
                  <c:v>40728</c:v>
                </c:pt>
                <c:pt idx="40">
                  <c:v>40742</c:v>
                </c:pt>
                <c:pt idx="41">
                  <c:v>40756</c:v>
                </c:pt>
                <c:pt idx="42">
                  <c:v>40770</c:v>
                </c:pt>
                <c:pt idx="43">
                  <c:v>40784</c:v>
                </c:pt>
                <c:pt idx="44">
                  <c:v>40798</c:v>
                </c:pt>
                <c:pt idx="45">
                  <c:v>40812</c:v>
                </c:pt>
                <c:pt idx="46">
                  <c:v>40826</c:v>
                </c:pt>
                <c:pt idx="47">
                  <c:v>40840</c:v>
                </c:pt>
                <c:pt idx="48">
                  <c:v>40854</c:v>
                </c:pt>
              </c:numCache>
            </c:numRef>
          </c:cat>
          <c:val>
            <c:numRef>
              <c:f>'График 6.1.3'!$C$8:$AY$8</c:f>
              <c:numCache>
                <c:formatCode>0.00%</c:formatCode>
                <c:ptCount val="49"/>
                <c:pt idx="0">
                  <c:v>5.2722336251430875</c:v>
                </c:pt>
                <c:pt idx="1">
                  <c:v>5.4382547225770841</c:v>
                </c:pt>
                <c:pt idx="2">
                  <c:v>5.5361970963780687</c:v>
                </c:pt>
                <c:pt idx="3">
                  <c:v>5.5666999979882004</c:v>
                </c:pt>
                <c:pt idx="4">
                  <c:v>5.3537580790475987</c:v>
                </c:pt>
                <c:pt idx="5">
                  <c:v>5.3053344913956986</c:v>
                </c:pt>
                <c:pt idx="6">
                  <c:v>4.9141580382909433</c:v>
                </c:pt>
                <c:pt idx="7">
                  <c:v>5.64910635493914</c:v>
                </c:pt>
                <c:pt idx="8">
                  <c:v>5.2671738037307723</c:v>
                </c:pt>
                <c:pt idx="9">
                  <c:v>5.1838168584403279</c:v>
                </c:pt>
                <c:pt idx="10">
                  <c:v>4.8923002619600053</c:v>
                </c:pt>
                <c:pt idx="11">
                  <c:v>4.9999852326498289</c:v>
                </c:pt>
                <c:pt idx="12">
                  <c:v>4.8557420736404335</c:v>
                </c:pt>
                <c:pt idx="13">
                  <c:v>5.6664793838092447</c:v>
                </c:pt>
                <c:pt idx="14">
                  <c:v>5.2497036298768975</c:v>
                </c:pt>
                <c:pt idx="15">
                  <c:v>4.5957846752344818</c:v>
                </c:pt>
                <c:pt idx="16">
                  <c:v>4.2818351779571886</c:v>
                </c:pt>
                <c:pt idx="17">
                  <c:v>4.1848902425019299</c:v>
                </c:pt>
                <c:pt idx="18">
                  <c:v>4.5021514435283603</c:v>
                </c:pt>
                <c:pt idx="19">
                  <c:v>4.4204460611045917</c:v>
                </c:pt>
                <c:pt idx="20">
                  <c:v>4.2896498063776018</c:v>
                </c:pt>
                <c:pt idx="21">
                  <c:v>3.789818678542856</c:v>
                </c:pt>
                <c:pt idx="22">
                  <c:v>4.1378961226793143</c:v>
                </c:pt>
                <c:pt idx="23">
                  <c:v>4.0108829382793498</c:v>
                </c:pt>
                <c:pt idx="24">
                  <c:v>4.1258337649397365</c:v>
                </c:pt>
                <c:pt idx="25">
                  <c:v>3.7502594056916712</c:v>
                </c:pt>
                <c:pt idx="26">
                  <c:v>3.9276689641248064</c:v>
                </c:pt>
                <c:pt idx="27">
                  <c:v>3.5155325317365502</c:v>
                </c:pt>
                <c:pt idx="28">
                  <c:v>3.877705376103274</c:v>
                </c:pt>
                <c:pt idx="29">
                  <c:v>3.7670121932733829</c:v>
                </c:pt>
                <c:pt idx="30">
                  <c:v>3.7234103153918756</c:v>
                </c:pt>
                <c:pt idx="31">
                  <c:v>3.5165652621942867</c:v>
                </c:pt>
                <c:pt idx="32">
                  <c:v>3.6793458548965003</c:v>
                </c:pt>
                <c:pt idx="33">
                  <c:v>4.0067749035247129</c:v>
                </c:pt>
                <c:pt idx="34">
                  <c:v>3.5632270759121543</c:v>
                </c:pt>
                <c:pt idx="35">
                  <c:v>4.0232712280547727</c:v>
                </c:pt>
                <c:pt idx="36">
                  <c:v>3.8329362726434715</c:v>
                </c:pt>
                <c:pt idx="37">
                  <c:v>3.6423055184075452</c:v>
                </c:pt>
                <c:pt idx="38">
                  <c:v>2.0303181215707431</c:v>
                </c:pt>
                <c:pt idx="39">
                  <c:v>2.1281535316019382</c:v>
                </c:pt>
                <c:pt idx="40">
                  <c:v>2.0099465526101068</c:v>
                </c:pt>
                <c:pt idx="41">
                  <c:v>2.0070239803703731</c:v>
                </c:pt>
                <c:pt idx="42">
                  <c:v>2.1588744374496116</c:v>
                </c:pt>
                <c:pt idx="43">
                  <c:v>2.4569025774115651</c:v>
                </c:pt>
                <c:pt idx="44">
                  <c:v>2.612588985311477</c:v>
                </c:pt>
                <c:pt idx="45">
                  <c:v>2.7355996766643775</c:v>
                </c:pt>
                <c:pt idx="46">
                  <c:v>2.6119808869523169</c:v>
                </c:pt>
                <c:pt idx="47">
                  <c:v>3.0756302847412433</c:v>
                </c:pt>
                <c:pt idx="48">
                  <c:v>3.5021518731351846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B-4368-90AB-8392DC1D1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95754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2.194787379972565E-2"/>
              <c:y val="0.247934462737612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9575464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022384696676018E-2"/>
          <c:y val="0.84539609470744037"/>
          <c:w val="0.86815501806048156"/>
          <c:h val="0.144737074580262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110671936759"/>
          <c:y val="4.6979942749748899E-2"/>
          <c:w val="0.8379446640316206"/>
          <c:h val="0.657719198496484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2.1.2.4'!$B$5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2.1.2.4'!$C$4:$M$4</c:f>
              <c:strCache>
                <c:ptCount val="11"/>
                <c:pt idx="0">
                  <c:v>1 кв. 2009</c:v>
                </c:pt>
                <c:pt idx="1">
                  <c:v>2 кв. 2009</c:v>
                </c:pt>
                <c:pt idx="2">
                  <c:v>3 кв. 2009</c:v>
                </c:pt>
                <c:pt idx="3">
                  <c:v>4 кв. 2009</c:v>
                </c:pt>
                <c:pt idx="4">
                  <c:v>1 кв. 2010</c:v>
                </c:pt>
                <c:pt idx="5">
                  <c:v>2 кв. 2010</c:v>
                </c:pt>
                <c:pt idx="6">
                  <c:v>3 кв. 2010</c:v>
                </c:pt>
                <c:pt idx="7">
                  <c:v>4 кв. 2010</c:v>
                </c:pt>
                <c:pt idx="8">
                  <c:v>1 кв. 2011</c:v>
                </c:pt>
                <c:pt idx="9">
                  <c:v>2 кв. 2011</c:v>
                </c:pt>
                <c:pt idx="10">
                  <c:v>3 кв. 2011</c:v>
                </c:pt>
              </c:strCache>
            </c:strRef>
          </c:cat>
          <c:val>
            <c:numRef>
              <c:f>'График 2.1.2.4'!$C$5:$M$5</c:f>
              <c:numCache>
                <c:formatCode>0.00</c:formatCode>
                <c:ptCount val="11"/>
                <c:pt idx="0">
                  <c:v>1986.091809999999</c:v>
                </c:pt>
                <c:pt idx="1">
                  <c:v>2266.5382099999997</c:v>
                </c:pt>
                <c:pt idx="2">
                  <c:v>2674.4211970144765</c:v>
                </c:pt>
                <c:pt idx="3">
                  <c:v>3155.2158800000007</c:v>
                </c:pt>
                <c:pt idx="4">
                  <c:v>3209.3601710814464</c:v>
                </c:pt>
                <c:pt idx="5">
                  <c:v>2184.1040400000011</c:v>
                </c:pt>
                <c:pt idx="6">
                  <c:v>954.96358999999995</c:v>
                </c:pt>
                <c:pt idx="7">
                  <c:v>-3491.1109500000002</c:v>
                </c:pt>
                <c:pt idx="8">
                  <c:v>2204.2348200000015</c:v>
                </c:pt>
                <c:pt idx="9">
                  <c:v>2148.9646299999995</c:v>
                </c:pt>
                <c:pt idx="10">
                  <c:v>3266.9347969569108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D-4942-9CE8-EFBF7CE0C02D}"/>
            </c:ext>
          </c:extLst>
        </c:ser>
        <c:ser>
          <c:idx val="1"/>
          <c:order val="1"/>
          <c:tx>
            <c:strRef>
              <c:f>'График 2.1.2.4'!$B$6</c:f>
              <c:strCache>
                <c:ptCount val="1"/>
                <c:pt idx="0">
                  <c:v>Портфельные инвестиции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'График 2.1.2.4'!$C$4:$M$4</c:f>
              <c:strCache>
                <c:ptCount val="11"/>
                <c:pt idx="0">
                  <c:v>1 кв. 2009</c:v>
                </c:pt>
                <c:pt idx="1">
                  <c:v>2 кв. 2009</c:v>
                </c:pt>
                <c:pt idx="2">
                  <c:v>3 кв. 2009</c:v>
                </c:pt>
                <c:pt idx="3">
                  <c:v>4 кв. 2009</c:v>
                </c:pt>
                <c:pt idx="4">
                  <c:v>1 кв. 2010</c:v>
                </c:pt>
                <c:pt idx="5">
                  <c:v>2 кв. 2010</c:v>
                </c:pt>
                <c:pt idx="6">
                  <c:v>3 кв. 2010</c:v>
                </c:pt>
                <c:pt idx="7">
                  <c:v>4 кв. 2010</c:v>
                </c:pt>
                <c:pt idx="8">
                  <c:v>1 кв. 2011</c:v>
                </c:pt>
                <c:pt idx="9">
                  <c:v>2 кв. 2011</c:v>
                </c:pt>
                <c:pt idx="10">
                  <c:v>3 кв. 2011</c:v>
                </c:pt>
              </c:strCache>
            </c:strRef>
          </c:cat>
          <c:val>
            <c:numRef>
              <c:f>'График 2.1.2.4'!$C$6:$M$6</c:f>
              <c:numCache>
                <c:formatCode>0.00</c:formatCode>
                <c:ptCount val="11"/>
                <c:pt idx="0">
                  <c:v>3396.748944837329</c:v>
                </c:pt>
                <c:pt idx="1">
                  <c:v>80.180661225994385</c:v>
                </c:pt>
                <c:pt idx="2">
                  <c:v>-654.85254221494802</c:v>
                </c:pt>
                <c:pt idx="3">
                  <c:v>231.0218112510797</c:v>
                </c:pt>
                <c:pt idx="4">
                  <c:v>3923.079130931741</c:v>
                </c:pt>
                <c:pt idx="5">
                  <c:v>-2705.4402811960717</c:v>
                </c:pt>
                <c:pt idx="6">
                  <c:v>790.46997402517161</c:v>
                </c:pt>
                <c:pt idx="7">
                  <c:v>6519.8074661799974</c:v>
                </c:pt>
                <c:pt idx="8">
                  <c:v>806.85366401723309</c:v>
                </c:pt>
                <c:pt idx="9">
                  <c:v>-4795.4786706096429</c:v>
                </c:pt>
                <c:pt idx="10">
                  <c:v>-3471.0855831517501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D-4942-9CE8-EFBF7CE0C02D}"/>
            </c:ext>
          </c:extLst>
        </c:ser>
        <c:ser>
          <c:idx val="4"/>
          <c:order val="2"/>
          <c:tx>
            <c:strRef>
              <c:f>'График 2.1.2.4'!$B$7</c:f>
              <c:strCache>
                <c:ptCount val="1"/>
                <c:pt idx="0">
                  <c:v>Cредне- и долгосрочные займы и кредиты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'График 2.1.2.4'!$C$4:$M$4</c:f>
              <c:strCache>
                <c:ptCount val="11"/>
                <c:pt idx="0">
                  <c:v>1 кв. 2009</c:v>
                </c:pt>
                <c:pt idx="1">
                  <c:v>2 кв. 2009</c:v>
                </c:pt>
                <c:pt idx="2">
                  <c:v>3 кв. 2009</c:v>
                </c:pt>
                <c:pt idx="3">
                  <c:v>4 кв. 2009</c:v>
                </c:pt>
                <c:pt idx="4">
                  <c:v>1 кв. 2010</c:v>
                </c:pt>
                <c:pt idx="5">
                  <c:v>2 кв. 2010</c:v>
                </c:pt>
                <c:pt idx="6">
                  <c:v>3 кв. 2010</c:v>
                </c:pt>
                <c:pt idx="7">
                  <c:v>4 кв. 2010</c:v>
                </c:pt>
                <c:pt idx="8">
                  <c:v>1 кв. 2011</c:v>
                </c:pt>
                <c:pt idx="9">
                  <c:v>2 кв. 2011</c:v>
                </c:pt>
                <c:pt idx="10">
                  <c:v>3 кв. 2011</c:v>
                </c:pt>
              </c:strCache>
            </c:strRef>
          </c:cat>
          <c:val>
            <c:numRef>
              <c:f>'График 2.1.2.4'!$C$7:$M$7</c:f>
              <c:numCache>
                <c:formatCode>0.00</c:formatCode>
                <c:ptCount val="11"/>
                <c:pt idx="0">
                  <c:v>-953.19853194624454</c:v>
                </c:pt>
                <c:pt idx="1">
                  <c:v>-2336.2465437396299</c:v>
                </c:pt>
                <c:pt idx="2">
                  <c:v>175.95639500135348</c:v>
                </c:pt>
                <c:pt idx="3">
                  <c:v>-187.85428246234733</c:v>
                </c:pt>
                <c:pt idx="4">
                  <c:v>-7027.0525320429651</c:v>
                </c:pt>
                <c:pt idx="5">
                  <c:v>-1440.3969478840013</c:v>
                </c:pt>
                <c:pt idx="6">
                  <c:v>-2157.1517205732516</c:v>
                </c:pt>
                <c:pt idx="7">
                  <c:v>1890.2836897070113</c:v>
                </c:pt>
                <c:pt idx="8">
                  <c:v>-435.84915755268867</c:v>
                </c:pt>
                <c:pt idx="9">
                  <c:v>532.66992395906811</c:v>
                </c:pt>
                <c:pt idx="10">
                  <c:v>583.76784545656801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1D-4942-9CE8-EFBF7CE0C02D}"/>
            </c:ext>
          </c:extLst>
        </c:ser>
        <c:ser>
          <c:idx val="5"/>
          <c:order val="3"/>
          <c:tx>
            <c:strRef>
              <c:f>'График 2.1.2.4'!$B$8</c:f>
              <c:strCache>
                <c:ptCount val="1"/>
                <c:pt idx="0">
                  <c:v>Прочий краткосрочный капитал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cat>
            <c:strRef>
              <c:f>'График 2.1.2.4'!$C$4:$M$4</c:f>
              <c:strCache>
                <c:ptCount val="11"/>
                <c:pt idx="0">
                  <c:v>1 кв. 2009</c:v>
                </c:pt>
                <c:pt idx="1">
                  <c:v>2 кв. 2009</c:v>
                </c:pt>
                <c:pt idx="2">
                  <c:v>3 кв. 2009</c:v>
                </c:pt>
                <c:pt idx="3">
                  <c:v>4 кв. 2009</c:v>
                </c:pt>
                <c:pt idx="4">
                  <c:v>1 кв. 2010</c:v>
                </c:pt>
                <c:pt idx="5">
                  <c:v>2 кв. 2010</c:v>
                </c:pt>
                <c:pt idx="6">
                  <c:v>3 кв. 2010</c:v>
                </c:pt>
                <c:pt idx="7">
                  <c:v>4 кв. 2010</c:v>
                </c:pt>
                <c:pt idx="8">
                  <c:v>1 кв. 2011</c:v>
                </c:pt>
                <c:pt idx="9">
                  <c:v>2 кв. 2011</c:v>
                </c:pt>
                <c:pt idx="10">
                  <c:v>3 кв. 2011</c:v>
                </c:pt>
              </c:strCache>
            </c:strRef>
          </c:cat>
          <c:val>
            <c:numRef>
              <c:f>'График 2.1.2.4'!$C$8:$M$8</c:f>
              <c:numCache>
                <c:formatCode>0.00</c:formatCode>
                <c:ptCount val="11"/>
                <c:pt idx="0">
                  <c:v>-1592.4592479883677</c:v>
                </c:pt>
                <c:pt idx="1">
                  <c:v>794.40249341299386</c:v>
                </c:pt>
                <c:pt idx="2">
                  <c:v>365.89671420134647</c:v>
                </c:pt>
                <c:pt idx="3">
                  <c:v>-2082.1939181795401</c:v>
                </c:pt>
                <c:pt idx="4">
                  <c:v>-1736.11282425422</c:v>
                </c:pt>
                <c:pt idx="5">
                  <c:v>-10.63329957064002</c:v>
                </c:pt>
                <c:pt idx="6">
                  <c:v>-4522.5162017499106</c:v>
                </c:pt>
                <c:pt idx="7">
                  <c:v>-5035.566226873334</c:v>
                </c:pt>
                <c:pt idx="8">
                  <c:v>859.7500452878968</c:v>
                </c:pt>
                <c:pt idx="9">
                  <c:v>-2995.4397514190778</c:v>
                </c:pt>
                <c:pt idx="10">
                  <c:v>-2819.2115856391251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1D-4942-9CE8-EFBF7CE0C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469748312"/>
        <c:axId val="1"/>
      </c:barChart>
      <c:catAx>
        <c:axId val="469748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млн.долл.США</a:t>
                </a:r>
              </a:p>
            </c:rich>
          </c:tx>
          <c:layout>
            <c:manualLayout>
              <c:xMode val="edge"/>
              <c:yMode val="edge"/>
              <c:x val="9.881422924901186E-3"/>
              <c:y val="0.231544003552333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483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1DD-4CC4-AD46-4C7F37526ED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1DD-4CC4-AD46-4C7F37526ED0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1DD-4CC4-AD46-4C7F37526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702720"/>
        <c:axId val="1"/>
      </c:lineChart>
      <c:catAx>
        <c:axId val="4697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9702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Портфельные инвестиции без учета органов ДКП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79.685410407263817</c:v>
              </c:pt>
              <c:pt idx="1">
                <c:v>-682.90108108634854</c:v>
              </c:pt>
              <c:pt idx="2">
                <c:v>-965.92465340511046</c:v>
              </c:pt>
              <c:pt idx="3">
                <c:v>-1263.2461592756854</c:v>
              </c:pt>
              <c:pt idx="4">
                <c:v>-1533.9786943080687</c:v>
              </c:pt>
              <c:pt idx="5">
                <c:v>818.61204060147418</c:v>
              </c:pt>
            </c:numLit>
          </c:val>
          <c:extLst>
            <c:ext xmlns:c16="http://schemas.microsoft.com/office/drawing/2014/chart" uri="{C3380CC4-5D6E-409C-BE32-E72D297353CC}">
              <c16:uniqueId val="{00000000-C89D-4C35-9C47-D10F8D836796}"/>
            </c:ext>
          </c:extLst>
        </c:ser>
        <c:ser>
          <c:idx val="1"/>
          <c:order val="1"/>
          <c:tx>
            <c:v>Прочие инвестиционные доходы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385.53416719915822</c:v>
              </c:pt>
              <c:pt idx="1">
                <c:v>379.93706081444827</c:v>
              </c:pt>
              <c:pt idx="2">
                <c:v>323.41128720899212</c:v>
              </c:pt>
              <c:pt idx="3">
                <c:v>339.245926394859</c:v>
              </c:pt>
              <c:pt idx="4">
                <c:v>335.2538092413763</c:v>
              </c:pt>
              <c:pt idx="5">
                <c:v>204.75897054688207</c:v>
              </c:pt>
            </c:numLit>
          </c:val>
          <c:extLst>
            <c:ext xmlns:c16="http://schemas.microsoft.com/office/drawing/2014/chart" uri="{C3380CC4-5D6E-409C-BE32-E72D297353CC}">
              <c16:uniqueId val="{00000001-C89D-4C35-9C47-D10F8D836796}"/>
            </c:ext>
          </c:extLst>
        </c:ser>
        <c:ser>
          <c:idx val="2"/>
          <c:order val="2"/>
          <c:tx>
            <c:v>Другие сектора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54.321138107410093</c:v>
              </c:pt>
              <c:pt idx="1">
                <c:v>548.87614035623858</c:v>
              </c:pt>
              <c:pt idx="2">
                <c:v>411.28212072920513</c:v>
              </c:pt>
              <c:pt idx="3">
                <c:v>629.30434936971551</c:v>
              </c:pt>
              <c:pt idx="4">
                <c:v>331.76527321723864</c:v>
              </c:pt>
              <c:pt idx="5">
                <c:v>48.995192710670302</c:v>
              </c:pt>
            </c:numLit>
          </c:val>
          <c:extLst>
            <c:ext xmlns:c16="http://schemas.microsoft.com/office/drawing/2014/chart" uri="{C3380CC4-5D6E-409C-BE32-E72D297353CC}">
              <c16:uniqueId val="{00000002-C89D-4C35-9C47-D10F8D836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160776"/>
        <c:axId val="1"/>
      </c:barChart>
      <c:catAx>
        <c:axId val="46916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9160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161879895561358E-2"/>
          <c:y val="5.5762081784386616E-2"/>
          <c:w val="0.83028720626631858"/>
          <c:h val="0.501858736059479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'Бокс 1_График 1'!$E$4</c:f>
              <c:strCache>
                <c:ptCount val="1"/>
                <c:pt idx="0">
                  <c:v>Отклонение индекса РЭОК от равновесного реального обменного курса (правая ось)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numRef>
              <c:f>'Бокс 1_График 1'!$B$89:$B$157</c:f>
              <c:numCache>
                <c:formatCode>mmm\-yy</c:formatCode>
                <c:ptCount val="69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</c:numCache>
            </c:numRef>
          </c:cat>
          <c:val>
            <c:numRef>
              <c:f>'Бокс 1_График 1'!$E$89:$E$157</c:f>
              <c:numCache>
                <c:formatCode>0.00</c:formatCode>
                <c:ptCount val="69"/>
                <c:pt idx="0">
                  <c:v>-6.4689568318140118</c:v>
                </c:pt>
                <c:pt idx="1">
                  <c:v>-3.0985884218490014</c:v>
                </c:pt>
                <c:pt idx="2">
                  <c:v>-1.4268127004979902</c:v>
                </c:pt>
                <c:pt idx="3">
                  <c:v>-2.1188521499840078</c:v>
                </c:pt>
                <c:pt idx="4">
                  <c:v>-1.7894304843229918</c:v>
                </c:pt>
                <c:pt idx="5">
                  <c:v>0.95241256379200934</c:v>
                </c:pt>
                <c:pt idx="6">
                  <c:v>3.9875326682839898</c:v>
                </c:pt>
                <c:pt idx="7">
                  <c:v>0.30991162945200301</c:v>
                </c:pt>
                <c:pt idx="8">
                  <c:v>-1.2081961978529989</c:v>
                </c:pt>
                <c:pt idx="9">
                  <c:v>-0.55595617631099969</c:v>
                </c:pt>
                <c:pt idx="10">
                  <c:v>-1.4297420879079965</c:v>
                </c:pt>
                <c:pt idx="11">
                  <c:v>-3.5063348072650058</c:v>
                </c:pt>
                <c:pt idx="12">
                  <c:v>-1.2783476975019994</c:v>
                </c:pt>
                <c:pt idx="13">
                  <c:v>-0.6003187700920023</c:v>
                </c:pt>
                <c:pt idx="14">
                  <c:v>-0.3038931358100001</c:v>
                </c:pt>
                <c:pt idx="15">
                  <c:v>-0.34098040578800237</c:v>
                </c:pt>
                <c:pt idx="16">
                  <c:v>0.78823900877399922</c:v>
                </c:pt>
                <c:pt idx="17">
                  <c:v>-0.74115050274399152</c:v>
                </c:pt>
                <c:pt idx="18">
                  <c:v>-2.8505223243560067</c:v>
                </c:pt>
                <c:pt idx="19">
                  <c:v>-5.8882479631169957</c:v>
                </c:pt>
                <c:pt idx="20">
                  <c:v>-4.2632744017659974</c:v>
                </c:pt>
                <c:pt idx="21">
                  <c:v>-0.95444514697101113</c:v>
                </c:pt>
                <c:pt idx="22">
                  <c:v>-1.4273340349970027</c:v>
                </c:pt>
                <c:pt idx="23">
                  <c:v>-0.14479905166399476</c:v>
                </c:pt>
                <c:pt idx="24">
                  <c:v>-1.6872547410410021</c:v>
                </c:pt>
                <c:pt idx="25">
                  <c:v>-3.0039742270409988</c:v>
                </c:pt>
                <c:pt idx="26">
                  <c:v>-7.9799716941490004</c:v>
                </c:pt>
                <c:pt idx="27">
                  <c:v>-9.1724760767779969</c:v>
                </c:pt>
                <c:pt idx="28">
                  <c:v>-8.6904031272329973</c:v>
                </c:pt>
                <c:pt idx="29">
                  <c:v>-9.0225353993590005</c:v>
                </c:pt>
                <c:pt idx="30">
                  <c:v>-9.4564866866060129</c:v>
                </c:pt>
                <c:pt idx="31">
                  <c:v>-3.5779766426479966</c:v>
                </c:pt>
                <c:pt idx="32">
                  <c:v>2.1300813637260063</c:v>
                </c:pt>
                <c:pt idx="33">
                  <c:v>10.098857888230995</c:v>
                </c:pt>
                <c:pt idx="34">
                  <c:v>18.621959044522001</c:v>
                </c:pt>
                <c:pt idx="35">
                  <c:v>21.164361418179993</c:v>
                </c:pt>
                <c:pt idx="36">
                  <c:v>27.470601221927097</c:v>
                </c:pt>
                <c:pt idx="37">
                  <c:v>13.791630431787098</c:v>
                </c:pt>
                <c:pt idx="38">
                  <c:v>8.8276747922766958</c:v>
                </c:pt>
                <c:pt idx="39">
                  <c:v>6.8672553135124019</c:v>
                </c:pt>
                <c:pt idx="40">
                  <c:v>3.2872755918183003</c:v>
                </c:pt>
                <c:pt idx="41">
                  <c:v>-3.5815932856010591E-2</c:v>
                </c:pt>
                <c:pt idx="42">
                  <c:v>-0.6037147255729991</c:v>
                </c:pt>
                <c:pt idx="43">
                  <c:v>-1.5859832100460096</c:v>
                </c:pt>
                <c:pt idx="44">
                  <c:v>-3.5990162450499952</c:v>
                </c:pt>
                <c:pt idx="45">
                  <c:v>-6.2818503744269947</c:v>
                </c:pt>
                <c:pt idx="46">
                  <c:v>-7.4107799343090051</c:v>
                </c:pt>
                <c:pt idx="47">
                  <c:v>-6.4408581870940083</c:v>
                </c:pt>
                <c:pt idx="48">
                  <c:v>-5.4865925116939991</c:v>
                </c:pt>
                <c:pt idx="49">
                  <c:v>-2.9198039168269929</c:v>
                </c:pt>
                <c:pt idx="50">
                  <c:v>-1.9582150237760061</c:v>
                </c:pt>
                <c:pt idx="51">
                  <c:v>-0.50683180817900109</c:v>
                </c:pt>
                <c:pt idx="52">
                  <c:v>5.3283997787460038</c:v>
                </c:pt>
                <c:pt idx="53">
                  <c:v>8.3114373393230068</c:v>
                </c:pt>
                <c:pt idx="54">
                  <c:v>5.2163985585209929</c:v>
                </c:pt>
                <c:pt idx="55">
                  <c:v>3.3583702559070048</c:v>
                </c:pt>
                <c:pt idx="56">
                  <c:v>1.8755642550769949</c:v>
                </c:pt>
                <c:pt idx="57">
                  <c:v>-2.7828661766250065</c:v>
                </c:pt>
                <c:pt idx="58">
                  <c:v>-2.6840383221649944</c:v>
                </c:pt>
                <c:pt idx="59">
                  <c:v>-2.480255593039999</c:v>
                </c:pt>
                <c:pt idx="60">
                  <c:v>-3.6879280126780003</c:v>
                </c:pt>
                <c:pt idx="61">
                  <c:v>-4.4544207358489984</c:v>
                </c:pt>
                <c:pt idx="62">
                  <c:v>-7.4209738548269968</c:v>
                </c:pt>
                <c:pt idx="63">
                  <c:v>-10.122637378889991</c:v>
                </c:pt>
                <c:pt idx="64">
                  <c:v>-10.365123968421003</c:v>
                </c:pt>
                <c:pt idx="65">
                  <c:v>-10.314859249687998</c:v>
                </c:pt>
                <c:pt idx="66">
                  <c:v>-9.4231380503340034</c:v>
                </c:pt>
                <c:pt idx="67">
                  <c:v>-9.6705403652570112</c:v>
                </c:pt>
                <c:pt idx="68">
                  <c:v>-6.764831323473004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9-45E7-959F-A2E3CA0A4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'Бокс 1_График 1'!$C$4</c:f>
              <c:strCache>
                <c:ptCount val="1"/>
                <c:pt idx="0">
                  <c:v>Индекс реального эффективного обменного курса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'Бокс 1_График 1'!$B$89:$B$157</c:f>
              <c:numCache>
                <c:formatCode>mmm\-yy</c:formatCode>
                <c:ptCount val="69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</c:numCache>
            </c:numRef>
          </c:cat>
          <c:val>
            <c:numRef>
              <c:f>'Бокс 1_График 1'!$C$89:$C$157</c:f>
              <c:numCache>
                <c:formatCode>0.00</c:formatCode>
                <c:ptCount val="69"/>
                <c:pt idx="0">
                  <c:v>98.774810849999994</c:v>
                </c:pt>
                <c:pt idx="1">
                  <c:v>101.3056674</c:v>
                </c:pt>
                <c:pt idx="2">
                  <c:v>103.4374133</c:v>
                </c:pt>
                <c:pt idx="3">
                  <c:v>103.6876796</c:v>
                </c:pt>
                <c:pt idx="4">
                  <c:v>105.068808</c:v>
                </c:pt>
                <c:pt idx="5">
                  <c:v>108.450287</c:v>
                </c:pt>
                <c:pt idx="6">
                  <c:v>109.9135192</c:v>
                </c:pt>
                <c:pt idx="7">
                  <c:v>105.1320341</c:v>
                </c:pt>
                <c:pt idx="8">
                  <c:v>102.9001444</c:v>
                </c:pt>
                <c:pt idx="9">
                  <c:v>102.7599055</c:v>
                </c:pt>
                <c:pt idx="10">
                  <c:v>101.5761181</c:v>
                </c:pt>
                <c:pt idx="11">
                  <c:v>100.2018786</c:v>
                </c:pt>
                <c:pt idx="12">
                  <c:v>103.74432590000001</c:v>
                </c:pt>
                <c:pt idx="13">
                  <c:v>104.306152</c:v>
                </c:pt>
                <c:pt idx="14">
                  <c:v>104.2714474</c:v>
                </c:pt>
                <c:pt idx="15">
                  <c:v>104.6711766</c:v>
                </c:pt>
                <c:pt idx="16">
                  <c:v>106.6839822</c:v>
                </c:pt>
                <c:pt idx="17">
                  <c:v>105.9565192</c:v>
                </c:pt>
                <c:pt idx="18">
                  <c:v>104.796556</c:v>
                </c:pt>
                <c:pt idx="19">
                  <c:v>103.22283710000001</c:v>
                </c:pt>
                <c:pt idx="20">
                  <c:v>105.5746812</c:v>
                </c:pt>
                <c:pt idx="21">
                  <c:v>108.9363286</c:v>
                </c:pt>
                <c:pt idx="22">
                  <c:v>108.6566515</c:v>
                </c:pt>
                <c:pt idx="23">
                  <c:v>110.4734952</c:v>
                </c:pt>
                <c:pt idx="24">
                  <c:v>109.8566149</c:v>
                </c:pt>
                <c:pt idx="25">
                  <c:v>109.510026</c:v>
                </c:pt>
                <c:pt idx="26">
                  <c:v>105.0328256</c:v>
                </c:pt>
                <c:pt idx="27">
                  <c:v>104.4785193</c:v>
                </c:pt>
                <c:pt idx="28">
                  <c:v>105.732738</c:v>
                </c:pt>
                <c:pt idx="29">
                  <c:v>105.9359869</c:v>
                </c:pt>
                <c:pt idx="30">
                  <c:v>105.74654409999999</c:v>
                </c:pt>
                <c:pt idx="31">
                  <c:v>110.5337356</c:v>
                </c:pt>
                <c:pt idx="32">
                  <c:v>114.5589063</c:v>
                </c:pt>
                <c:pt idx="33">
                  <c:v>120.2725473</c:v>
                </c:pt>
                <c:pt idx="34">
                  <c:v>125.4329391</c:v>
                </c:pt>
                <c:pt idx="35">
                  <c:v>124.0192002</c:v>
                </c:pt>
                <c:pt idx="36">
                  <c:v>127.03601569999999</c:v>
                </c:pt>
                <c:pt idx="37">
                  <c:v>111.6731569</c:v>
                </c:pt>
                <c:pt idx="38">
                  <c:v>106.6120121</c:v>
                </c:pt>
                <c:pt idx="39">
                  <c:v>105.43276640000001</c:v>
                </c:pt>
                <c:pt idx="40">
                  <c:v>102.9397847</c:v>
                </c:pt>
                <c:pt idx="41">
                  <c:v>100.96029369999999</c:v>
                </c:pt>
                <c:pt idx="42">
                  <c:v>101.1624273</c:v>
                </c:pt>
                <c:pt idx="43">
                  <c:v>100.4997272</c:v>
                </c:pt>
                <c:pt idx="44">
                  <c:v>99.166705669999999</c:v>
                </c:pt>
                <c:pt idx="45">
                  <c:v>97.562973249999999</c:v>
                </c:pt>
                <c:pt idx="46">
                  <c:v>97.564325220000001</c:v>
                </c:pt>
                <c:pt idx="47">
                  <c:v>100.3152104</c:v>
                </c:pt>
                <c:pt idx="48">
                  <c:v>102.50685660000001</c:v>
                </c:pt>
                <c:pt idx="49">
                  <c:v>105.2041861</c:v>
                </c:pt>
                <c:pt idx="50">
                  <c:v>105.92625839999999</c:v>
                </c:pt>
                <c:pt idx="51">
                  <c:v>106.7315442</c:v>
                </c:pt>
                <c:pt idx="52">
                  <c:v>111.7495617</c:v>
                </c:pt>
                <c:pt idx="53">
                  <c:v>113.6692187</c:v>
                </c:pt>
                <c:pt idx="54">
                  <c:v>110.1564329</c:v>
                </c:pt>
                <c:pt idx="55">
                  <c:v>108.80772090000001</c:v>
                </c:pt>
                <c:pt idx="56">
                  <c:v>108.2344873</c:v>
                </c:pt>
                <c:pt idx="57">
                  <c:v>104.9582624</c:v>
                </c:pt>
                <c:pt idx="58">
                  <c:v>106.6863852</c:v>
                </c:pt>
                <c:pt idx="59">
                  <c:v>108.1921084</c:v>
                </c:pt>
                <c:pt idx="60">
                  <c:v>108.3413815</c:v>
                </c:pt>
                <c:pt idx="61">
                  <c:v>108.2193633</c:v>
                </c:pt>
                <c:pt idx="62">
                  <c:v>106.1628714</c:v>
                </c:pt>
                <c:pt idx="63">
                  <c:v>104.2366743</c:v>
                </c:pt>
                <c:pt idx="64">
                  <c:v>104.3370303</c:v>
                </c:pt>
                <c:pt idx="65">
                  <c:v>104.74876190000001</c:v>
                </c:pt>
                <c:pt idx="66">
                  <c:v>105.5213534</c:v>
                </c:pt>
                <c:pt idx="67">
                  <c:v>105.36979839999999</c:v>
                </c:pt>
                <c:pt idx="68">
                  <c:v>108.6108234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9-45E7-959F-A2E3CA0A4434}"/>
            </c:ext>
          </c:extLst>
        </c:ser>
        <c:ser>
          <c:idx val="1"/>
          <c:order val="1"/>
          <c:tx>
            <c:strRef>
              <c:f>'Бокс 1_График 1'!$D$4</c:f>
              <c:strCache>
                <c:ptCount val="1"/>
                <c:pt idx="0">
                  <c:v>Равновесный реальный обменный курс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'Бокс 1_График 1'!$B$89:$B$157</c:f>
              <c:numCache>
                <c:formatCode>mmm\-yy</c:formatCode>
                <c:ptCount val="69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</c:numCache>
            </c:numRef>
          </c:cat>
          <c:val>
            <c:numRef>
              <c:f>'Бокс 1_График 1'!$D$89:$D$157</c:f>
              <c:numCache>
                <c:formatCode>0.00</c:formatCode>
                <c:ptCount val="69"/>
                <c:pt idx="0">
                  <c:v>105.24376768181401</c:v>
                </c:pt>
                <c:pt idx="1">
                  <c:v>104.40425582184901</c:v>
                </c:pt>
                <c:pt idx="2">
                  <c:v>104.86422600049799</c:v>
                </c:pt>
                <c:pt idx="3">
                  <c:v>105.806531749984</c:v>
                </c:pt>
                <c:pt idx="4">
                  <c:v>106.858238484323</c:v>
                </c:pt>
                <c:pt idx="5">
                  <c:v>107.49787443620799</c:v>
                </c:pt>
                <c:pt idx="6">
                  <c:v>105.92598653171601</c:v>
                </c:pt>
                <c:pt idx="7">
                  <c:v>104.822122470548</c:v>
                </c:pt>
                <c:pt idx="8">
                  <c:v>104.108340597853</c:v>
                </c:pt>
                <c:pt idx="9">
                  <c:v>103.315861676311</c:v>
                </c:pt>
                <c:pt idx="10">
                  <c:v>103.005860187908</c:v>
                </c:pt>
                <c:pt idx="11">
                  <c:v>103.70821340726501</c:v>
                </c:pt>
                <c:pt idx="12">
                  <c:v>105.02267359750201</c:v>
                </c:pt>
                <c:pt idx="13">
                  <c:v>104.906470770092</c:v>
                </c:pt>
                <c:pt idx="14">
                  <c:v>104.57534053581</c:v>
                </c:pt>
                <c:pt idx="15">
                  <c:v>105.012157005788</c:v>
                </c:pt>
                <c:pt idx="16">
                  <c:v>105.895743191226</c:v>
                </c:pt>
                <c:pt idx="17">
                  <c:v>106.69766970274399</c:v>
                </c:pt>
                <c:pt idx="18">
                  <c:v>107.647078324356</c:v>
                </c:pt>
                <c:pt idx="19">
                  <c:v>109.111085063117</c:v>
                </c:pt>
                <c:pt idx="20">
                  <c:v>109.837955601766</c:v>
                </c:pt>
                <c:pt idx="21">
                  <c:v>109.89077374697101</c:v>
                </c:pt>
                <c:pt idx="22">
                  <c:v>110.083985534997</c:v>
                </c:pt>
                <c:pt idx="23">
                  <c:v>110.618294251664</c:v>
                </c:pt>
                <c:pt idx="24">
                  <c:v>111.543869641041</c:v>
                </c:pt>
                <c:pt idx="25">
                  <c:v>112.514000227041</c:v>
                </c:pt>
                <c:pt idx="26">
                  <c:v>113.012797294149</c:v>
                </c:pt>
                <c:pt idx="27">
                  <c:v>113.650995376778</c:v>
                </c:pt>
                <c:pt idx="28">
                  <c:v>114.423141127233</c:v>
                </c:pt>
                <c:pt idx="29">
                  <c:v>114.958522299359</c:v>
                </c:pt>
                <c:pt idx="30">
                  <c:v>115.20303078660601</c:v>
                </c:pt>
                <c:pt idx="31">
                  <c:v>114.111712242648</c:v>
                </c:pt>
                <c:pt idx="32">
                  <c:v>112.428824936274</c:v>
                </c:pt>
                <c:pt idx="33">
                  <c:v>110.173689411769</c:v>
                </c:pt>
                <c:pt idx="34">
                  <c:v>106.810980055478</c:v>
                </c:pt>
                <c:pt idx="35">
                  <c:v>102.85483878182001</c:v>
                </c:pt>
                <c:pt idx="36">
                  <c:v>99.565414478072896</c:v>
                </c:pt>
                <c:pt idx="37">
                  <c:v>97.881526468212897</c:v>
                </c:pt>
                <c:pt idx="38">
                  <c:v>97.784337307723305</c:v>
                </c:pt>
                <c:pt idx="39">
                  <c:v>98.565511086487604</c:v>
                </c:pt>
                <c:pt idx="40">
                  <c:v>99.652509108181704</c:v>
                </c:pt>
                <c:pt idx="41">
                  <c:v>100.996109632856</c:v>
                </c:pt>
                <c:pt idx="42">
                  <c:v>101.766142025573</c:v>
                </c:pt>
                <c:pt idx="43">
                  <c:v>102.085710410046</c:v>
                </c:pt>
                <c:pt idx="44">
                  <c:v>102.76572191504999</c:v>
                </c:pt>
                <c:pt idx="45">
                  <c:v>103.84482362442699</c:v>
                </c:pt>
                <c:pt idx="46">
                  <c:v>104.97510515430901</c:v>
                </c:pt>
                <c:pt idx="47">
                  <c:v>106.75606858709401</c:v>
                </c:pt>
                <c:pt idx="48">
                  <c:v>107.99344911169401</c:v>
                </c:pt>
                <c:pt idx="49">
                  <c:v>108.12399001682699</c:v>
                </c:pt>
                <c:pt idx="50">
                  <c:v>107.884473423776</c:v>
                </c:pt>
                <c:pt idx="51">
                  <c:v>107.238376008179</c:v>
                </c:pt>
                <c:pt idx="52">
                  <c:v>106.421161921254</c:v>
                </c:pt>
                <c:pt idx="53">
                  <c:v>105.357781360677</c:v>
                </c:pt>
                <c:pt idx="54">
                  <c:v>104.94003434147901</c:v>
                </c:pt>
                <c:pt idx="55">
                  <c:v>105.449350644093</c:v>
                </c:pt>
                <c:pt idx="56">
                  <c:v>106.358923044923</c:v>
                </c:pt>
                <c:pt idx="57">
                  <c:v>107.741128576625</c:v>
                </c:pt>
                <c:pt idx="58">
                  <c:v>109.370423522165</c:v>
                </c:pt>
                <c:pt idx="59">
                  <c:v>110.67236399303999</c:v>
                </c:pt>
                <c:pt idx="60">
                  <c:v>112.029309512678</c:v>
                </c:pt>
                <c:pt idx="61">
                  <c:v>112.673784035849</c:v>
                </c:pt>
                <c:pt idx="62">
                  <c:v>113.583845254827</c:v>
                </c:pt>
                <c:pt idx="63">
                  <c:v>114.35931167888999</c:v>
                </c:pt>
                <c:pt idx="64">
                  <c:v>114.702154268421</c:v>
                </c:pt>
                <c:pt idx="65">
                  <c:v>115.063621149688</c:v>
                </c:pt>
                <c:pt idx="66">
                  <c:v>114.944491450334</c:v>
                </c:pt>
                <c:pt idx="67">
                  <c:v>115.040338765257</c:v>
                </c:pt>
                <c:pt idx="68">
                  <c:v>115.375654723473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09-45E7-959F-A2E3CA0A4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530064"/>
        <c:axId val="1"/>
      </c:lineChart>
      <c:dateAx>
        <c:axId val="4685300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"/>
        <c:scaling>
          <c:orientation val="minMax"/>
          <c:max val="14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8530064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30"/>
          <c:min val="-12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4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0939947780678853E-2"/>
          <c:y val="0.72118959107806691"/>
          <c:w val="0.87728459530026115"/>
          <c:h val="0.256505576208178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Налоговые поступления</c:v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Lit>
              <c:ptCount val="11"/>
              <c:pt idx="0">
                <c:v>1 кв. 2009</c:v>
              </c:pt>
              <c:pt idx="1">
                <c:v>2 кв. 2009</c:v>
              </c:pt>
              <c:pt idx="2">
                <c:v>3 кв. 2009</c:v>
              </c:pt>
              <c:pt idx="3">
                <c:v>4 кв. 2009</c:v>
              </c:pt>
              <c:pt idx="4">
                <c:v>1 кв. 2010</c:v>
              </c:pt>
              <c:pt idx="5">
                <c:v>2 кв. 2010</c:v>
              </c:pt>
              <c:pt idx="6">
                <c:v>3 кв. 2010</c:v>
              </c:pt>
              <c:pt idx="7">
                <c:v>4 кв.2010</c:v>
              </c:pt>
              <c:pt idx="8">
                <c:v>1 кв.2011</c:v>
              </c:pt>
              <c:pt idx="9">
                <c:v>2 кв.2011</c:v>
              </c:pt>
              <c:pt idx="10">
                <c:v>3 кв.2011</c:v>
              </c:pt>
            </c:strLit>
          </c:cat>
          <c:val>
            <c:numLit>
              <c:formatCode>General</c:formatCode>
              <c:ptCount val="11"/>
              <c:pt idx="0">
                <c:v>515200.38199999998</c:v>
              </c:pt>
              <c:pt idx="1">
                <c:v>521770.80156379996</c:v>
              </c:pt>
              <c:pt idx="2">
                <c:v>527035.78886460001</c:v>
              </c:pt>
              <c:pt idx="3">
                <c:v>664674.82593589975</c:v>
              </c:pt>
              <c:pt idx="4">
                <c:v>594655.31607940001</c:v>
              </c:pt>
              <c:pt idx="5">
                <c:v>666038.4624338001</c:v>
              </c:pt>
              <c:pt idx="6">
                <c:v>709797.71834430005</c:v>
              </c:pt>
              <c:pt idx="7">
                <c:v>963589.22372270003</c:v>
              </c:pt>
              <c:pt idx="8">
                <c:v>879639.98347540002</c:v>
              </c:pt>
              <c:pt idx="9">
                <c:v>1009776.2564243</c:v>
              </c:pt>
              <c:pt idx="10">
                <c:v>980525.73493319983</c:v>
              </c:pt>
            </c:numLit>
          </c:val>
          <c:extLst>
            <c:ext xmlns:c16="http://schemas.microsoft.com/office/drawing/2014/chart" uri="{C3380CC4-5D6E-409C-BE32-E72D297353CC}">
              <c16:uniqueId val="{00000000-3F81-4001-8EF8-694A05E76AB3}"/>
            </c:ext>
          </c:extLst>
        </c:ser>
        <c:ser>
          <c:idx val="1"/>
          <c:order val="1"/>
          <c:tx>
            <c:v>Неналоговые поступления</c:v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strLit>
              <c:ptCount val="11"/>
              <c:pt idx="0">
                <c:v>1 кв. 2009</c:v>
              </c:pt>
              <c:pt idx="1">
                <c:v>2 кв. 2009</c:v>
              </c:pt>
              <c:pt idx="2">
                <c:v>3 кв. 2009</c:v>
              </c:pt>
              <c:pt idx="3">
                <c:v>4 кв. 2009</c:v>
              </c:pt>
              <c:pt idx="4">
                <c:v>1 кв. 2010</c:v>
              </c:pt>
              <c:pt idx="5">
                <c:v>2 кв. 2010</c:v>
              </c:pt>
              <c:pt idx="6">
                <c:v>3 кв. 2010</c:v>
              </c:pt>
              <c:pt idx="7">
                <c:v>4 кв.2010</c:v>
              </c:pt>
              <c:pt idx="8">
                <c:v>1 кв.2011</c:v>
              </c:pt>
              <c:pt idx="9">
                <c:v>2 кв.2011</c:v>
              </c:pt>
              <c:pt idx="10">
                <c:v>3 кв.2011</c:v>
              </c:pt>
            </c:strLit>
          </c:cat>
          <c:val>
            <c:numLit>
              <c:formatCode>General</c:formatCode>
              <c:ptCount val="11"/>
              <c:pt idx="0">
                <c:v>23722.962199999998</c:v>
              </c:pt>
              <c:pt idx="1">
                <c:v>25417.754738100004</c:v>
              </c:pt>
              <c:pt idx="2">
                <c:v>22120.526355899998</c:v>
              </c:pt>
              <c:pt idx="3">
                <c:v>64914.263329100009</c:v>
              </c:pt>
              <c:pt idx="4">
                <c:v>17847.980759500002</c:v>
              </c:pt>
              <c:pt idx="5">
                <c:v>24595.435038</c:v>
              </c:pt>
              <c:pt idx="6">
                <c:v>16696.229346200009</c:v>
              </c:pt>
              <c:pt idx="7">
                <c:v>45258.560668899998</c:v>
              </c:pt>
              <c:pt idx="8">
                <c:v>39205.386687699996</c:v>
              </c:pt>
              <c:pt idx="9">
                <c:v>30273.013912199996</c:v>
              </c:pt>
              <c:pt idx="10">
                <c:v>21015.898851300008</c:v>
              </c:pt>
            </c:numLit>
          </c:val>
          <c:extLst>
            <c:ext xmlns:c16="http://schemas.microsoft.com/office/drawing/2014/chart" uri="{C3380CC4-5D6E-409C-BE32-E72D297353CC}">
              <c16:uniqueId val="{00000001-3F81-4001-8EF8-694A05E76AB3}"/>
            </c:ext>
          </c:extLst>
        </c:ser>
        <c:ser>
          <c:idx val="2"/>
          <c:order val="2"/>
          <c:tx>
            <c:v>Поступления от продажи основного капитала</c:v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Lit>
              <c:ptCount val="11"/>
              <c:pt idx="0">
                <c:v>1 кв. 2009</c:v>
              </c:pt>
              <c:pt idx="1">
                <c:v>2 кв. 2009</c:v>
              </c:pt>
              <c:pt idx="2">
                <c:v>3 кв. 2009</c:v>
              </c:pt>
              <c:pt idx="3">
                <c:v>4 кв. 2009</c:v>
              </c:pt>
              <c:pt idx="4">
                <c:v>1 кв. 2010</c:v>
              </c:pt>
              <c:pt idx="5">
                <c:v>2 кв. 2010</c:v>
              </c:pt>
              <c:pt idx="6">
                <c:v>3 кв. 2010</c:v>
              </c:pt>
              <c:pt idx="7">
                <c:v>4 кв.2010</c:v>
              </c:pt>
              <c:pt idx="8">
                <c:v>1 кв.2011</c:v>
              </c:pt>
              <c:pt idx="9">
                <c:v>2 кв.2011</c:v>
              </c:pt>
              <c:pt idx="10">
                <c:v>3 кв.2011</c:v>
              </c:pt>
            </c:strLit>
          </c:cat>
          <c:val>
            <c:numLit>
              <c:formatCode>General</c:formatCode>
              <c:ptCount val="11"/>
              <c:pt idx="0">
                <c:v>7394.85</c:v>
              </c:pt>
              <c:pt idx="1">
                <c:v>7078.167819700001</c:v>
              </c:pt>
              <c:pt idx="2">
                <c:v>11362.527105800002</c:v>
              </c:pt>
              <c:pt idx="3">
                <c:v>10051.843856400003</c:v>
              </c:pt>
              <c:pt idx="4">
                <c:v>7731.6904129999994</c:v>
              </c:pt>
              <c:pt idx="5">
                <c:v>8845.0650715000029</c:v>
              </c:pt>
              <c:pt idx="6">
                <c:v>21652.245781100002</c:v>
              </c:pt>
              <c:pt idx="7">
                <c:v>22424.287564499995</c:v>
              </c:pt>
              <c:pt idx="8">
                <c:v>6640.922509</c:v>
              </c:pt>
              <c:pt idx="9">
                <c:v>16185.9184909</c:v>
              </c:pt>
              <c:pt idx="10">
                <c:v>9962.2662082000024</c:v>
              </c:pt>
            </c:numLit>
          </c:val>
          <c:extLst>
            <c:ext xmlns:c16="http://schemas.microsoft.com/office/drawing/2014/chart" uri="{C3380CC4-5D6E-409C-BE32-E72D297353CC}">
              <c16:uniqueId val="{00000002-3F81-4001-8EF8-694A05E76AB3}"/>
            </c:ext>
          </c:extLst>
        </c:ser>
        <c:ser>
          <c:idx val="3"/>
          <c:order val="3"/>
          <c:tx>
            <c:v>Поступления трансфертов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11"/>
              <c:pt idx="0">
                <c:v>1 кв. 2009</c:v>
              </c:pt>
              <c:pt idx="1">
                <c:v>2 кв. 2009</c:v>
              </c:pt>
              <c:pt idx="2">
                <c:v>3 кв. 2009</c:v>
              </c:pt>
              <c:pt idx="3">
                <c:v>4 кв. 2009</c:v>
              </c:pt>
              <c:pt idx="4">
                <c:v>1 кв. 2010</c:v>
              </c:pt>
              <c:pt idx="5">
                <c:v>2 кв. 2010</c:v>
              </c:pt>
              <c:pt idx="6">
                <c:v>3 кв. 2010</c:v>
              </c:pt>
              <c:pt idx="7">
                <c:v>4 кв.2010</c:v>
              </c:pt>
              <c:pt idx="8">
                <c:v>1 кв.2011</c:v>
              </c:pt>
              <c:pt idx="9">
                <c:v>2 кв.2011</c:v>
              </c:pt>
              <c:pt idx="10">
                <c:v>3 кв.2011</c:v>
              </c:pt>
            </c:strLit>
          </c:cat>
          <c:val>
            <c:numLit>
              <c:formatCode>General</c:formatCode>
              <c:ptCount val="11"/>
              <c:pt idx="0">
                <c:v>250000</c:v>
              </c:pt>
              <c:pt idx="1">
                <c:v>350400</c:v>
              </c:pt>
              <c:pt idx="2">
                <c:v>314100</c:v>
              </c:pt>
              <c:pt idx="3">
                <c:v>190100</c:v>
              </c:pt>
              <c:pt idx="4">
                <c:v>360000</c:v>
              </c:pt>
              <c:pt idx="5">
                <c:v>355000</c:v>
              </c:pt>
              <c:pt idx="6">
                <c:v>210000</c:v>
              </c:pt>
              <c:pt idx="7">
                <c:v>275000</c:v>
              </c:pt>
              <c:pt idx="8">
                <c:v>150000</c:v>
              </c:pt>
              <c:pt idx="9">
                <c:v>475000</c:v>
              </c:pt>
              <c:pt idx="10">
                <c:v>360000</c:v>
              </c:pt>
            </c:numLit>
          </c:val>
          <c:extLst>
            <c:ext xmlns:c16="http://schemas.microsoft.com/office/drawing/2014/chart" uri="{C3380CC4-5D6E-409C-BE32-E72D297353CC}">
              <c16:uniqueId val="{00000003-3F81-4001-8EF8-694A05E76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9163400"/>
        <c:axId val="1"/>
      </c:barChart>
      <c:catAx>
        <c:axId val="469163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9163400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индивидуальный подоходный налог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5"/>
              <c:pt idx="0">
                <c:v>1 кв. 2008</c:v>
              </c:pt>
              <c:pt idx="1">
                <c:v>2 кв. 2008</c:v>
              </c:pt>
              <c:pt idx="2">
                <c:v>3 кв. 2008</c:v>
              </c:pt>
              <c:pt idx="3">
                <c:v>4 кв. 2008</c:v>
              </c:pt>
              <c:pt idx="4">
                <c:v>1 кв. 2009</c:v>
              </c:pt>
              <c:pt idx="5">
                <c:v>2 кв. 2009</c:v>
              </c:pt>
              <c:pt idx="6">
                <c:v>3 кв. 2009</c:v>
              </c:pt>
              <c:pt idx="7">
                <c:v>4 кв. 2009</c:v>
              </c:pt>
              <c:pt idx="8">
                <c:v>1 кв. 2010</c:v>
              </c:pt>
              <c:pt idx="9">
                <c:v>2 кв. 2010</c:v>
              </c:pt>
              <c:pt idx="10">
                <c:v>3 кв. 2010</c:v>
              </c:pt>
              <c:pt idx="11">
                <c:v>4 кв. 2010</c:v>
              </c:pt>
              <c:pt idx="12">
                <c:v>1 кв. 2011</c:v>
              </c:pt>
              <c:pt idx="13">
                <c:v>2 кв. 2011</c:v>
              </c:pt>
              <c:pt idx="14">
                <c:v>3 кв. 2011</c:v>
              </c:pt>
            </c:strLit>
          </c:cat>
          <c:val>
            <c:numLit>
              <c:formatCode>General</c:formatCode>
              <c:ptCount val="15"/>
              <c:pt idx="0">
                <c:v>62253.965100000001</c:v>
              </c:pt>
              <c:pt idx="1">
                <c:v>70188.572174709989</c:v>
              </c:pt>
              <c:pt idx="2">
                <c:v>63408</c:v>
              </c:pt>
              <c:pt idx="3">
                <c:v>71504.785344819975</c:v>
              </c:pt>
              <c:pt idx="4">
                <c:v>59223.242345629995</c:v>
              </c:pt>
              <c:pt idx="5">
                <c:v>64714.723165170006</c:v>
              </c:pt>
              <c:pt idx="6">
                <c:v>67935.632941999982</c:v>
              </c:pt>
              <c:pt idx="7">
                <c:v>76851.015644299972</c:v>
              </c:pt>
              <c:pt idx="8">
                <c:v>67805.540930880001</c:v>
              </c:pt>
              <c:pt idx="9">
                <c:v>80473.607204039989</c:v>
              </c:pt>
              <c:pt idx="10">
                <c:v>78791.636734719999</c:v>
              </c:pt>
              <c:pt idx="11">
                <c:v>85260.944836160023</c:v>
              </c:pt>
              <c:pt idx="12">
                <c:v>83524.848577099998</c:v>
              </c:pt>
              <c:pt idx="13">
                <c:v>92290.342225180008</c:v>
              </c:pt>
              <c:pt idx="14">
                <c:v>93383.171496739989</c:v>
              </c:pt>
            </c:numLit>
          </c:val>
          <c:extLst>
            <c:ext xmlns:c16="http://schemas.microsoft.com/office/drawing/2014/chart" uri="{C3380CC4-5D6E-409C-BE32-E72D297353CC}">
              <c16:uniqueId val="{00000000-CFD5-48B6-B544-E063E7AF2142}"/>
            </c:ext>
          </c:extLst>
        </c:ser>
        <c:ser>
          <c:idx val="1"/>
          <c:order val="1"/>
          <c:tx>
            <c:v>корпоративный подоходный налог</c:v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5"/>
              <c:pt idx="0">
                <c:v>1 кв. 2008</c:v>
              </c:pt>
              <c:pt idx="1">
                <c:v>2 кв. 2008</c:v>
              </c:pt>
              <c:pt idx="2">
                <c:v>3 кв. 2008</c:v>
              </c:pt>
              <c:pt idx="3">
                <c:v>4 кв. 2008</c:v>
              </c:pt>
              <c:pt idx="4">
                <c:v>1 кв. 2009</c:v>
              </c:pt>
              <c:pt idx="5">
                <c:v>2 кв. 2009</c:v>
              </c:pt>
              <c:pt idx="6">
                <c:v>3 кв. 2009</c:v>
              </c:pt>
              <c:pt idx="7">
                <c:v>4 кв. 2009</c:v>
              </c:pt>
              <c:pt idx="8">
                <c:v>1 кв. 2010</c:v>
              </c:pt>
              <c:pt idx="9">
                <c:v>2 кв. 2010</c:v>
              </c:pt>
              <c:pt idx="10">
                <c:v>3 кв. 2010</c:v>
              </c:pt>
              <c:pt idx="11">
                <c:v>4 кв. 2010</c:v>
              </c:pt>
              <c:pt idx="12">
                <c:v>1 кв. 2011</c:v>
              </c:pt>
              <c:pt idx="13">
                <c:v>2 кв. 2011</c:v>
              </c:pt>
              <c:pt idx="14">
                <c:v>3 кв. 2011</c:v>
              </c:pt>
            </c:strLit>
          </c:cat>
          <c:val>
            <c:numLit>
              <c:formatCode>General</c:formatCode>
              <c:ptCount val="15"/>
              <c:pt idx="0">
                <c:v>206630.0828</c:v>
              </c:pt>
              <c:pt idx="1">
                <c:v>200659.26602915998</c:v>
              </c:pt>
              <c:pt idx="2">
                <c:v>216259</c:v>
              </c:pt>
              <c:pt idx="3">
                <c:v>297362.85269246995</c:v>
              </c:pt>
              <c:pt idx="4">
                <c:v>194673.38209527999</c:v>
              </c:pt>
              <c:pt idx="5">
                <c:v>106930.49796561996</c:v>
              </c:pt>
              <c:pt idx="6">
                <c:v>86323.896396420023</c:v>
              </c:pt>
              <c:pt idx="7">
                <c:v>255740.7513763</c:v>
              </c:pt>
              <c:pt idx="8">
                <c:v>194330.01762580001</c:v>
              </c:pt>
              <c:pt idx="9">
                <c:v>180623.64898199998</c:v>
              </c:pt>
              <c:pt idx="10">
                <c:v>156373.15581179003</c:v>
              </c:pt>
              <c:pt idx="11">
                <c:v>305906.66339599993</c:v>
              </c:pt>
              <c:pt idx="12">
                <c:v>220676.0731636</c:v>
              </c:pt>
              <c:pt idx="13">
                <c:v>265833.10390967003</c:v>
              </c:pt>
              <c:pt idx="14">
                <c:v>214742.00264473999</c:v>
              </c:pt>
            </c:numLit>
          </c:val>
          <c:extLst>
            <c:ext xmlns:c16="http://schemas.microsoft.com/office/drawing/2014/chart" uri="{C3380CC4-5D6E-409C-BE32-E72D297353CC}">
              <c16:uniqueId val="{00000001-CFD5-48B6-B544-E063E7AF2142}"/>
            </c:ext>
          </c:extLst>
        </c:ser>
        <c:ser>
          <c:idx val="2"/>
          <c:order val="2"/>
          <c:tx>
            <c:v>социальный налог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5"/>
              <c:pt idx="0">
                <c:v>59005.021200000003</c:v>
              </c:pt>
              <c:pt idx="1">
                <c:v>61623.367748200006</c:v>
              </c:pt>
              <c:pt idx="2">
                <c:v>61476</c:v>
              </c:pt>
              <c:pt idx="3">
                <c:v>69118.034945099993</c:v>
              </c:pt>
              <c:pt idx="4">
                <c:v>49616.551446999998</c:v>
              </c:pt>
              <c:pt idx="5">
                <c:v>57114.320689399996</c:v>
              </c:pt>
              <c:pt idx="6">
                <c:v>58644.696241379992</c:v>
              </c:pt>
              <c:pt idx="7">
                <c:v>67464.117395500012</c:v>
              </c:pt>
              <c:pt idx="8">
                <c:v>53172.039480500003</c:v>
              </c:pt>
              <c:pt idx="9">
                <c:v>61717.277819999996</c:v>
              </c:pt>
              <c:pt idx="10">
                <c:v>65574.77517203</c:v>
              </c:pt>
              <c:pt idx="11">
                <c:v>73365.820329770009</c:v>
              </c:pt>
              <c:pt idx="12">
                <c:v>62246.459324700001</c:v>
              </c:pt>
              <c:pt idx="13">
                <c:v>73128.146785999998</c:v>
              </c:pt>
              <c:pt idx="14">
                <c:v>74207.07721030002</c:v>
              </c:pt>
            </c:numLit>
          </c:val>
          <c:extLst>
            <c:ext xmlns:c16="http://schemas.microsoft.com/office/drawing/2014/chart" uri="{C3380CC4-5D6E-409C-BE32-E72D297353CC}">
              <c16:uniqueId val="{00000002-CFD5-48B6-B544-E063E7AF2142}"/>
            </c:ext>
          </c:extLst>
        </c:ser>
        <c:ser>
          <c:idx val="3"/>
          <c:order val="3"/>
          <c:tx>
            <c:v>налог на добавленную стоимость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5"/>
              <c:pt idx="0">
                <c:v>140224.66080000001</c:v>
              </c:pt>
              <c:pt idx="1">
                <c:v>149710.25484906998</c:v>
              </c:pt>
              <c:pt idx="2">
                <c:v>203322</c:v>
              </c:pt>
              <c:pt idx="3">
                <c:v>147725.88399122003</c:v>
              </c:pt>
              <c:pt idx="4">
                <c:v>102025.13726846001</c:v>
              </c:pt>
              <c:pt idx="5">
                <c:v>151648.47356154001</c:v>
              </c:pt>
              <c:pt idx="6">
                <c:v>142791.18216691999</c:v>
              </c:pt>
              <c:pt idx="7">
                <c:v>119468.66263620002</c:v>
              </c:pt>
              <c:pt idx="8">
                <c:v>141831.69920659999</c:v>
              </c:pt>
              <c:pt idx="9">
                <c:v>161233.77400599999</c:v>
              </c:pt>
              <c:pt idx="10">
                <c:v>176732.94614388002</c:v>
              </c:pt>
              <c:pt idx="11">
                <c:v>197430.60971061001</c:v>
              </c:pt>
              <c:pt idx="12">
                <c:v>181147.7256719</c:v>
              </c:pt>
              <c:pt idx="13">
                <c:v>205173.71719676003</c:v>
              </c:pt>
              <c:pt idx="14">
                <c:v>255882.82895314996</c:v>
              </c:pt>
            </c:numLit>
          </c:val>
          <c:extLst>
            <c:ext xmlns:c16="http://schemas.microsoft.com/office/drawing/2014/chart" uri="{C3380CC4-5D6E-409C-BE32-E72D297353CC}">
              <c16:uniqueId val="{00000003-CFD5-48B6-B544-E063E7AF2142}"/>
            </c:ext>
          </c:extLst>
        </c:ser>
        <c:ser>
          <c:idx val="4"/>
          <c:order val="4"/>
          <c:tx>
            <c:v>акцизы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5"/>
              <c:pt idx="0">
                <c:v>12815.82</c:v>
              </c:pt>
              <c:pt idx="1">
                <c:v>15533.455291549999</c:v>
              </c:pt>
              <c:pt idx="2">
                <c:v>15167</c:v>
              </c:pt>
              <c:pt idx="3">
                <c:v>13011.841540560003</c:v>
              </c:pt>
              <c:pt idx="4">
                <c:v>11401.066735230001</c:v>
              </c:pt>
              <c:pt idx="5">
                <c:v>14619.838513770002</c:v>
              </c:pt>
              <c:pt idx="6">
                <c:v>15282.646884019996</c:v>
              </c:pt>
              <c:pt idx="7">
                <c:v>16089.876682800001</c:v>
              </c:pt>
              <c:pt idx="8">
                <c:v>13341.750440899999</c:v>
              </c:pt>
              <c:pt idx="9">
                <c:v>15734.176324600001</c:v>
              </c:pt>
              <c:pt idx="10">
                <c:v>16350.522951270003</c:v>
              </c:pt>
              <c:pt idx="11">
                <c:v>15996.668239099999</c:v>
              </c:pt>
              <c:pt idx="12">
                <c:v>15714.099305399999</c:v>
              </c:pt>
              <c:pt idx="13">
                <c:v>18723.668723930001</c:v>
              </c:pt>
              <c:pt idx="14">
                <c:v>21544.058042460005</c:v>
              </c:pt>
            </c:numLit>
          </c:val>
          <c:extLst>
            <c:ext xmlns:c16="http://schemas.microsoft.com/office/drawing/2014/chart" uri="{C3380CC4-5D6E-409C-BE32-E72D297353CC}">
              <c16:uniqueId val="{00000004-CFD5-48B6-B544-E063E7AF2142}"/>
            </c:ext>
          </c:extLst>
        </c:ser>
        <c:ser>
          <c:idx val="5"/>
          <c:order val="5"/>
          <c:tx>
            <c:v>поступления за использование природных и других ресурсов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5"/>
              <c:pt idx="0">
                <c:v>24061.88314274</c:v>
              </c:pt>
              <c:pt idx="1">
                <c:v>35339</c:v>
              </c:pt>
              <c:pt idx="2">
                <c:v>42707</c:v>
              </c:pt>
              <c:pt idx="3">
                <c:v>28968.543972900006</c:v>
              </c:pt>
              <c:pt idx="4">
                <c:v>41430.164873499998</c:v>
              </c:pt>
              <c:pt idx="5">
                <c:v>57140.702634199995</c:v>
              </c:pt>
              <c:pt idx="6">
                <c:v>49295.491848300007</c:v>
              </c:pt>
              <c:pt idx="7">
                <c:v>53319.343369799986</c:v>
              </c:pt>
              <c:pt idx="8">
                <c:v>37739.626934</c:v>
              </c:pt>
              <c:pt idx="9">
                <c:v>60489.196611899999</c:v>
              </c:pt>
              <c:pt idx="10">
                <c:v>48158.742366399994</c:v>
              </c:pt>
              <c:pt idx="11">
                <c:v>78826.416516900004</c:v>
              </c:pt>
              <c:pt idx="12">
                <c:v>63718.829023400001</c:v>
              </c:pt>
              <c:pt idx="13">
                <c:v>84801</c:v>
              </c:pt>
              <c:pt idx="14">
                <c:v>71434</c:v>
              </c:pt>
            </c:numLit>
          </c:val>
          <c:extLst>
            <c:ext xmlns:c16="http://schemas.microsoft.com/office/drawing/2014/chart" uri="{C3380CC4-5D6E-409C-BE32-E72D297353CC}">
              <c16:uniqueId val="{00000005-CFD5-48B6-B544-E063E7AF2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9158152"/>
        <c:axId val="1"/>
      </c:barChart>
      <c:catAx>
        <c:axId val="46915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9158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Поступления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3"/>
              <c:pt idx="0">
                <c:v>1 кв. 2006</c:v>
              </c:pt>
              <c:pt idx="1">
                <c:v>2 кв. 2006</c:v>
              </c:pt>
              <c:pt idx="2">
                <c:v>3 кв. 2006</c:v>
              </c:pt>
              <c:pt idx="3">
                <c:v>4 кв. 2006</c:v>
              </c:pt>
              <c:pt idx="4">
                <c:v>1 кв. 2007</c:v>
              </c:pt>
              <c:pt idx="5">
                <c:v>2 кв. 2007</c:v>
              </c:pt>
              <c:pt idx="6">
                <c:v>3 кв. 2007</c:v>
              </c:pt>
              <c:pt idx="7">
                <c:v>4 кв. 2007</c:v>
              </c:pt>
              <c:pt idx="8">
                <c:v>1 кв. 2008</c:v>
              </c:pt>
              <c:pt idx="9">
                <c:v>2 кв. 2008</c:v>
              </c:pt>
              <c:pt idx="10">
                <c:v>3 кв. 2008</c:v>
              </c:pt>
              <c:pt idx="11">
                <c:v>4 кв. 2008</c:v>
              </c:pt>
              <c:pt idx="12">
                <c:v>1 кв. 2009</c:v>
              </c:pt>
              <c:pt idx="13">
                <c:v>2 кв. 2009</c:v>
              </c:pt>
              <c:pt idx="14">
                <c:v>3 кв. 2009</c:v>
              </c:pt>
              <c:pt idx="15">
                <c:v>4 кв. 2009</c:v>
              </c:pt>
              <c:pt idx="16">
                <c:v>1 кв. 2010</c:v>
              </c:pt>
              <c:pt idx="17">
                <c:v>2 кв. 2010</c:v>
              </c:pt>
              <c:pt idx="18">
                <c:v>3 кв. 2010</c:v>
              </c:pt>
              <c:pt idx="19">
                <c:v>4 кв. 2010</c:v>
              </c:pt>
              <c:pt idx="20">
                <c:v>1 кв. 2011</c:v>
              </c:pt>
              <c:pt idx="21">
                <c:v>2 кв. 2011</c:v>
              </c:pt>
              <c:pt idx="22">
                <c:v>3 кв. 2011</c:v>
              </c:pt>
            </c:strLit>
          </c:cat>
          <c:val>
            <c:numLit>
              <c:formatCode>General</c:formatCode>
              <c:ptCount val="23"/>
              <c:pt idx="0">
                <c:v>556803.93151160004</c:v>
              </c:pt>
              <c:pt idx="1">
                <c:v>695077.74752659991</c:v>
              </c:pt>
              <c:pt idx="2">
                <c:v>469199.29656179994</c:v>
              </c:pt>
              <c:pt idx="3">
                <c:v>616953.13450000004</c:v>
              </c:pt>
              <c:pt idx="4">
                <c:v>590143.42148309993</c:v>
              </c:pt>
              <c:pt idx="5">
                <c:v>724258.43816309993</c:v>
              </c:pt>
              <c:pt idx="6">
                <c:v>728455.70135380002</c:v>
              </c:pt>
              <c:pt idx="7">
                <c:v>845016.36939999985</c:v>
              </c:pt>
              <c:pt idx="8">
                <c:v>745455.35750000004</c:v>
              </c:pt>
              <c:pt idx="9">
                <c:v>853578.47730000003</c:v>
              </c:pt>
              <c:pt idx="10">
                <c:v>924791.28710000019</c:v>
              </c:pt>
              <c:pt idx="11">
                <c:v>1510585.3536999999</c:v>
              </c:pt>
              <c:pt idx="12">
                <c:v>796318.19419999991</c:v>
              </c:pt>
              <c:pt idx="13">
                <c:v>904666.72412159992</c:v>
              </c:pt>
              <c:pt idx="14">
                <c:v>874618.84232629999</c:v>
              </c:pt>
              <c:pt idx="15">
                <c:v>929740.93312139972</c:v>
              </c:pt>
              <c:pt idx="16">
                <c:v>980234.98725190002</c:v>
              </c:pt>
              <c:pt idx="17">
                <c:v>1054478.9625433001</c:v>
              </c:pt>
              <c:pt idx="18">
                <c:v>958146.19347160007</c:v>
              </c:pt>
              <c:pt idx="19">
                <c:v>1306272.0719560999</c:v>
              </c:pt>
              <c:pt idx="20">
                <c:v>1075486.2926725999</c:v>
              </c:pt>
              <c:pt idx="21">
                <c:v>1531235.1889273999</c:v>
              </c:pt>
              <c:pt idx="22">
                <c:v>1371503.8999926997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BE-4F16-914B-349153929DD9}"/>
            </c:ext>
          </c:extLst>
        </c:ser>
        <c:ser>
          <c:idx val="1"/>
          <c:order val="1"/>
          <c:tx>
            <c:v>Поступления трансфертов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23"/>
              <c:pt idx="0">
                <c:v>1 кв. 2006</c:v>
              </c:pt>
              <c:pt idx="1">
                <c:v>2 кв. 2006</c:v>
              </c:pt>
              <c:pt idx="2">
                <c:v>3 кв. 2006</c:v>
              </c:pt>
              <c:pt idx="3">
                <c:v>4 кв. 2006</c:v>
              </c:pt>
              <c:pt idx="4">
                <c:v>1 кв. 2007</c:v>
              </c:pt>
              <c:pt idx="5">
                <c:v>2 кв. 2007</c:v>
              </c:pt>
              <c:pt idx="6">
                <c:v>3 кв. 2007</c:v>
              </c:pt>
              <c:pt idx="7">
                <c:v>4 кв. 2007</c:v>
              </c:pt>
              <c:pt idx="8">
                <c:v>1 кв. 2008</c:v>
              </c:pt>
              <c:pt idx="9">
                <c:v>2 кв. 2008</c:v>
              </c:pt>
              <c:pt idx="10">
                <c:v>3 кв. 2008</c:v>
              </c:pt>
              <c:pt idx="11">
                <c:v>4 кв. 2008</c:v>
              </c:pt>
              <c:pt idx="12">
                <c:v>1 кв. 2009</c:v>
              </c:pt>
              <c:pt idx="13">
                <c:v>2 кв. 2009</c:v>
              </c:pt>
              <c:pt idx="14">
                <c:v>3 кв. 2009</c:v>
              </c:pt>
              <c:pt idx="15">
                <c:v>4 кв. 2009</c:v>
              </c:pt>
              <c:pt idx="16">
                <c:v>1 кв. 2010</c:v>
              </c:pt>
              <c:pt idx="17">
                <c:v>2 кв. 2010</c:v>
              </c:pt>
              <c:pt idx="18">
                <c:v>3 кв. 2010</c:v>
              </c:pt>
              <c:pt idx="19">
                <c:v>4 кв. 2010</c:v>
              </c:pt>
              <c:pt idx="20">
                <c:v>1 кв. 2011</c:v>
              </c:pt>
              <c:pt idx="21">
                <c:v>2 кв. 2011</c:v>
              </c:pt>
              <c:pt idx="22">
                <c:v>3 кв. 2011</c:v>
              </c:pt>
            </c:strLit>
          </c:cat>
          <c:val>
            <c:numLit>
              <c:formatCode>General</c:formatCode>
              <c:ptCount val="2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1.6919999999999999</c:v>
              </c:pt>
              <c:pt idx="4">
                <c:v>37000.637299999995</c:v>
              </c:pt>
              <c:pt idx="5">
                <c:v>118007.5408</c:v>
              </c:pt>
              <c:pt idx="6">
                <c:v>74013.95170000002</c:v>
              </c:pt>
              <c:pt idx="7">
                <c:v>29023.2065</c:v>
              </c:pt>
              <c:pt idx="8">
                <c:v>143000</c:v>
              </c:pt>
              <c:pt idx="9">
                <c:v>198400</c:v>
              </c:pt>
              <c:pt idx="10">
                <c:v>122091.95600000001</c:v>
              </c:pt>
              <c:pt idx="11">
                <c:v>608929.37699999998</c:v>
              </c:pt>
              <c:pt idx="12">
                <c:v>250000</c:v>
              </c:pt>
              <c:pt idx="13">
                <c:v>350400</c:v>
              </c:pt>
              <c:pt idx="14">
                <c:v>314100</c:v>
              </c:pt>
              <c:pt idx="15">
                <c:v>190100</c:v>
              </c:pt>
              <c:pt idx="16">
                <c:v>360000</c:v>
              </c:pt>
              <c:pt idx="17">
                <c:v>355000</c:v>
              </c:pt>
              <c:pt idx="18">
                <c:v>210000</c:v>
              </c:pt>
              <c:pt idx="19">
                <c:v>275000</c:v>
              </c:pt>
              <c:pt idx="20">
                <c:v>150000</c:v>
              </c:pt>
              <c:pt idx="21">
                <c:v>475000</c:v>
              </c:pt>
              <c:pt idx="22">
                <c:v>360000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BE-4F16-914B-349153929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11240"/>
        <c:axId val="1"/>
      </c:lineChart>
      <c:catAx>
        <c:axId val="46631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6311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Налоговые поступления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5"/>
              <c:pt idx="0">
                <c:v>1 кв. 2008</c:v>
              </c:pt>
              <c:pt idx="1">
                <c:v>2 кв. 2008</c:v>
              </c:pt>
              <c:pt idx="2">
                <c:v>3 кв. 2008</c:v>
              </c:pt>
              <c:pt idx="3">
                <c:v>4 кв. 2008</c:v>
              </c:pt>
              <c:pt idx="4">
                <c:v>1 кв. 2009</c:v>
              </c:pt>
              <c:pt idx="5">
                <c:v>2 кв. 2009</c:v>
              </c:pt>
              <c:pt idx="6">
                <c:v>3 кв. 2009</c:v>
              </c:pt>
              <c:pt idx="7">
                <c:v>4 кв. 2009</c:v>
              </c:pt>
              <c:pt idx="8">
                <c:v>1 кв. 2010</c:v>
              </c:pt>
              <c:pt idx="9">
                <c:v>2 кв. 2010</c:v>
              </c:pt>
              <c:pt idx="10">
                <c:v>3 кв. 2010</c:v>
              </c:pt>
              <c:pt idx="11">
                <c:v>4 кв. 2010</c:v>
              </c:pt>
              <c:pt idx="12">
                <c:v>1 кв. 2011</c:v>
              </c:pt>
              <c:pt idx="13">
                <c:v>2 кв. 2011</c:v>
              </c:pt>
              <c:pt idx="14">
                <c:v>3 кв. 2011</c:v>
              </c:pt>
            </c:strLit>
          </c:cat>
          <c:val>
            <c:numLit>
              <c:formatCode>General</c:formatCode>
              <c:ptCount val="15"/>
              <c:pt idx="0">
                <c:v>568073.02590000001</c:v>
              </c:pt>
              <c:pt idx="1">
                <c:v>625576.55709999998</c:v>
              </c:pt>
              <c:pt idx="2">
                <c:v>777353.71490000014</c:v>
              </c:pt>
              <c:pt idx="3">
                <c:v>848506.40249999997</c:v>
              </c:pt>
              <c:pt idx="4">
                <c:v>515200.38199999998</c:v>
              </c:pt>
              <c:pt idx="5">
                <c:v>521770.80156379996</c:v>
              </c:pt>
              <c:pt idx="6">
                <c:v>527035.78886460001</c:v>
              </c:pt>
              <c:pt idx="7">
                <c:v>664674.82593589975</c:v>
              </c:pt>
              <c:pt idx="8">
                <c:v>594655.31607940001</c:v>
              </c:pt>
              <c:pt idx="9">
                <c:v>666038.4624338001</c:v>
              </c:pt>
              <c:pt idx="10">
                <c:v>709797.71834430005</c:v>
              </c:pt>
              <c:pt idx="11">
                <c:v>963589.22372270003</c:v>
              </c:pt>
              <c:pt idx="12">
                <c:v>879639.98347540002</c:v>
              </c:pt>
              <c:pt idx="13">
                <c:v>1009776.2564243</c:v>
              </c:pt>
              <c:pt idx="14">
                <c:v>980525.73493319983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5D-4F26-A287-15A725477B08}"/>
            </c:ext>
          </c:extLst>
        </c:ser>
        <c:ser>
          <c:idx val="1"/>
          <c:order val="1"/>
          <c:tx>
            <c:v>корпоративный подоходный налог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5"/>
              <c:pt idx="0">
                <c:v>1 кв. 2008</c:v>
              </c:pt>
              <c:pt idx="1">
                <c:v>2 кв. 2008</c:v>
              </c:pt>
              <c:pt idx="2">
                <c:v>3 кв. 2008</c:v>
              </c:pt>
              <c:pt idx="3">
                <c:v>4 кв. 2008</c:v>
              </c:pt>
              <c:pt idx="4">
                <c:v>1 кв. 2009</c:v>
              </c:pt>
              <c:pt idx="5">
                <c:v>2 кв. 2009</c:v>
              </c:pt>
              <c:pt idx="6">
                <c:v>3 кв. 2009</c:v>
              </c:pt>
              <c:pt idx="7">
                <c:v>4 кв. 2009</c:v>
              </c:pt>
              <c:pt idx="8">
                <c:v>1 кв. 2010</c:v>
              </c:pt>
              <c:pt idx="9">
                <c:v>2 кв. 2010</c:v>
              </c:pt>
              <c:pt idx="10">
                <c:v>3 кв. 2010</c:v>
              </c:pt>
              <c:pt idx="11">
                <c:v>4 кв. 2010</c:v>
              </c:pt>
              <c:pt idx="12">
                <c:v>1 кв. 2011</c:v>
              </c:pt>
              <c:pt idx="13">
                <c:v>2 кв. 2011</c:v>
              </c:pt>
              <c:pt idx="14">
                <c:v>3 кв. 2011</c:v>
              </c:pt>
            </c:strLit>
          </c:cat>
          <c:val>
            <c:numLit>
              <c:formatCode>General</c:formatCode>
              <c:ptCount val="15"/>
              <c:pt idx="0">
                <c:v>206630.0828</c:v>
              </c:pt>
              <c:pt idx="1">
                <c:v>200659.26602915998</c:v>
              </c:pt>
              <c:pt idx="2">
                <c:v>216259</c:v>
              </c:pt>
              <c:pt idx="3">
                <c:v>297362.85269246995</c:v>
              </c:pt>
              <c:pt idx="4">
                <c:v>194673.38209527999</c:v>
              </c:pt>
              <c:pt idx="5">
                <c:v>106930.49796561996</c:v>
              </c:pt>
              <c:pt idx="6">
                <c:v>86323.896396420023</c:v>
              </c:pt>
              <c:pt idx="7">
                <c:v>255740.7513763</c:v>
              </c:pt>
              <c:pt idx="8">
                <c:v>194330.01762580001</c:v>
              </c:pt>
              <c:pt idx="9">
                <c:v>180623.64898199998</c:v>
              </c:pt>
              <c:pt idx="10">
                <c:v>156373.15581179003</c:v>
              </c:pt>
              <c:pt idx="11">
                <c:v>305906.66339599993</c:v>
              </c:pt>
              <c:pt idx="12">
                <c:v>220676.0731636</c:v>
              </c:pt>
              <c:pt idx="13">
                <c:v>265833.10390967003</c:v>
              </c:pt>
              <c:pt idx="14">
                <c:v>214742.00264473999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5D-4F26-A287-15A725477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803224"/>
        <c:axId val="1"/>
      </c:lineChart>
      <c:catAx>
        <c:axId val="532803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2803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7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доля трансфертов в поступлениях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5"/>
              <c:pt idx="0">
                <c:v>1 кв. 2008</c:v>
              </c:pt>
              <c:pt idx="1">
                <c:v>2 кв. 2008</c:v>
              </c:pt>
              <c:pt idx="2">
                <c:v>3 кв. 2008</c:v>
              </c:pt>
              <c:pt idx="3">
                <c:v>4 кв. 2008</c:v>
              </c:pt>
              <c:pt idx="4">
                <c:v>1 кв. 2009</c:v>
              </c:pt>
              <c:pt idx="5">
                <c:v>2 кв. 2009</c:v>
              </c:pt>
              <c:pt idx="6">
                <c:v>3 кв. 2009</c:v>
              </c:pt>
              <c:pt idx="7">
                <c:v>4 кв. 2009</c:v>
              </c:pt>
              <c:pt idx="8">
                <c:v>1 кв. 2010</c:v>
              </c:pt>
              <c:pt idx="9">
                <c:v>2 кв. 2010</c:v>
              </c:pt>
              <c:pt idx="10">
                <c:v>3 кв. 2010</c:v>
              </c:pt>
              <c:pt idx="11">
                <c:v>4 кв.2010</c:v>
              </c:pt>
              <c:pt idx="12">
                <c:v>1 кв.2011</c:v>
              </c:pt>
              <c:pt idx="13">
                <c:v>2 кв.2011</c:v>
              </c:pt>
              <c:pt idx="14">
                <c:v>3 кв.2011</c:v>
              </c:pt>
            </c:strLit>
          </c:cat>
          <c:val>
            <c:numLit>
              <c:formatCode>General</c:formatCode>
              <c:ptCount val="15"/>
              <c:pt idx="0">
                <c:v>143000</c:v>
              </c:pt>
              <c:pt idx="1">
                <c:v>198400</c:v>
              </c:pt>
              <c:pt idx="2">
                <c:v>122091.95600000001</c:v>
              </c:pt>
              <c:pt idx="3">
                <c:v>608929.37699999998</c:v>
              </c:pt>
              <c:pt idx="4">
                <c:v>250000</c:v>
              </c:pt>
              <c:pt idx="5">
                <c:v>350400</c:v>
              </c:pt>
              <c:pt idx="6">
                <c:v>314100</c:v>
              </c:pt>
              <c:pt idx="7">
                <c:v>190100</c:v>
              </c:pt>
              <c:pt idx="8">
                <c:v>360000</c:v>
              </c:pt>
              <c:pt idx="9">
                <c:v>355000</c:v>
              </c:pt>
              <c:pt idx="10">
                <c:v>210000</c:v>
              </c:pt>
              <c:pt idx="11">
                <c:v>275000</c:v>
              </c:pt>
              <c:pt idx="12">
                <c:v>150000</c:v>
              </c:pt>
              <c:pt idx="13">
                <c:v>475000</c:v>
              </c:pt>
              <c:pt idx="14">
                <c:v>360000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C5-4E4C-B1A9-B33B4D9F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798304"/>
        <c:axId val="1"/>
      </c:lineChart>
      <c:catAx>
        <c:axId val="5327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2798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Поступления в НФРК</c:v>
          </c:tx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9 мес. 2011</c:v>
              </c:pt>
              <c:pt idx="5">
                <c:v>2011*</c:v>
              </c:pt>
              <c:pt idx="6">
                <c:v>2012*</c:v>
              </c:pt>
              <c:pt idx="7">
                <c:v>2013*</c:v>
              </c:pt>
              <c:pt idx="8">
                <c:v>2014*</c:v>
              </c:pt>
            </c:strLit>
          </c:cat>
          <c:val>
            <c:numLit>
              <c:formatCode>General</c:formatCode>
              <c:ptCount val="9"/>
              <c:pt idx="0">
                <c:v>1200.470067</c:v>
              </c:pt>
              <c:pt idx="1">
                <c:v>1604.4622450000002</c:v>
              </c:pt>
              <c:pt idx="2">
                <c:v>2339.4995320000003</c:v>
              </c:pt>
              <c:pt idx="3">
                <c:v>2394.5247759999997</c:v>
              </c:pt>
              <c:pt idx="4">
                <c:v>2481.6021639999999</c:v>
              </c:pt>
              <c:pt idx="5">
                <c:v>2592.3000000000002</c:v>
              </c:pt>
              <c:pt idx="6">
                <c:v>2230.5</c:v>
              </c:pt>
              <c:pt idx="7">
                <c:v>1849</c:v>
              </c:pt>
              <c:pt idx="8">
                <c:v>1794.3</c:v>
              </c:pt>
            </c:numLit>
          </c:val>
          <c:extLst>
            <c:ext xmlns:c16="http://schemas.microsoft.com/office/drawing/2014/chart" uri="{C3380CC4-5D6E-409C-BE32-E72D297353CC}">
              <c16:uniqueId val="{00000000-02E3-4829-911D-253BAF52A7D8}"/>
            </c:ext>
          </c:extLst>
        </c:ser>
        <c:ser>
          <c:idx val="1"/>
          <c:order val="1"/>
          <c:tx>
            <c:v>Использование НФРК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9 мес. 2011</c:v>
              </c:pt>
              <c:pt idx="5">
                <c:v>2011*</c:v>
              </c:pt>
              <c:pt idx="6">
                <c:v>2012*</c:v>
              </c:pt>
              <c:pt idx="7">
                <c:v>2013*</c:v>
              </c:pt>
              <c:pt idx="8">
                <c:v>2014*</c:v>
              </c:pt>
            </c:strLit>
          </c:cat>
          <c:val>
            <c:numLit>
              <c:formatCode>General</c:formatCode>
              <c:ptCount val="9"/>
              <c:pt idx="0">
                <c:v>259.31739600000003</c:v>
              </c:pt>
              <c:pt idx="1">
                <c:v>1075.0953729999999</c:v>
              </c:pt>
              <c:pt idx="2">
                <c:v>1107.49803</c:v>
              </c:pt>
              <c:pt idx="3">
                <c:v>1203.9822290000002</c:v>
              </c:pt>
              <c:pt idx="4">
                <c:v>988.20962499999996</c:v>
              </c:pt>
              <c:pt idx="5">
                <c:v>1200</c:v>
              </c:pt>
              <c:pt idx="6">
                <c:v>1200</c:v>
              </c:pt>
              <c:pt idx="7">
                <c:v>1200</c:v>
              </c:pt>
              <c:pt idx="8">
                <c:v>1200</c:v>
              </c:pt>
            </c:numLit>
          </c:val>
          <c:extLst>
            <c:ext xmlns:c16="http://schemas.microsoft.com/office/drawing/2014/chart" uri="{C3380CC4-5D6E-409C-BE32-E72D297353CC}">
              <c16:uniqueId val="{00000001-02E3-4829-911D-253BAF52A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800928"/>
        <c:axId val="1"/>
      </c:barChart>
      <c:catAx>
        <c:axId val="5328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00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00399270047337"/>
          <c:y val="7.4850408826500556E-2"/>
          <c:w val="0.8190669259436234"/>
          <c:h val="0.59580925425894438"/>
        </c:manualLayout>
      </c:layout>
      <c:areaChart>
        <c:grouping val="stacked"/>
        <c:varyColors val="0"/>
        <c:ser>
          <c:idx val="0"/>
          <c:order val="0"/>
          <c:tx>
            <c:strRef>
              <c:f>'График 2.1.3.1'!$B$5</c:f>
              <c:strCache>
                <c:ptCount val="1"/>
                <c:pt idx="0">
                  <c:v>Ненефтяные поступления к ВВП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'График 2.1.3.1'!$C$4:$U$4</c:f>
              <c:strCache>
                <c:ptCount val="19"/>
                <c:pt idx="0">
                  <c:v>1 кв. 2007</c:v>
                </c:pt>
                <c:pt idx="1">
                  <c:v>2 кв. 2007</c:v>
                </c:pt>
                <c:pt idx="2">
                  <c:v>3 кв. 2007</c:v>
                </c:pt>
                <c:pt idx="3">
                  <c:v>4 кв. 2007</c:v>
                </c:pt>
                <c:pt idx="4">
                  <c:v>1 кв. 2008</c:v>
                </c:pt>
                <c:pt idx="5">
                  <c:v>2 кв. 2008</c:v>
                </c:pt>
                <c:pt idx="6">
                  <c:v>3 кв. 2008</c:v>
                </c:pt>
                <c:pt idx="7">
                  <c:v>4 кв. 2008</c:v>
                </c:pt>
                <c:pt idx="8">
                  <c:v>1 кв. 2009</c:v>
                </c:pt>
                <c:pt idx="9">
                  <c:v>2 кв. 2009</c:v>
                </c:pt>
                <c:pt idx="10">
                  <c:v>3 кв. 2009</c:v>
                </c:pt>
                <c:pt idx="11">
                  <c:v>4 кв. 2009</c:v>
                </c:pt>
                <c:pt idx="12">
                  <c:v>1 кв. 2010</c:v>
                </c:pt>
                <c:pt idx="13">
                  <c:v>2 кв. 2010</c:v>
                </c:pt>
                <c:pt idx="14">
                  <c:v>3 кв. 2010</c:v>
                </c:pt>
                <c:pt idx="15">
                  <c:v>4 кв. 2010</c:v>
                </c:pt>
                <c:pt idx="16">
                  <c:v>1 кв. 2011</c:v>
                </c:pt>
                <c:pt idx="17">
                  <c:v>2 кв. 2011</c:v>
                </c:pt>
                <c:pt idx="18">
                  <c:v>3 кв. 2011</c:v>
                </c:pt>
              </c:strCache>
            </c:strRef>
          </c:cat>
          <c:val>
            <c:numRef>
              <c:f>'График 2.1.3.1'!$C$5:$U$5</c:f>
              <c:numCache>
                <c:formatCode>#\ ##0.0</c:formatCode>
                <c:ptCount val="19"/>
                <c:pt idx="0">
                  <c:v>21.798181935777265</c:v>
                </c:pt>
                <c:pt idx="1">
                  <c:v>19.69014835133278</c:v>
                </c:pt>
                <c:pt idx="2">
                  <c:v>19.996177225723386</c:v>
                </c:pt>
                <c:pt idx="3">
                  <c:v>20.465920263780102</c:v>
                </c:pt>
                <c:pt idx="4">
                  <c:v>19.814955282923087</c:v>
                </c:pt>
                <c:pt idx="5">
                  <c:v>18.878928203223218</c:v>
                </c:pt>
                <c:pt idx="6">
                  <c:v>18.370286655534741</c:v>
                </c:pt>
                <c:pt idx="7">
                  <c:v>18.451405041645014</c:v>
                </c:pt>
                <c:pt idx="8">
                  <c:v>18.274719828803061</c:v>
                </c:pt>
                <c:pt idx="9">
                  <c:v>18.018815115293066</c:v>
                </c:pt>
                <c:pt idx="10">
                  <c:v>16.565742365950577</c:v>
                </c:pt>
                <c:pt idx="11">
                  <c:v>14.115678046288821</c:v>
                </c:pt>
                <c:pt idx="12">
                  <c:v>13.768572126169913</c:v>
                </c:pt>
                <c:pt idx="13">
                  <c:v>13.781548235270805</c:v>
                </c:pt>
                <c:pt idx="14">
                  <c:v>14.092483259482558</c:v>
                </c:pt>
                <c:pt idx="15">
                  <c:v>14.206091082887928</c:v>
                </c:pt>
                <c:pt idx="16">
                  <c:v>14.829415509652154</c:v>
                </c:pt>
                <c:pt idx="17">
                  <c:v>15.614676821693044</c:v>
                </c:pt>
                <c:pt idx="18">
                  <c:v>15.694592212777136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C-4790-8A89-082AEC72F09C}"/>
            </c:ext>
          </c:extLst>
        </c:ser>
        <c:ser>
          <c:idx val="1"/>
          <c:order val="1"/>
          <c:tx>
            <c:strRef>
              <c:f>'График 2.1.3.1'!$B$6</c:f>
              <c:strCache>
                <c:ptCount val="1"/>
                <c:pt idx="0">
                  <c:v>Поступления трансфертов к ВВП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'График 2.1.3.1'!$C$4:$U$4</c:f>
              <c:strCache>
                <c:ptCount val="19"/>
                <c:pt idx="0">
                  <c:v>1 кв. 2007</c:v>
                </c:pt>
                <c:pt idx="1">
                  <c:v>2 кв. 2007</c:v>
                </c:pt>
                <c:pt idx="2">
                  <c:v>3 кв. 2007</c:v>
                </c:pt>
                <c:pt idx="3">
                  <c:v>4 кв. 2007</c:v>
                </c:pt>
                <c:pt idx="4">
                  <c:v>1 кв. 2008</c:v>
                </c:pt>
                <c:pt idx="5">
                  <c:v>2 кв. 2008</c:v>
                </c:pt>
                <c:pt idx="6">
                  <c:v>3 кв. 2008</c:v>
                </c:pt>
                <c:pt idx="7">
                  <c:v>4 кв. 2008</c:v>
                </c:pt>
                <c:pt idx="8">
                  <c:v>1 кв. 2009</c:v>
                </c:pt>
                <c:pt idx="9">
                  <c:v>2 кв. 2009</c:v>
                </c:pt>
                <c:pt idx="10">
                  <c:v>3 кв. 2009</c:v>
                </c:pt>
                <c:pt idx="11">
                  <c:v>4 кв. 2009</c:v>
                </c:pt>
                <c:pt idx="12">
                  <c:v>1 кв. 2010</c:v>
                </c:pt>
                <c:pt idx="13">
                  <c:v>2 кв. 2010</c:v>
                </c:pt>
                <c:pt idx="14">
                  <c:v>3 кв. 2010</c:v>
                </c:pt>
                <c:pt idx="15">
                  <c:v>4 кв. 2010</c:v>
                </c:pt>
                <c:pt idx="16">
                  <c:v>1 кв. 2011</c:v>
                </c:pt>
                <c:pt idx="17">
                  <c:v>2 кв. 2011</c:v>
                </c:pt>
                <c:pt idx="18">
                  <c:v>3 кв. 2011</c:v>
                </c:pt>
              </c:strCache>
            </c:strRef>
          </c:cat>
          <c:val>
            <c:numRef>
              <c:f>'График 2.1.3.1'!$C$6:$U$6</c:f>
              <c:numCache>
                <c:formatCode>0.0</c:formatCode>
                <c:ptCount val="19"/>
                <c:pt idx="0">
                  <c:v>0.3455249455080765</c:v>
                </c:pt>
                <c:pt idx="1">
                  <c:v>1.3592104035792907</c:v>
                </c:pt>
                <c:pt idx="2">
                  <c:v>1.883999366285245</c:v>
                </c:pt>
                <c:pt idx="3">
                  <c:v>2.0081671060252018</c:v>
                </c:pt>
                <c:pt idx="4">
                  <c:v>2.6924782909536407</c:v>
                </c:pt>
                <c:pt idx="5">
                  <c:v>3.0756179471800555</c:v>
                </c:pt>
                <c:pt idx="6">
                  <c:v>3.1455557134565262</c:v>
                </c:pt>
                <c:pt idx="7">
                  <c:v>6.680537786547883</c:v>
                </c:pt>
                <c:pt idx="8">
                  <c:v>7.4173063783794495</c:v>
                </c:pt>
                <c:pt idx="9">
                  <c:v>8.5529932568495326</c:v>
                </c:pt>
                <c:pt idx="10">
                  <c:v>9.8474851950885967</c:v>
                </c:pt>
                <c:pt idx="11">
                  <c:v>6.4947255784412743</c:v>
                </c:pt>
                <c:pt idx="12">
                  <c:v>6.7578162886139719</c:v>
                </c:pt>
                <c:pt idx="13">
                  <c:v>6.4134631553222423</c:v>
                </c:pt>
                <c:pt idx="14">
                  <c:v>5.5973364408698494</c:v>
                </c:pt>
                <c:pt idx="15">
                  <c:v>5.5006718383066513</c:v>
                </c:pt>
                <c:pt idx="16">
                  <c:v>4.3124169957737788</c:v>
                </c:pt>
                <c:pt idx="17">
                  <c:v>4.6082550603913068</c:v>
                </c:pt>
                <c:pt idx="18">
                  <c:v>4.9137032427890954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C-4790-8A89-082AEC72F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797648"/>
        <c:axId val="1"/>
      </c:areaChart>
      <c:areaChart>
        <c:grouping val="standard"/>
        <c:varyColors val="0"/>
        <c:ser>
          <c:idx val="2"/>
          <c:order val="2"/>
          <c:tx>
            <c:strRef>
              <c:f>'График 2.1.3.1'!$B$8</c:f>
              <c:strCache>
                <c:ptCount val="1"/>
                <c:pt idx="0">
                  <c:v>Ненефтяной дефицит к ВВП (правая ось)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'График 2.1.3.1'!$C$4:$U$4</c:f>
              <c:strCache>
                <c:ptCount val="19"/>
                <c:pt idx="0">
                  <c:v>1 кв. 2007</c:v>
                </c:pt>
                <c:pt idx="1">
                  <c:v>2 кв. 2007</c:v>
                </c:pt>
                <c:pt idx="2">
                  <c:v>3 кв. 2007</c:v>
                </c:pt>
                <c:pt idx="3">
                  <c:v>4 кв. 2007</c:v>
                </c:pt>
                <c:pt idx="4">
                  <c:v>1 кв. 2008</c:v>
                </c:pt>
                <c:pt idx="5">
                  <c:v>2 кв. 2008</c:v>
                </c:pt>
                <c:pt idx="6">
                  <c:v>3 кв. 2008</c:v>
                </c:pt>
                <c:pt idx="7">
                  <c:v>4 кв. 2008</c:v>
                </c:pt>
                <c:pt idx="8">
                  <c:v>1 кв. 2009</c:v>
                </c:pt>
                <c:pt idx="9">
                  <c:v>2 кв. 2009</c:v>
                </c:pt>
                <c:pt idx="10">
                  <c:v>3 кв. 2009</c:v>
                </c:pt>
                <c:pt idx="11">
                  <c:v>4 кв. 2009</c:v>
                </c:pt>
                <c:pt idx="12">
                  <c:v>1 кв. 2010</c:v>
                </c:pt>
                <c:pt idx="13">
                  <c:v>2 кв. 2010</c:v>
                </c:pt>
                <c:pt idx="14">
                  <c:v>3 кв. 2010</c:v>
                </c:pt>
                <c:pt idx="15">
                  <c:v>4 кв. 2010</c:v>
                </c:pt>
                <c:pt idx="16">
                  <c:v>1 кв. 2011</c:v>
                </c:pt>
                <c:pt idx="17">
                  <c:v>2 кв. 2011</c:v>
                </c:pt>
                <c:pt idx="18">
                  <c:v>3 кв. 2011</c:v>
                </c:pt>
              </c:strCache>
            </c:strRef>
          </c:cat>
          <c:val>
            <c:numRef>
              <c:f>'График 2.1.3.1'!$C$8:$U$8</c:f>
              <c:numCache>
                <c:formatCode>#\ ##0.0</c:formatCode>
                <c:ptCount val="19"/>
                <c:pt idx="0">
                  <c:v>-4.7983030062554564</c:v>
                </c:pt>
                <c:pt idx="1">
                  <c:v>-3.6310988697246436</c:v>
                </c:pt>
                <c:pt idx="2">
                  <c:v>-3.3556052176642823</c:v>
                </c:pt>
                <c:pt idx="3">
                  <c:v>-3.2812437362347726</c:v>
                </c:pt>
                <c:pt idx="4">
                  <c:v>-3.7368412179626844</c:v>
                </c:pt>
                <c:pt idx="5">
                  <c:v>-8.3677762105550464</c:v>
                </c:pt>
                <c:pt idx="6">
                  <c:v>-5.2508187020326185</c:v>
                </c:pt>
                <c:pt idx="7">
                  <c:v>-16.710967987651156</c:v>
                </c:pt>
                <c:pt idx="8">
                  <c:v>-5.3256478933177602</c:v>
                </c:pt>
                <c:pt idx="9">
                  <c:v>-14.580532325480158</c:v>
                </c:pt>
                <c:pt idx="10">
                  <c:v>-10.176981941666311</c:v>
                </c:pt>
                <c:pt idx="11">
                  <c:v>-7.6491361305991017</c:v>
                </c:pt>
                <c:pt idx="12">
                  <c:v>-9.5175921386779585</c:v>
                </c:pt>
                <c:pt idx="13">
                  <c:v>-11.443366000766055</c:v>
                </c:pt>
                <c:pt idx="14">
                  <c:v>-8.352541120915701</c:v>
                </c:pt>
                <c:pt idx="15">
                  <c:v>-4.619218778274063</c:v>
                </c:pt>
                <c:pt idx="16">
                  <c:v>-4.8353396849442838</c:v>
                </c:pt>
                <c:pt idx="17">
                  <c:v>-8.4142176847263279</c:v>
                </c:pt>
                <c:pt idx="18">
                  <c:v>-5.3649298918435981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BC-4790-8A89-082AEC72F09C}"/>
            </c:ext>
          </c:extLst>
        </c:ser>
        <c:ser>
          <c:idx val="3"/>
          <c:order val="3"/>
          <c:tx>
            <c:strRef>
              <c:f>'График 2.1.3.1'!$B$7</c:f>
              <c:strCache>
                <c:ptCount val="1"/>
                <c:pt idx="0">
                  <c:v>Дефицит к ВВП (правая ось)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'График 2.1.3.1'!$C$4:$U$4</c:f>
              <c:strCache>
                <c:ptCount val="19"/>
                <c:pt idx="0">
                  <c:v>1 кв. 2007</c:v>
                </c:pt>
                <c:pt idx="1">
                  <c:v>2 кв. 2007</c:v>
                </c:pt>
                <c:pt idx="2">
                  <c:v>3 кв. 2007</c:v>
                </c:pt>
                <c:pt idx="3">
                  <c:v>4 кв. 2007</c:v>
                </c:pt>
                <c:pt idx="4">
                  <c:v>1 кв. 2008</c:v>
                </c:pt>
                <c:pt idx="5">
                  <c:v>2 кв. 2008</c:v>
                </c:pt>
                <c:pt idx="6">
                  <c:v>3 кв. 2008</c:v>
                </c:pt>
                <c:pt idx="7">
                  <c:v>4 кв. 2008</c:v>
                </c:pt>
                <c:pt idx="8">
                  <c:v>1 кв. 2009</c:v>
                </c:pt>
                <c:pt idx="9">
                  <c:v>2 кв. 2009</c:v>
                </c:pt>
                <c:pt idx="10">
                  <c:v>3 кв. 2009</c:v>
                </c:pt>
                <c:pt idx="11">
                  <c:v>4 кв. 2009</c:v>
                </c:pt>
                <c:pt idx="12">
                  <c:v>1 кв. 2010</c:v>
                </c:pt>
                <c:pt idx="13">
                  <c:v>2 кв. 2010</c:v>
                </c:pt>
                <c:pt idx="14">
                  <c:v>3 кв. 2010</c:v>
                </c:pt>
                <c:pt idx="15">
                  <c:v>4 кв. 2010</c:v>
                </c:pt>
                <c:pt idx="16">
                  <c:v>1 кв. 2011</c:v>
                </c:pt>
                <c:pt idx="17">
                  <c:v>2 кв. 2011</c:v>
                </c:pt>
                <c:pt idx="18">
                  <c:v>3 кв. 2011</c:v>
                </c:pt>
              </c:strCache>
            </c:strRef>
          </c:cat>
          <c:val>
            <c:numRef>
              <c:f>'График 2.1.3.1'!$C$7:$U$7</c:f>
              <c:numCache>
                <c:formatCode>#\ ##0.0</c:formatCode>
                <c:ptCount val="19"/>
                <c:pt idx="0">
                  <c:v>-3.33942247038711</c:v>
                </c:pt>
                <c:pt idx="1">
                  <c:v>0.22637453028292714</c:v>
                </c:pt>
                <c:pt idx="2">
                  <c:v>-1.1790152441769144</c:v>
                </c:pt>
                <c:pt idx="3">
                  <c:v>-2.5281594286532818</c:v>
                </c:pt>
                <c:pt idx="4">
                  <c:v>0.72181494182357975</c:v>
                </c:pt>
                <c:pt idx="5">
                  <c:v>-3.3937570619351405</c:v>
                </c:pt>
                <c:pt idx="6">
                  <c:v>-2.6010296486873101</c:v>
                </c:pt>
                <c:pt idx="7">
                  <c:v>-2.3809868468227129</c:v>
                </c:pt>
                <c:pt idx="8">
                  <c:v>2.8569515928542697</c:v>
                </c:pt>
                <c:pt idx="9">
                  <c:v>-4.992398232469621</c:v>
                </c:pt>
                <c:pt idx="10">
                  <c:v>-3.2141856188207965</c:v>
                </c:pt>
                <c:pt idx="11">
                  <c:v>-4.3640437708581601</c:v>
                </c:pt>
                <c:pt idx="12">
                  <c:v>-0.56432461385054666</c:v>
                </c:pt>
                <c:pt idx="13">
                  <c:v>-3.8761118160371875</c:v>
                </c:pt>
                <c:pt idx="14">
                  <c:v>-4.4802057486441296</c:v>
                </c:pt>
                <c:pt idx="15">
                  <c:v>-1.0386243035011158</c:v>
                </c:pt>
                <c:pt idx="16">
                  <c:v>-1.92967218047682</c:v>
                </c:pt>
                <c:pt idx="17">
                  <c:v>-0.25482331448513246</c:v>
                </c:pt>
                <c:pt idx="18">
                  <c:v>-0.20619105560521225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BC-4790-8A89-082AEC72F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catAx>
        <c:axId val="53279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-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9.7276357000430341E-3"/>
              <c:y val="0.350299913308022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797648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5719935288423452"/>
              <c:y val="0.347305896954962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2.5291852820111888E-2"/>
          <c:y val="0.85030064426904628"/>
          <c:w val="0.96498146144426888"/>
          <c:h val="0.107784588710160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2.1.3.2'!#REF!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2.1.3.2'!#REF!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2.1.3.2'!#REF!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B-47C5-BFAB-757883EC0734}"/>
            </c:ext>
          </c:extLst>
        </c:ser>
        <c:ser>
          <c:idx val="3"/>
          <c:order val="1"/>
          <c:tx>
            <c:strRef>
              <c:f>'График 2.1.3.2'!#REF!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'График 2.1.3.2'!#REF!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2.1.3.2'!#REF!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B-47C5-BFAB-757883EC0734}"/>
            </c:ext>
          </c:extLst>
        </c:ser>
        <c:ser>
          <c:idx val="4"/>
          <c:order val="2"/>
          <c:tx>
            <c:strRef>
              <c:f>'График 2.1.3.2'!#REF!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'График 2.1.3.2'!#REF!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2.1.3.2'!#REF!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B-47C5-BFAB-757883EC0734}"/>
            </c:ext>
          </c:extLst>
        </c:ser>
        <c:ser>
          <c:idx val="5"/>
          <c:order val="3"/>
          <c:tx>
            <c:strRef>
              <c:f>'График 2.1.3.2'!#REF!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'График 2.1.3.2'!#REF!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2.1.3.2'!#REF!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5B-47C5-BFAB-757883EC0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806504"/>
        <c:axId val="1"/>
      </c:lineChart>
      <c:catAx>
        <c:axId val="532806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065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25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2.1.1.2'!#REF!</c:f>
              <c:strCache>
                <c:ptCount val="1"/>
                <c:pt idx="0">
                  <c:v>Экспорт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2.1.1.2'!#REF!</c:f>
              <c:numCache>
                <c:formatCode>General</c:formatCode>
                <c:ptCount val="4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</c:numCache>
            </c:numRef>
          </c:cat>
          <c:val>
            <c:numRef>
              <c:f>'График 2.1.1.2'!#REF!</c:f>
              <c:numCache>
                <c:formatCode>General</c:formatCode>
                <c:ptCount val="45"/>
                <c:pt idx="0">
                  <c:v>149.27000000000001</c:v>
                </c:pt>
                <c:pt idx="1">
                  <c:v>150.18</c:v>
                </c:pt>
                <c:pt idx="2">
                  <c:v>148.51</c:v>
                </c:pt>
                <c:pt idx="3">
                  <c:v>148.99</c:v>
                </c:pt>
                <c:pt idx="4">
                  <c:v>150.21</c:v>
                </c:pt>
                <c:pt idx="5">
                  <c:v>151.47</c:v>
                </c:pt>
                <c:pt idx="6">
                  <c:v>150.91999999999999</c:v>
                </c:pt>
                <c:pt idx="7">
                  <c:v>154.66999999999999</c:v>
                </c:pt>
                <c:pt idx="8">
                  <c:v>152.4</c:v>
                </c:pt>
                <c:pt idx="9">
                  <c:v>155.80000000000001</c:v>
                </c:pt>
                <c:pt idx="10">
                  <c:v>158.32</c:v>
                </c:pt>
                <c:pt idx="11">
                  <c:v>156.74</c:v>
                </c:pt>
                <c:pt idx="12">
                  <c:v>162.44</c:v>
                </c:pt>
                <c:pt idx="13">
                  <c:v>162.12</c:v>
                </c:pt>
                <c:pt idx="14">
                  <c:v>158.93</c:v>
                </c:pt>
                <c:pt idx="15">
                  <c:v>163.34</c:v>
                </c:pt>
                <c:pt idx="16">
                  <c:v>161.76</c:v>
                </c:pt>
                <c:pt idx="17">
                  <c:v>158.97</c:v>
                </c:pt>
                <c:pt idx="18">
                  <c:v>160.76</c:v>
                </c:pt>
                <c:pt idx="19">
                  <c:v>158.94</c:v>
                </c:pt>
                <c:pt idx="20">
                  <c:v>155.79</c:v>
                </c:pt>
                <c:pt idx="21">
                  <c:v>155.77000000000001</c:v>
                </c:pt>
                <c:pt idx="22">
                  <c:v>143.12</c:v>
                </c:pt>
                <c:pt idx="23">
                  <c:v>135.27000000000001</c:v>
                </c:pt>
                <c:pt idx="24">
                  <c:v>129.96</c:v>
                </c:pt>
                <c:pt idx="25">
                  <c:v>131.99</c:v>
                </c:pt>
                <c:pt idx="26">
                  <c:v>132.72999999999999</c:v>
                </c:pt>
                <c:pt idx="27">
                  <c:v>132.97</c:v>
                </c:pt>
                <c:pt idx="28">
                  <c:v>131.15</c:v>
                </c:pt>
                <c:pt idx="29">
                  <c:v>133.24</c:v>
                </c:pt>
                <c:pt idx="30">
                  <c:v>136.34</c:v>
                </c:pt>
                <c:pt idx="31">
                  <c:v>135.38999999999999</c:v>
                </c:pt>
                <c:pt idx="32">
                  <c:v>139.84</c:v>
                </c:pt>
                <c:pt idx="33">
                  <c:v>143.24</c:v>
                </c:pt>
                <c:pt idx="34">
                  <c:v>144.57</c:v>
                </c:pt>
                <c:pt idx="35">
                  <c:v>150.33000000000001</c:v>
                </c:pt>
                <c:pt idx="36">
                  <c:v>150.63999999999999</c:v>
                </c:pt>
                <c:pt idx="37">
                  <c:v>152.83000000000001</c:v>
                </c:pt>
                <c:pt idx="38">
                  <c:v>157.63999999999999</c:v>
                </c:pt>
                <c:pt idx="39">
                  <c:v>156.63</c:v>
                </c:pt>
                <c:pt idx="40">
                  <c:v>160.37</c:v>
                </c:pt>
                <c:pt idx="41">
                  <c:v>161</c:v>
                </c:pt>
                <c:pt idx="42">
                  <c:v>159.43</c:v>
                </c:pt>
                <c:pt idx="43">
                  <c:v>160.62</c:v>
                </c:pt>
                <c:pt idx="44">
                  <c:v>159.91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6-4B40-9044-BD1108610D6C}"/>
            </c:ext>
          </c:extLst>
        </c:ser>
        <c:ser>
          <c:idx val="1"/>
          <c:order val="1"/>
          <c:tx>
            <c:strRef>
              <c:f>'График 2.1.1.2'!#REF!</c:f>
              <c:strCache>
                <c:ptCount val="1"/>
                <c:pt idx="0">
                  <c:v>Импорт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'График 2.1.1.2'!#REF!</c:f>
              <c:numCache>
                <c:formatCode>General</c:formatCode>
                <c:ptCount val="4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</c:numCache>
            </c:numRef>
          </c:cat>
          <c:val>
            <c:numRef>
              <c:f>'График 2.1.1.2'!#REF!</c:f>
              <c:numCache>
                <c:formatCode>General</c:formatCode>
                <c:ptCount val="45"/>
                <c:pt idx="0">
                  <c:v>147.97999999999999</c:v>
                </c:pt>
                <c:pt idx="1">
                  <c:v>150.16999999999999</c:v>
                </c:pt>
                <c:pt idx="2">
                  <c:v>149.77000000000001</c:v>
                </c:pt>
                <c:pt idx="3">
                  <c:v>148.65</c:v>
                </c:pt>
                <c:pt idx="4">
                  <c:v>150.03</c:v>
                </c:pt>
                <c:pt idx="5">
                  <c:v>150.55000000000001</c:v>
                </c:pt>
                <c:pt idx="6">
                  <c:v>150.85</c:v>
                </c:pt>
                <c:pt idx="7">
                  <c:v>152.84</c:v>
                </c:pt>
                <c:pt idx="8">
                  <c:v>150.47</c:v>
                </c:pt>
                <c:pt idx="9">
                  <c:v>154.6</c:v>
                </c:pt>
                <c:pt idx="10">
                  <c:v>156.09</c:v>
                </c:pt>
                <c:pt idx="11">
                  <c:v>154.26</c:v>
                </c:pt>
                <c:pt idx="12">
                  <c:v>159.66</c:v>
                </c:pt>
                <c:pt idx="13">
                  <c:v>160.29</c:v>
                </c:pt>
                <c:pt idx="14">
                  <c:v>156.94</c:v>
                </c:pt>
                <c:pt idx="15">
                  <c:v>161.27000000000001</c:v>
                </c:pt>
                <c:pt idx="16">
                  <c:v>157.84</c:v>
                </c:pt>
                <c:pt idx="17">
                  <c:v>155.87</c:v>
                </c:pt>
                <c:pt idx="18">
                  <c:v>158.25</c:v>
                </c:pt>
                <c:pt idx="19">
                  <c:v>154.83000000000001</c:v>
                </c:pt>
                <c:pt idx="20">
                  <c:v>153.49</c:v>
                </c:pt>
                <c:pt idx="21">
                  <c:v>152.6</c:v>
                </c:pt>
                <c:pt idx="22">
                  <c:v>141.69999999999999</c:v>
                </c:pt>
                <c:pt idx="23">
                  <c:v>134.04</c:v>
                </c:pt>
                <c:pt idx="24">
                  <c:v>130.19999999999999</c:v>
                </c:pt>
                <c:pt idx="25">
                  <c:v>127.9</c:v>
                </c:pt>
                <c:pt idx="26">
                  <c:v>127.54</c:v>
                </c:pt>
                <c:pt idx="27">
                  <c:v>128.74</c:v>
                </c:pt>
                <c:pt idx="28">
                  <c:v>126.64</c:v>
                </c:pt>
                <c:pt idx="29">
                  <c:v>129.13999999999999</c:v>
                </c:pt>
                <c:pt idx="30">
                  <c:v>133.97</c:v>
                </c:pt>
                <c:pt idx="31">
                  <c:v>132.13999999999999</c:v>
                </c:pt>
                <c:pt idx="32">
                  <c:v>137.82</c:v>
                </c:pt>
                <c:pt idx="33">
                  <c:v>139.41999999999999</c:v>
                </c:pt>
                <c:pt idx="34">
                  <c:v>141.84</c:v>
                </c:pt>
                <c:pt idx="35">
                  <c:v>145.37</c:v>
                </c:pt>
                <c:pt idx="36">
                  <c:v>146.01</c:v>
                </c:pt>
                <c:pt idx="37">
                  <c:v>148.13</c:v>
                </c:pt>
                <c:pt idx="38">
                  <c:v>154.72</c:v>
                </c:pt>
                <c:pt idx="39">
                  <c:v>150.87</c:v>
                </c:pt>
                <c:pt idx="40">
                  <c:v>154.4</c:v>
                </c:pt>
                <c:pt idx="41">
                  <c:v>156.01</c:v>
                </c:pt>
                <c:pt idx="42">
                  <c:v>154.22999999999999</c:v>
                </c:pt>
                <c:pt idx="43">
                  <c:v>157.44999999999999</c:v>
                </c:pt>
                <c:pt idx="44">
                  <c:v>156.11000000000001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6-4B40-9044-BD1108610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713544"/>
        <c:axId val="1"/>
      </c:lineChart>
      <c:catAx>
        <c:axId val="46971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1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индекс (2000=100)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135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75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97913322632425E-2"/>
          <c:y val="3.7433155080213901E-2"/>
          <c:w val="0.8459069020866774"/>
          <c:h val="0.719251336898395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'График 2.1.3.2'!$B$5</c:f>
              <c:strCache>
                <c:ptCount val="1"/>
                <c:pt idx="0">
                  <c:v>Внутренний долг Правительства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'График 2.1.3.2'!$C$4:$U$4</c:f>
              <c:strCache>
                <c:ptCount val="19"/>
                <c:pt idx="0">
                  <c:v>1 кв. 2007</c:v>
                </c:pt>
                <c:pt idx="1">
                  <c:v>2 кв. 2007</c:v>
                </c:pt>
                <c:pt idx="2">
                  <c:v>3 кв. 2007</c:v>
                </c:pt>
                <c:pt idx="3">
                  <c:v>4 кв. 2007</c:v>
                </c:pt>
                <c:pt idx="4">
                  <c:v>1 кв. 2008</c:v>
                </c:pt>
                <c:pt idx="5">
                  <c:v>2 кв. 2008</c:v>
                </c:pt>
                <c:pt idx="6">
                  <c:v>3 кв. 2008</c:v>
                </c:pt>
                <c:pt idx="7">
                  <c:v>4 кв. 2008</c:v>
                </c:pt>
                <c:pt idx="8">
                  <c:v>1 кв. 2009</c:v>
                </c:pt>
                <c:pt idx="9">
                  <c:v>2 кв. 2009</c:v>
                </c:pt>
                <c:pt idx="10">
                  <c:v>3 кв. 2009</c:v>
                </c:pt>
                <c:pt idx="11">
                  <c:v>4 кв. 2009</c:v>
                </c:pt>
                <c:pt idx="12">
                  <c:v>1 кв. 2010</c:v>
                </c:pt>
                <c:pt idx="13">
                  <c:v>2 кв. 2010</c:v>
                </c:pt>
                <c:pt idx="14">
                  <c:v>3 кв. 2010</c:v>
                </c:pt>
                <c:pt idx="15">
                  <c:v>4 кв. 2010</c:v>
                </c:pt>
                <c:pt idx="16">
                  <c:v>1 кв. 2011</c:v>
                </c:pt>
                <c:pt idx="17">
                  <c:v>2 кв. 2011</c:v>
                </c:pt>
                <c:pt idx="18">
                  <c:v>3 кв. 2011</c:v>
                </c:pt>
              </c:strCache>
            </c:strRef>
          </c:cat>
          <c:val>
            <c:numRef>
              <c:f>'График 2.1.3.2'!$C$5:$U$5</c:f>
              <c:numCache>
                <c:formatCode>_(* #\ ##0.0_);_(* \(#\ ##0.0\);_(* "-"_);_(@_)</c:formatCode>
                <c:ptCount val="19"/>
                <c:pt idx="0">
                  <c:v>398.59927800000003</c:v>
                </c:pt>
                <c:pt idx="1">
                  <c:v>438.61008800000002</c:v>
                </c:pt>
                <c:pt idx="2">
                  <c:v>478.57238799999999</c:v>
                </c:pt>
                <c:pt idx="3">
                  <c:v>511.69307400000002</c:v>
                </c:pt>
                <c:pt idx="4">
                  <c:v>560.18900099999996</c:v>
                </c:pt>
                <c:pt idx="5">
                  <c:v>622.65272985000001</c:v>
                </c:pt>
                <c:pt idx="6">
                  <c:v>731.51496799999995</c:v>
                </c:pt>
                <c:pt idx="7">
                  <c:v>820.20685041943727</c:v>
                </c:pt>
                <c:pt idx="8">
                  <c:v>853.99146190660883</c:v>
                </c:pt>
                <c:pt idx="9">
                  <c:v>960.55112193885759</c:v>
                </c:pt>
                <c:pt idx="10">
                  <c:v>1120.0870635000001</c:v>
                </c:pt>
                <c:pt idx="11">
                  <c:v>1288.9732771400002</c:v>
                </c:pt>
                <c:pt idx="12">
                  <c:v>1373.4145131590346</c:v>
                </c:pt>
                <c:pt idx="13">
                  <c:v>1499.1782448757051</c:v>
                </c:pt>
                <c:pt idx="14">
                  <c:v>1634.9852380627526</c:v>
                </c:pt>
                <c:pt idx="15">
                  <c:v>1669.0638705334186</c:v>
                </c:pt>
                <c:pt idx="16">
                  <c:v>1753.2626846024398</c:v>
                </c:pt>
                <c:pt idx="17">
                  <c:v>1816.264938</c:v>
                </c:pt>
                <c:pt idx="18">
                  <c:v>1916.89071567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9-49A4-A027-5AF52D1E6234}"/>
            </c:ext>
          </c:extLst>
        </c:ser>
        <c:ser>
          <c:idx val="1"/>
          <c:order val="1"/>
          <c:tx>
            <c:strRef>
              <c:f>'График 2.1.3.2'!$B$6</c:f>
              <c:strCache>
                <c:ptCount val="1"/>
                <c:pt idx="0">
                  <c:v>Внешний долг Правительства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cat>
            <c:strRef>
              <c:f>'График 2.1.3.2'!$C$4:$U$4</c:f>
              <c:strCache>
                <c:ptCount val="19"/>
                <c:pt idx="0">
                  <c:v>1 кв. 2007</c:v>
                </c:pt>
                <c:pt idx="1">
                  <c:v>2 кв. 2007</c:v>
                </c:pt>
                <c:pt idx="2">
                  <c:v>3 кв. 2007</c:v>
                </c:pt>
                <c:pt idx="3">
                  <c:v>4 кв. 2007</c:v>
                </c:pt>
                <c:pt idx="4">
                  <c:v>1 кв. 2008</c:v>
                </c:pt>
                <c:pt idx="5">
                  <c:v>2 кв. 2008</c:v>
                </c:pt>
                <c:pt idx="6">
                  <c:v>3 кв. 2008</c:v>
                </c:pt>
                <c:pt idx="7">
                  <c:v>4 кв. 2008</c:v>
                </c:pt>
                <c:pt idx="8">
                  <c:v>1 кв. 2009</c:v>
                </c:pt>
                <c:pt idx="9">
                  <c:v>2 кв. 2009</c:v>
                </c:pt>
                <c:pt idx="10">
                  <c:v>3 кв. 2009</c:v>
                </c:pt>
                <c:pt idx="11">
                  <c:v>4 кв. 2009</c:v>
                </c:pt>
                <c:pt idx="12">
                  <c:v>1 кв. 2010</c:v>
                </c:pt>
                <c:pt idx="13">
                  <c:v>2 кв. 2010</c:v>
                </c:pt>
                <c:pt idx="14">
                  <c:v>3 кв. 2010</c:v>
                </c:pt>
                <c:pt idx="15">
                  <c:v>4 кв. 2010</c:v>
                </c:pt>
                <c:pt idx="16">
                  <c:v>1 кв. 2011</c:v>
                </c:pt>
                <c:pt idx="17">
                  <c:v>2 кв. 2011</c:v>
                </c:pt>
                <c:pt idx="18">
                  <c:v>3 кв. 2011</c:v>
                </c:pt>
              </c:strCache>
            </c:strRef>
          </c:cat>
          <c:val>
            <c:numRef>
              <c:f>'График 2.1.3.2'!$C$6:$U$6</c:f>
              <c:numCache>
                <c:formatCode>_(* #\ ##0.0_);_(* \(#\ ##0.0\);_(* "-"_);_(@_)</c:formatCode>
                <c:ptCount val="19"/>
                <c:pt idx="0">
                  <c:v>210.67584299999999</c:v>
                </c:pt>
                <c:pt idx="1">
                  <c:v>165.58198400000001</c:v>
                </c:pt>
                <c:pt idx="2">
                  <c:v>168.14460399999999</c:v>
                </c:pt>
                <c:pt idx="3">
                  <c:v>172.17299199999999</c:v>
                </c:pt>
                <c:pt idx="4">
                  <c:v>181.677942</c:v>
                </c:pt>
                <c:pt idx="5">
                  <c:v>177.44917897349998</c:v>
                </c:pt>
                <c:pt idx="6">
                  <c:v>180.02922599999999</c:v>
                </c:pt>
                <c:pt idx="7">
                  <c:v>195.4233245497</c:v>
                </c:pt>
                <c:pt idx="8">
                  <c:v>238.06006643840001</c:v>
                </c:pt>
                <c:pt idx="9">
                  <c:v>238.31920873136997</c:v>
                </c:pt>
                <c:pt idx="10">
                  <c:v>247.45847519</c:v>
                </c:pt>
                <c:pt idx="11">
                  <c:v>329.07418308188005</c:v>
                </c:pt>
                <c:pt idx="12">
                  <c:v>333.08809344990004</c:v>
                </c:pt>
                <c:pt idx="13">
                  <c:v>344.82466784250772</c:v>
                </c:pt>
                <c:pt idx="14">
                  <c:v>508.92664815075568</c:v>
                </c:pt>
                <c:pt idx="15">
                  <c:v>552.92139559176326</c:v>
                </c:pt>
                <c:pt idx="16">
                  <c:v>544.87553663323797</c:v>
                </c:pt>
                <c:pt idx="17">
                  <c:v>555.66102899999998</c:v>
                </c:pt>
                <c:pt idx="18">
                  <c:v>595.73643867999999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9-49A4-A027-5AF52D1E6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2807816"/>
        <c:axId val="1"/>
      </c:barChart>
      <c:lineChart>
        <c:grouping val="standard"/>
        <c:varyColors val="0"/>
        <c:ser>
          <c:idx val="0"/>
          <c:order val="2"/>
          <c:tx>
            <c:strRef>
              <c:f>'График 2.1.3.2'!$B$7</c:f>
              <c:strCache>
                <c:ptCount val="1"/>
                <c:pt idx="0">
                  <c:v>Долг Правительства к ВВП (правая ось)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lg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31757266296772E-2"/>
                  <c:y val="-3.83157185565708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9-49A4-A027-5AF52D1E6234}"/>
                </c:ext>
              </c:extLst>
            </c:dLbl>
            <c:dLbl>
              <c:idx val="1"/>
              <c:layout>
                <c:manualLayout>
                  <c:x val="-2.5583599802833645E-2"/>
                  <c:y val="-2.16733336140468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9-49A4-A027-5AF52D1E6234}"/>
                </c:ext>
              </c:extLst>
            </c:dLbl>
            <c:dLbl>
              <c:idx val="2"/>
              <c:layout>
                <c:manualLayout>
                  <c:x val="-1.5530474421034446E-2"/>
                  <c:y val="-2.83669487838084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9-49A4-A027-5AF52D1E6234}"/>
                </c:ext>
              </c:extLst>
            </c:dLbl>
            <c:dLbl>
              <c:idx val="3"/>
              <c:layout>
                <c:manualLayout>
                  <c:x val="-2.7949090633333784E-2"/>
                  <c:y val="-4.16180330399876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9-49A4-A027-5AF52D1E6234}"/>
                </c:ext>
              </c:extLst>
            </c:dLbl>
            <c:dLbl>
              <c:idx val="4"/>
              <c:layout>
                <c:manualLayout>
                  <c:x val="-3.0736888226050418E-2"/>
                  <c:y val="-2.90631184470925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9-49A4-A027-5AF52D1E6234}"/>
                </c:ext>
              </c:extLst>
            </c:dLbl>
            <c:dLbl>
              <c:idx val="5"/>
              <c:layout>
                <c:manualLayout>
                  <c:x val="-2.8709445027236768E-2"/>
                  <c:y val="-3.40845228571027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69-49A4-A027-5AF52D1E6234}"/>
                </c:ext>
              </c:extLst>
            </c:dLbl>
            <c:dLbl>
              <c:idx val="6"/>
              <c:layout>
                <c:manualLayout>
                  <c:x val="-2.9892106183356304E-2"/>
                  <c:y val="-3.03793843951324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69-49A4-A027-5AF52D1E6234}"/>
                </c:ext>
              </c:extLst>
            </c:dLbl>
            <c:dLbl>
              <c:idx val="7"/>
              <c:layout>
                <c:manualLayout>
                  <c:x val="-2.9469799421139753E-2"/>
                  <c:y val="-3.75445983690541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69-49A4-A027-5AF52D1E6234}"/>
                </c:ext>
              </c:extLst>
            </c:dLbl>
            <c:dLbl>
              <c:idx val="8"/>
              <c:layout>
                <c:manualLayout>
                  <c:x val="-2.904732414066219E-2"/>
                  <c:y val="-2.91779302988195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69-49A4-A027-5AF52D1E6234}"/>
                </c:ext>
              </c:extLst>
            </c:dLbl>
            <c:dLbl>
              <c:idx val="9"/>
              <c:layout>
                <c:manualLayout>
                  <c:x val="-3.0230153815042682E-2"/>
                  <c:y val="-3.53606467640742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69-49A4-A027-5AF52D1E6234}"/>
                </c:ext>
              </c:extLst>
            </c:dLbl>
            <c:dLbl>
              <c:idx val="10"/>
              <c:layout>
                <c:manualLayout>
                  <c:x val="-4.1043633590744921E-2"/>
                  <c:y val="-3.13015284854099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69-49A4-A027-5AF52D1E6234}"/>
                </c:ext>
              </c:extLst>
            </c:dLbl>
            <c:dLbl>
              <c:idx val="11"/>
              <c:layout>
                <c:manualLayout>
                  <c:x val="-4.7041704056655864E-2"/>
                  <c:y val="-3.36962959843923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69-49A4-A027-5AF52D1E6234}"/>
                </c:ext>
              </c:extLst>
            </c:dLbl>
            <c:dLbl>
              <c:idx val="12"/>
              <c:layout>
                <c:manualLayout>
                  <c:x val="-3.3778305801662412E-2"/>
                  <c:y val="-3.21596698808370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69-49A4-A027-5AF52D1E6234}"/>
                </c:ext>
              </c:extLst>
            </c:dLbl>
            <c:dLbl>
              <c:idx val="13"/>
              <c:layout>
                <c:manualLayout>
                  <c:x val="-3.4960966957781947E-2"/>
                  <c:y val="-3.05379875643886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69-49A4-A027-5AF52D1E6234}"/>
                </c:ext>
              </c:extLst>
            </c:dLbl>
            <c:dLbl>
              <c:idx val="14"/>
              <c:layout>
                <c:manualLayout>
                  <c:x val="-3.6143796632162495E-2"/>
                  <c:y val="-3.64405518828862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269-49A4-A027-5AF52D1E6234}"/>
                </c:ext>
              </c:extLst>
            </c:dLbl>
            <c:dLbl>
              <c:idx val="15"/>
              <c:layout>
                <c:manualLayout>
                  <c:x val="-3.732645778828203E-2"/>
                  <c:y val="-4.69122910438334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69-49A4-A027-5AF52D1E6234}"/>
                </c:ext>
              </c:extLst>
            </c:dLbl>
            <c:dLbl>
              <c:idx val="16"/>
              <c:layout>
                <c:manualLayout>
                  <c:x val="-3.3693709634610269E-2"/>
                  <c:y val="-3.0645781576768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269-49A4-A027-5AF52D1E6234}"/>
                </c:ext>
              </c:extLst>
            </c:dLbl>
            <c:dLbl>
              <c:idx val="17"/>
              <c:layout>
                <c:manualLayout>
                  <c:x val="-2.6850857126005323E-2"/>
                  <c:y val="-4.57869103260487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69-49A4-A027-5AF52D1E6234}"/>
                </c:ext>
              </c:extLst>
            </c:dLbl>
            <c:dLbl>
              <c:idx val="18"/>
              <c:layout>
                <c:manualLayout>
                  <c:x val="-3.4454064028513254E-2"/>
                  <c:y val="-7.00896879868625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269-49A4-A027-5AF52D1E623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2.1.3.2'!$C$4:$U$4</c:f>
              <c:strCache>
                <c:ptCount val="19"/>
                <c:pt idx="0">
                  <c:v>1 кв. 2007</c:v>
                </c:pt>
                <c:pt idx="1">
                  <c:v>2 кв. 2007</c:v>
                </c:pt>
                <c:pt idx="2">
                  <c:v>3 кв. 2007</c:v>
                </c:pt>
                <c:pt idx="3">
                  <c:v>4 кв. 2007</c:v>
                </c:pt>
                <c:pt idx="4">
                  <c:v>1 кв. 2008</c:v>
                </c:pt>
                <c:pt idx="5">
                  <c:v>2 кв. 2008</c:v>
                </c:pt>
                <c:pt idx="6">
                  <c:v>3 кв. 2008</c:v>
                </c:pt>
                <c:pt idx="7">
                  <c:v>4 кв. 2008</c:v>
                </c:pt>
                <c:pt idx="8">
                  <c:v>1 кв. 2009</c:v>
                </c:pt>
                <c:pt idx="9">
                  <c:v>2 кв. 2009</c:v>
                </c:pt>
                <c:pt idx="10">
                  <c:v>3 кв. 2009</c:v>
                </c:pt>
                <c:pt idx="11">
                  <c:v>4 кв. 2009</c:v>
                </c:pt>
                <c:pt idx="12">
                  <c:v>1 кв. 2010</c:v>
                </c:pt>
                <c:pt idx="13">
                  <c:v>2 кв. 2010</c:v>
                </c:pt>
                <c:pt idx="14">
                  <c:v>3 кв. 2010</c:v>
                </c:pt>
                <c:pt idx="15">
                  <c:v>4 кв. 2010</c:v>
                </c:pt>
                <c:pt idx="16">
                  <c:v>1 кв. 2011</c:v>
                </c:pt>
                <c:pt idx="17">
                  <c:v>2 кв. 2011</c:v>
                </c:pt>
                <c:pt idx="18">
                  <c:v>3 кв. 2011</c:v>
                </c:pt>
              </c:strCache>
            </c:strRef>
          </c:cat>
          <c:val>
            <c:numRef>
              <c:f>'График 2.1.3.2'!$C$7:$U$7</c:f>
              <c:numCache>
                <c:formatCode>_(* #\ ##0.0_);_(* \(#\ ##0.0\);_(* "-"_);_(@_)</c:formatCode>
                <c:ptCount val="19"/>
                <c:pt idx="0">
                  <c:v>5.6893648850087857</c:v>
                </c:pt>
                <c:pt idx="1">
                  <c:v>5.2978829637928184</c:v>
                </c:pt>
                <c:pt idx="2">
                  <c:v>5.3200334948471273</c:v>
                </c:pt>
                <c:pt idx="3">
                  <c:v>5.3220002281748648</c:v>
                </c:pt>
                <c:pt idx="4">
                  <c:v>5.4868554446486852</c:v>
                </c:pt>
                <c:pt idx="5">
                  <c:v>5.5369083006403246</c:v>
                </c:pt>
                <c:pt idx="6">
                  <c:v>5.8217761861479103</c:v>
                </c:pt>
                <c:pt idx="7">
                  <c:v>6.3267631408070626</c:v>
                </c:pt>
                <c:pt idx="8">
                  <c:v>6.8678431872254935</c:v>
                </c:pt>
                <c:pt idx="9">
                  <c:v>7.7014913310386488</c:v>
                </c:pt>
                <c:pt idx="10">
                  <c:v>8.8398482064703625</c:v>
                </c:pt>
                <c:pt idx="11">
                  <c:v>9.5136467744296418</c:v>
                </c:pt>
                <c:pt idx="12">
                  <c:v>9.494674058541106</c:v>
                </c:pt>
                <c:pt idx="13">
                  <c:v>9.7001679289904352</c:v>
                </c:pt>
                <c:pt idx="14">
                  <c:v>10.761542576196661</c:v>
                </c:pt>
                <c:pt idx="15">
                  <c:v>10.185343148755916</c:v>
                </c:pt>
                <c:pt idx="16">
                  <c:v>10.010636690802079</c:v>
                </c:pt>
                <c:pt idx="17">
                  <c:v>9.8472430993705373</c:v>
                </c:pt>
                <c:pt idx="18">
                  <c:v>9.7986541240465641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269-49A4-A027-5AF52D1E6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2807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8.0256821829855531E-3"/>
              <c:y val="0.310160427807486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078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646869983948636"/>
              <c:y val="0.377005347593582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5.1364365971107544E-2"/>
          <c:y val="0.91176470588235292"/>
          <c:w val="0.942215088282504"/>
          <c:h val="8.0213903743315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78-49C2-8189-83F8B633825E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78-49C2-8189-83F8B633825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8-49C2-8189-83F8B633825E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78-49C2-8189-83F8B6338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'График 2.1.3.3'!#REF!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2.1.3.3'!#REF!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78-49C2-8189-83F8B633825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630996309963096E-2"/>
          <c:y val="4.5602678393917948E-2"/>
          <c:w val="0.87822878228782286"/>
          <c:h val="0.73290018847368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2.1.3.3'!$B$5</c:f>
              <c:strCache>
                <c:ptCount val="1"/>
                <c:pt idx="0">
                  <c:v>Поступления в НФРК</c:v>
                </c:pt>
              </c:strCache>
            </c:strRef>
          </c:tx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2.1.3.3'!$C$4:$K$4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9 мес. 2011</c:v>
                </c:pt>
                <c:pt idx="5">
                  <c:v>2011*</c:v>
                </c:pt>
                <c:pt idx="6">
                  <c:v>2012*</c:v>
                </c:pt>
                <c:pt idx="7">
                  <c:v>2013*</c:v>
                </c:pt>
                <c:pt idx="8">
                  <c:v>2014*</c:v>
                </c:pt>
              </c:strCache>
            </c:strRef>
          </c:cat>
          <c:val>
            <c:numRef>
              <c:f>'График 2.1.3.3'!$C$5:$K$5</c:f>
              <c:numCache>
                <c:formatCode>0.0</c:formatCode>
                <c:ptCount val="9"/>
                <c:pt idx="0">
                  <c:v>1200.470067</c:v>
                </c:pt>
                <c:pt idx="1">
                  <c:v>1604.4622450000002</c:v>
                </c:pt>
                <c:pt idx="2">
                  <c:v>2339.4995320000003</c:v>
                </c:pt>
                <c:pt idx="3">
                  <c:v>2394.5247759999997</c:v>
                </c:pt>
                <c:pt idx="4">
                  <c:v>2481.6021639999999</c:v>
                </c:pt>
                <c:pt idx="5">
                  <c:v>2592.3000000000002</c:v>
                </c:pt>
                <c:pt idx="6">
                  <c:v>2230.5</c:v>
                </c:pt>
                <c:pt idx="7">
                  <c:v>1849</c:v>
                </c:pt>
                <c:pt idx="8">
                  <c:v>1794.3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A-4228-ABF6-D2CA6693434A}"/>
            </c:ext>
          </c:extLst>
        </c:ser>
        <c:ser>
          <c:idx val="1"/>
          <c:order val="1"/>
          <c:tx>
            <c:strRef>
              <c:f>'График 2.1.3.3'!$B$7</c:f>
              <c:strCache>
                <c:ptCount val="1"/>
                <c:pt idx="0">
                  <c:v>Использование НФРК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2.1.3.3'!$C$4:$K$4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9 мес. 2011</c:v>
                </c:pt>
                <c:pt idx="5">
                  <c:v>2011*</c:v>
                </c:pt>
                <c:pt idx="6">
                  <c:v>2012*</c:v>
                </c:pt>
                <c:pt idx="7">
                  <c:v>2013*</c:v>
                </c:pt>
                <c:pt idx="8">
                  <c:v>2014*</c:v>
                </c:pt>
              </c:strCache>
            </c:strRef>
          </c:cat>
          <c:val>
            <c:numRef>
              <c:f>'График 2.1.3.3'!$C$7:$K$7</c:f>
              <c:numCache>
                <c:formatCode>0.0</c:formatCode>
                <c:ptCount val="9"/>
                <c:pt idx="0">
                  <c:v>259.31739600000003</c:v>
                </c:pt>
                <c:pt idx="1">
                  <c:v>1075.0953729999999</c:v>
                </c:pt>
                <c:pt idx="2">
                  <c:v>1107.49803</c:v>
                </c:pt>
                <c:pt idx="3">
                  <c:v>1203.9822290000002</c:v>
                </c:pt>
                <c:pt idx="4">
                  <c:v>988.20962499999996</c:v>
                </c:pt>
                <c:pt idx="5">
                  <c:v>1200</c:v>
                </c:pt>
                <c:pt idx="6">
                  <c:v>1200</c:v>
                </c:pt>
                <c:pt idx="7">
                  <c:v>1200</c:v>
                </c:pt>
                <c:pt idx="8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A-4228-ABF6-D2CA6693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814048"/>
        <c:axId val="1"/>
      </c:barChart>
      <c:catAx>
        <c:axId val="5328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9.2250922509225092E-3"/>
              <c:y val="0.3061894120734490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140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8265682656826568"/>
          <c:y val="0.89576689702338819"/>
          <c:w val="0.58487084870848705"/>
          <c:h val="9.446269095883003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47743430041824"/>
          <c:y val="5.3231939163498096E-2"/>
          <c:w val="0.80113747494434007"/>
          <c:h val="0.4942965779467680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2.2.1'!$B$5</c:f>
              <c:strCache>
                <c:ptCount val="1"/>
                <c:pt idx="0">
                  <c:v>М3/ВВП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'График 2.2.1'!$C$4:$J$4</c:f>
              <c:strCach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01.10.2011*</c:v>
                </c:pt>
              </c:strCache>
            </c:strRef>
          </c:cat>
          <c:val>
            <c:numRef>
              <c:f>'График 2.2.1'!$C$5:$J$5</c:f>
              <c:numCache>
                <c:formatCode>General</c:formatCode>
                <c:ptCount val="8"/>
                <c:pt idx="0">
                  <c:v>28.1</c:v>
                </c:pt>
                <c:pt idx="1">
                  <c:v>27.2</c:v>
                </c:pt>
                <c:pt idx="2">
                  <c:v>36.6</c:v>
                </c:pt>
                <c:pt idx="3">
                  <c:v>36.799999999999997</c:v>
                </c:pt>
                <c:pt idx="4" formatCode="0.00">
                  <c:v>39.040910160384001</c:v>
                </c:pt>
                <c:pt idx="5" formatCode="0.00">
                  <c:v>44.036764696368103</c:v>
                </c:pt>
                <c:pt idx="6" formatCode="0.00">
                  <c:v>38.884377573999302</c:v>
                </c:pt>
                <c:pt idx="7" formatCode="0.00">
                  <c:v>38.686295580835399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F-4CF9-B754-6C53BFA924E3}"/>
            </c:ext>
          </c:extLst>
        </c:ser>
        <c:ser>
          <c:idx val="1"/>
          <c:order val="1"/>
          <c:tx>
            <c:strRef>
              <c:f>'График 2.2.1'!$B$6</c:f>
              <c:strCache>
                <c:ptCount val="1"/>
                <c:pt idx="0">
                  <c:v>Кредиты БВУ к ВВП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'График 2.2.1'!$C$4:$J$4</c:f>
              <c:strCach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01.10.2011*</c:v>
                </c:pt>
              </c:strCache>
            </c:strRef>
          </c:cat>
          <c:val>
            <c:numRef>
              <c:f>'График 2.2.1'!$C$6:$J$6</c:f>
              <c:numCache>
                <c:formatCode>General</c:formatCode>
                <c:ptCount val="8"/>
                <c:pt idx="0">
                  <c:v>25.2</c:v>
                </c:pt>
                <c:pt idx="1">
                  <c:v>34.1</c:v>
                </c:pt>
                <c:pt idx="2">
                  <c:v>46.7</c:v>
                </c:pt>
                <c:pt idx="3">
                  <c:v>57.8</c:v>
                </c:pt>
                <c:pt idx="4" formatCode="0.00">
                  <c:v>46.473085379489198</c:v>
                </c:pt>
                <c:pt idx="5" formatCode="0.00">
                  <c:v>44.958575843242798</c:v>
                </c:pt>
                <c:pt idx="6" formatCode="0.00">
                  <c:v>34.821760126060703</c:v>
                </c:pt>
                <c:pt idx="7" formatCode="0.00">
                  <c:v>33.170799651297699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F-4CF9-B754-6C53BFA924E3}"/>
            </c:ext>
          </c:extLst>
        </c:ser>
        <c:ser>
          <c:idx val="2"/>
          <c:order val="2"/>
          <c:tx>
            <c:strRef>
              <c:f>'График 2.2.1'!$B$7</c:f>
              <c:strCache>
                <c:ptCount val="1"/>
                <c:pt idx="0">
                  <c:v>Депозиты резидентов к ВВП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'График 2.2.1'!$C$4:$J$4</c:f>
              <c:strCach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01.10.2011*</c:v>
                </c:pt>
              </c:strCache>
            </c:strRef>
          </c:cat>
          <c:val>
            <c:numRef>
              <c:f>'График 2.2.1'!$C$7:$J$7</c:f>
              <c:numCache>
                <c:formatCode>General</c:formatCode>
                <c:ptCount val="8"/>
                <c:pt idx="0">
                  <c:v>21.6</c:v>
                </c:pt>
                <c:pt idx="1">
                  <c:v>21.8</c:v>
                </c:pt>
                <c:pt idx="2">
                  <c:v>30.3</c:v>
                </c:pt>
                <c:pt idx="3">
                  <c:v>31</c:v>
                </c:pt>
                <c:pt idx="4" formatCode="0.00">
                  <c:v>33.697068076205802</c:v>
                </c:pt>
                <c:pt idx="5" formatCode="0.00">
                  <c:v>38.073822439662798</c:v>
                </c:pt>
                <c:pt idx="6" formatCode="0.00">
                  <c:v>33.619831242138297</c:v>
                </c:pt>
                <c:pt idx="7" formatCode="0.00">
                  <c:v>33.720365673031203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3F-4CF9-B754-6C53BFA924E3}"/>
            </c:ext>
          </c:extLst>
        </c:ser>
        <c:ser>
          <c:idx val="4"/>
          <c:order val="4"/>
          <c:tx>
            <c:strRef>
              <c:f>'График 2.2.1'!$B$9</c:f>
              <c:strCache>
                <c:ptCount val="1"/>
                <c:pt idx="0">
                  <c:v>Пенсионные накопления к ВВП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2.2.1'!$C$4:$J$4</c:f>
              <c:strCach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01.10.2011*</c:v>
                </c:pt>
              </c:strCache>
            </c:strRef>
          </c:cat>
          <c:val>
            <c:numRef>
              <c:f>'График 2.2.1'!$C$9:$J$9</c:f>
              <c:numCache>
                <c:formatCode>0.00</c:formatCode>
                <c:ptCount val="8"/>
                <c:pt idx="0">
                  <c:v>8.2449922991208506</c:v>
                </c:pt>
                <c:pt idx="1">
                  <c:v>8.5445402979545193</c:v>
                </c:pt>
                <c:pt idx="2">
                  <c:v>8.9066031104007823</c:v>
                </c:pt>
                <c:pt idx="3">
                  <c:v>9.4018700971525391</c:v>
                </c:pt>
                <c:pt idx="4">
                  <c:v>8.8489152021966202</c:v>
                </c:pt>
                <c:pt idx="5">
                  <c:v>10.93924691640178</c:v>
                </c:pt>
                <c:pt idx="6">
                  <c:v>10.351342271650037</c:v>
                </c:pt>
                <c:pt idx="7">
                  <c:v>9.9359822255636807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3F-4CF9-B754-6C53BFA9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818968"/>
        <c:axId val="1"/>
      </c:lineChart>
      <c:lineChart>
        <c:grouping val="standard"/>
        <c:varyColors val="0"/>
        <c:ser>
          <c:idx val="3"/>
          <c:order val="3"/>
          <c:tx>
            <c:strRef>
              <c:f>'График 2.2.1'!$B$8</c:f>
              <c:strCache>
                <c:ptCount val="1"/>
                <c:pt idx="0">
                  <c:v>Страховые премии к ВВП (правая ось)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2.2.1'!$C$4:$J$4</c:f>
              <c:strCach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01.10.2011*</c:v>
                </c:pt>
              </c:strCache>
            </c:strRef>
          </c:cat>
          <c:val>
            <c:numRef>
              <c:f>'График 2.2.1'!$C$8:$J$8</c:f>
              <c:numCache>
                <c:formatCode>0.00</c:formatCode>
                <c:ptCount val="8"/>
                <c:pt idx="0">
                  <c:v>0.68104483238726921</c:v>
                </c:pt>
                <c:pt idx="1">
                  <c:v>0.88429404528187938</c:v>
                </c:pt>
                <c:pt idx="2">
                  <c:v>1.1774922232147857</c:v>
                </c:pt>
                <c:pt idx="3">
                  <c:v>1.1466566037289472</c:v>
                </c:pt>
                <c:pt idx="4">
                  <c:v>0.8315471992159531</c:v>
                </c:pt>
                <c:pt idx="5">
                  <c:v>0.66611036788334088</c:v>
                </c:pt>
                <c:pt idx="6">
                  <c:v>0.64157956925797355</c:v>
                </c:pt>
                <c:pt idx="7">
                  <c:v>0.57755298303445002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3F-4CF9-B754-6C53BFA9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2818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420456515858759E-2"/>
              <c:y val="0.25095057034220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189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7045478190305108E-2"/>
          <c:y val="0.68441064638783267"/>
          <c:w val="0.80397838797605758"/>
          <c:h val="0.288973384030418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02620087336247E-2"/>
          <c:y val="4.0345821325648415E-2"/>
          <c:w val="0.888646288209607"/>
          <c:h val="0.48126801152737753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2.2.2'!$D$4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'График 2.2.2'!$B$5:$C$35</c:f>
              <c:multiLvlStrCache>
                <c:ptCount val="31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01.04.2008</c:v>
                  </c:pt>
                  <c:pt idx="17">
                    <c:v>01.07.2008</c:v>
                  </c:pt>
                  <c:pt idx="18">
                    <c:v>01.10.2008</c:v>
                  </c:pt>
                  <c:pt idx="19">
                    <c:v>01.01.2009</c:v>
                  </c:pt>
                  <c:pt idx="20">
                    <c:v>01.04.2009</c:v>
                  </c:pt>
                  <c:pt idx="21">
                    <c:v>01.07.2009</c:v>
                  </c:pt>
                  <c:pt idx="22">
                    <c:v>01.10.2009</c:v>
                  </c:pt>
                  <c:pt idx="23">
                    <c:v>01.01.2010</c:v>
                  </c:pt>
                  <c:pt idx="24">
                    <c:v>01.04.2010</c:v>
                  </c:pt>
                  <c:pt idx="25">
                    <c:v>01.07.2010</c:v>
                  </c:pt>
                  <c:pt idx="26">
                    <c:v>01.10.2010</c:v>
                  </c:pt>
                  <c:pt idx="27">
                    <c:v>01.01.2011</c:v>
                  </c:pt>
                  <c:pt idx="28">
                    <c:v>01.04.2011</c:v>
                  </c:pt>
                  <c:pt idx="29">
                    <c:v>01.07.2011</c:v>
                  </c:pt>
                  <c:pt idx="30">
                    <c:v>01.10.2011</c:v>
                  </c:pt>
                </c:lvl>
                <c:lvl>
                  <c:pt idx="0">
                    <c:v>Отношение задолженности корпоративного сектора к активам корпоративного сектора</c:v>
                  </c:pt>
                  <c:pt idx="16">
                    <c:v>Отношение задолженности корпоративного сектора перед банками к обязательствам корпоративного сектора</c:v>
                  </c:pt>
                </c:lvl>
              </c:multiLvlStrCache>
            </c:multiLvlStrRef>
          </c:cat>
          <c:val>
            <c:numRef>
              <c:f>'График 2.2.2'!$D$5:$D$35</c:f>
              <c:numCache>
                <c:formatCode>0.00</c:formatCode>
                <c:ptCount val="31"/>
                <c:pt idx="0">
                  <c:v>0.16880071245463607</c:v>
                </c:pt>
                <c:pt idx="1">
                  <c:v>0.17957828843454052</c:v>
                </c:pt>
                <c:pt idx="2">
                  <c:v>0.16166894840229712</c:v>
                </c:pt>
                <c:pt idx="3">
                  <c:v>0.14326216209061524</c:v>
                </c:pt>
                <c:pt idx="4">
                  <c:v>0.14132110208342005</c:v>
                </c:pt>
                <c:pt idx="5">
                  <c:v>0.16387431097101832</c:v>
                </c:pt>
                <c:pt idx="6">
                  <c:v>0.1570599594253704</c:v>
                </c:pt>
                <c:pt idx="7">
                  <c:v>0.13879076563171464</c:v>
                </c:pt>
                <c:pt idx="8">
                  <c:v>0.14033225407102057</c:v>
                </c:pt>
                <c:pt idx="9">
                  <c:v>0.13984532549567324</c:v>
                </c:pt>
                <c:pt idx="10">
                  <c:v>0.15025340765298892</c:v>
                </c:pt>
                <c:pt idx="11">
                  <c:v>0.16424300293168159</c:v>
                </c:pt>
                <c:pt idx="12">
                  <c:v>0.16170602673765533</c:v>
                </c:pt>
                <c:pt idx="13">
                  <c:v>0.15941501930600224</c:v>
                </c:pt>
                <c:pt idx="14">
                  <c:v>0.17525989003560319</c:v>
                </c:pt>
                <c:pt idx="16">
                  <c:v>0.27539514638868873</c:v>
                </c:pt>
                <c:pt idx="17">
                  <c:v>0.27282587813523324</c:v>
                </c:pt>
                <c:pt idx="18">
                  <c:v>0.21654470480031243</c:v>
                </c:pt>
                <c:pt idx="19">
                  <c:v>0.22244687775503799</c:v>
                </c:pt>
                <c:pt idx="20">
                  <c:v>0.21884238628961172</c:v>
                </c:pt>
                <c:pt idx="21">
                  <c:v>0.22575616379517616</c:v>
                </c:pt>
                <c:pt idx="22">
                  <c:v>0.22108703924783507</c:v>
                </c:pt>
                <c:pt idx="23">
                  <c:v>0.20435726599246395</c:v>
                </c:pt>
                <c:pt idx="24">
                  <c:v>0.19895071559616948</c:v>
                </c:pt>
                <c:pt idx="25">
                  <c:v>0.19353466166051367</c:v>
                </c:pt>
                <c:pt idx="26">
                  <c:v>0.21033500753024037</c:v>
                </c:pt>
                <c:pt idx="27">
                  <c:v>0.23154615568226825</c:v>
                </c:pt>
                <c:pt idx="28">
                  <c:v>0.22536820019507103</c:v>
                </c:pt>
                <c:pt idx="29">
                  <c:v>0.21357232351858543</c:v>
                </c:pt>
                <c:pt idx="30">
                  <c:v>0.23588256418154802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2-4173-AF49-6F002D52392C}"/>
            </c:ext>
          </c:extLst>
        </c:ser>
        <c:ser>
          <c:idx val="1"/>
          <c:order val="1"/>
          <c:tx>
            <c:strRef>
              <c:f>'График 2.2.2'!$E$4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ot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'График 2.2.2'!$B$5:$C$35</c:f>
              <c:multiLvlStrCache>
                <c:ptCount val="31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01.04.2008</c:v>
                  </c:pt>
                  <c:pt idx="17">
                    <c:v>01.07.2008</c:v>
                  </c:pt>
                  <c:pt idx="18">
                    <c:v>01.10.2008</c:v>
                  </c:pt>
                  <c:pt idx="19">
                    <c:v>01.01.2009</c:v>
                  </c:pt>
                  <c:pt idx="20">
                    <c:v>01.04.2009</c:v>
                  </c:pt>
                  <c:pt idx="21">
                    <c:v>01.07.2009</c:v>
                  </c:pt>
                  <c:pt idx="22">
                    <c:v>01.10.2009</c:v>
                  </c:pt>
                  <c:pt idx="23">
                    <c:v>01.01.2010</c:v>
                  </c:pt>
                  <c:pt idx="24">
                    <c:v>01.04.2010</c:v>
                  </c:pt>
                  <c:pt idx="25">
                    <c:v>01.07.2010</c:v>
                  </c:pt>
                  <c:pt idx="26">
                    <c:v>01.10.2010</c:v>
                  </c:pt>
                  <c:pt idx="27">
                    <c:v>01.01.2011</c:v>
                  </c:pt>
                  <c:pt idx="28">
                    <c:v>01.04.2011</c:v>
                  </c:pt>
                  <c:pt idx="29">
                    <c:v>01.07.2011</c:v>
                  </c:pt>
                  <c:pt idx="30">
                    <c:v>01.10.2011</c:v>
                  </c:pt>
                </c:lvl>
                <c:lvl>
                  <c:pt idx="0">
                    <c:v>Отношение задолженности корпоративного сектора к активам корпоративного сектора</c:v>
                  </c:pt>
                  <c:pt idx="16">
                    <c:v>Отношение задолженности корпоративного сектора перед банками к обязательствам корпоративного сектора</c:v>
                  </c:pt>
                </c:lvl>
              </c:multiLvlStrCache>
            </c:multiLvlStrRef>
          </c:cat>
          <c:val>
            <c:numRef>
              <c:f>'График 2.2.2'!$E$5:$E$35</c:f>
              <c:numCache>
                <c:formatCode>0.00</c:formatCode>
                <c:ptCount val="31"/>
                <c:pt idx="0">
                  <c:v>7.4896522447591207E-2</c:v>
                </c:pt>
                <c:pt idx="1">
                  <c:v>7.8652098277980961E-2</c:v>
                </c:pt>
                <c:pt idx="2">
                  <c:v>7.6258327138231885E-2</c:v>
                </c:pt>
                <c:pt idx="3">
                  <c:v>8.2968020839724363E-2</c:v>
                </c:pt>
                <c:pt idx="4">
                  <c:v>9.1005490202690248E-2</c:v>
                </c:pt>
                <c:pt idx="5">
                  <c:v>8.5265046213828508E-2</c:v>
                </c:pt>
                <c:pt idx="6">
                  <c:v>8.9940593493684814E-2</c:v>
                </c:pt>
                <c:pt idx="7">
                  <c:v>7.8329445752613705E-2</c:v>
                </c:pt>
                <c:pt idx="8">
                  <c:v>8.0530729817301694E-2</c:v>
                </c:pt>
                <c:pt idx="9">
                  <c:v>8.5062463619038117E-2</c:v>
                </c:pt>
                <c:pt idx="10">
                  <c:v>9.3906451170684996E-2</c:v>
                </c:pt>
                <c:pt idx="11">
                  <c:v>9.0264445571446417E-2</c:v>
                </c:pt>
                <c:pt idx="12">
                  <c:v>8.7059027771121233E-2</c:v>
                </c:pt>
                <c:pt idx="13">
                  <c:v>8.5772834064226394E-2</c:v>
                </c:pt>
                <c:pt idx="14">
                  <c:v>7.8620228091587918E-2</c:v>
                </c:pt>
                <c:pt idx="16">
                  <c:v>0.1769806326330424</c:v>
                </c:pt>
                <c:pt idx="17">
                  <c:v>0.18344560416955849</c:v>
                </c:pt>
                <c:pt idx="18">
                  <c:v>0.1780746797349349</c:v>
                </c:pt>
                <c:pt idx="19">
                  <c:v>0.19031762053438109</c:v>
                </c:pt>
                <c:pt idx="20">
                  <c:v>0.20532024906675708</c:v>
                </c:pt>
                <c:pt idx="21">
                  <c:v>0.18665649032438678</c:v>
                </c:pt>
                <c:pt idx="22">
                  <c:v>0.19409390470092361</c:v>
                </c:pt>
                <c:pt idx="23">
                  <c:v>0.17006597439472484</c:v>
                </c:pt>
                <c:pt idx="24">
                  <c:v>0.18107354950368462</c:v>
                </c:pt>
                <c:pt idx="25">
                  <c:v>0.19016233447810221</c:v>
                </c:pt>
                <c:pt idx="26">
                  <c:v>0.21123669344674406</c:v>
                </c:pt>
                <c:pt idx="27">
                  <c:v>0.20468791870122682</c:v>
                </c:pt>
                <c:pt idx="28">
                  <c:v>0.19607290939598845</c:v>
                </c:pt>
                <c:pt idx="29">
                  <c:v>0.19203303798199881</c:v>
                </c:pt>
                <c:pt idx="30">
                  <c:v>0.17846558561583861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2-4173-AF49-6F002D52392C}"/>
            </c:ext>
          </c:extLst>
        </c:ser>
        <c:ser>
          <c:idx val="2"/>
          <c:order val="2"/>
          <c:tx>
            <c:strRef>
              <c:f>'График 2.2.2'!$F$4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'График 2.2.2'!$B$5:$C$35</c:f>
              <c:multiLvlStrCache>
                <c:ptCount val="31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01.04.2008</c:v>
                  </c:pt>
                  <c:pt idx="17">
                    <c:v>01.07.2008</c:v>
                  </c:pt>
                  <c:pt idx="18">
                    <c:v>01.10.2008</c:v>
                  </c:pt>
                  <c:pt idx="19">
                    <c:v>01.01.2009</c:v>
                  </c:pt>
                  <c:pt idx="20">
                    <c:v>01.04.2009</c:v>
                  </c:pt>
                  <c:pt idx="21">
                    <c:v>01.07.2009</c:v>
                  </c:pt>
                  <c:pt idx="22">
                    <c:v>01.10.2009</c:v>
                  </c:pt>
                  <c:pt idx="23">
                    <c:v>01.01.2010</c:v>
                  </c:pt>
                  <c:pt idx="24">
                    <c:v>01.04.2010</c:v>
                  </c:pt>
                  <c:pt idx="25">
                    <c:v>01.07.2010</c:v>
                  </c:pt>
                  <c:pt idx="26">
                    <c:v>01.10.2010</c:v>
                  </c:pt>
                  <c:pt idx="27">
                    <c:v>01.01.2011</c:v>
                  </c:pt>
                  <c:pt idx="28">
                    <c:v>01.04.2011</c:v>
                  </c:pt>
                  <c:pt idx="29">
                    <c:v>01.07.2011</c:v>
                  </c:pt>
                  <c:pt idx="30">
                    <c:v>01.10.2011</c:v>
                  </c:pt>
                </c:lvl>
                <c:lvl>
                  <c:pt idx="0">
                    <c:v>Отношение задолженности корпоративного сектора к активам корпоративного сектора</c:v>
                  </c:pt>
                  <c:pt idx="16">
                    <c:v>Отношение задолженности корпоративного сектора перед банками к обязательствам корпоративного сектора</c:v>
                  </c:pt>
                </c:lvl>
              </c:multiLvlStrCache>
            </c:multiLvlStrRef>
          </c:cat>
          <c:val>
            <c:numRef>
              <c:f>'График 2.2.2'!$F$5:$F$35</c:f>
              <c:numCache>
                <c:formatCode>0.00</c:formatCode>
                <c:ptCount val="31"/>
                <c:pt idx="0">
                  <c:v>0.15916249922075945</c:v>
                </c:pt>
                <c:pt idx="1">
                  <c:v>0.1600663779711381</c:v>
                </c:pt>
                <c:pt idx="2">
                  <c:v>0.20174560698793181</c:v>
                </c:pt>
                <c:pt idx="3">
                  <c:v>0.22118431475882325</c:v>
                </c:pt>
                <c:pt idx="4">
                  <c:v>0.19173172198157074</c:v>
                </c:pt>
                <c:pt idx="5">
                  <c:v>0.19798461734764522</c:v>
                </c:pt>
                <c:pt idx="6">
                  <c:v>0.19811036837952195</c:v>
                </c:pt>
                <c:pt idx="7">
                  <c:v>0.19048859495976173</c:v>
                </c:pt>
                <c:pt idx="8">
                  <c:v>0.20315924875777139</c:v>
                </c:pt>
                <c:pt idx="9">
                  <c:v>0.18817412052968827</c:v>
                </c:pt>
                <c:pt idx="10">
                  <c:v>0.18101229082459894</c:v>
                </c:pt>
                <c:pt idx="11">
                  <c:v>0.18698604985003642</c:v>
                </c:pt>
                <c:pt idx="12">
                  <c:v>0.20764899747898971</c:v>
                </c:pt>
                <c:pt idx="13">
                  <c:v>0.1911750275750847</c:v>
                </c:pt>
                <c:pt idx="14">
                  <c:v>0.17790678965768267</c:v>
                </c:pt>
                <c:pt idx="16">
                  <c:v>0.17554643401368822</c:v>
                </c:pt>
                <c:pt idx="17">
                  <c:v>0.18017774744732773</c:v>
                </c:pt>
                <c:pt idx="18">
                  <c:v>0.22629855677155408</c:v>
                </c:pt>
                <c:pt idx="19">
                  <c:v>0.24610080353067096</c:v>
                </c:pt>
                <c:pt idx="20">
                  <c:v>0.21382538980424612</c:v>
                </c:pt>
                <c:pt idx="21">
                  <c:v>0.1998130699033932</c:v>
                </c:pt>
                <c:pt idx="22">
                  <c:v>0.20288198945720579</c:v>
                </c:pt>
                <c:pt idx="23">
                  <c:v>0.21009861239839081</c:v>
                </c:pt>
                <c:pt idx="24">
                  <c:v>0.2308772502377201</c:v>
                </c:pt>
                <c:pt idx="25">
                  <c:v>0.21156352959628572</c:v>
                </c:pt>
                <c:pt idx="26">
                  <c:v>0.21214356587570096</c:v>
                </c:pt>
                <c:pt idx="27">
                  <c:v>0.22150101496212224</c:v>
                </c:pt>
                <c:pt idx="28">
                  <c:v>0.25115336217060485</c:v>
                </c:pt>
                <c:pt idx="29">
                  <c:v>0.24174001334154047</c:v>
                </c:pt>
                <c:pt idx="30">
                  <c:v>0.23817089435698635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A2-4173-AF49-6F002D52392C}"/>
            </c:ext>
          </c:extLst>
        </c:ser>
        <c:ser>
          <c:idx val="3"/>
          <c:order val="3"/>
          <c:tx>
            <c:strRef>
              <c:f>'График 2.2.2'!$G$4</c:f>
              <c:strCache>
                <c:ptCount val="1"/>
                <c:pt idx="0">
                  <c:v>Торговля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'График 2.2.2'!$B$5:$C$35</c:f>
              <c:multiLvlStrCache>
                <c:ptCount val="31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01.04.2008</c:v>
                  </c:pt>
                  <c:pt idx="17">
                    <c:v>01.07.2008</c:v>
                  </c:pt>
                  <c:pt idx="18">
                    <c:v>01.10.2008</c:v>
                  </c:pt>
                  <c:pt idx="19">
                    <c:v>01.01.2009</c:v>
                  </c:pt>
                  <c:pt idx="20">
                    <c:v>01.04.2009</c:v>
                  </c:pt>
                  <c:pt idx="21">
                    <c:v>01.07.2009</c:v>
                  </c:pt>
                  <c:pt idx="22">
                    <c:v>01.10.2009</c:v>
                  </c:pt>
                  <c:pt idx="23">
                    <c:v>01.01.2010</c:v>
                  </c:pt>
                  <c:pt idx="24">
                    <c:v>01.04.2010</c:v>
                  </c:pt>
                  <c:pt idx="25">
                    <c:v>01.07.2010</c:v>
                  </c:pt>
                  <c:pt idx="26">
                    <c:v>01.10.2010</c:v>
                  </c:pt>
                  <c:pt idx="27">
                    <c:v>01.01.2011</c:v>
                  </c:pt>
                  <c:pt idx="28">
                    <c:v>01.04.2011</c:v>
                  </c:pt>
                  <c:pt idx="29">
                    <c:v>01.07.2011</c:v>
                  </c:pt>
                  <c:pt idx="30">
                    <c:v>01.10.2011</c:v>
                  </c:pt>
                </c:lvl>
                <c:lvl>
                  <c:pt idx="0">
                    <c:v>Отношение задолженности корпоративного сектора к активам корпоративного сектора</c:v>
                  </c:pt>
                  <c:pt idx="16">
                    <c:v>Отношение задолженности корпоративного сектора перед банками к обязательствам корпоративного сектора</c:v>
                  </c:pt>
                </c:lvl>
              </c:multiLvlStrCache>
            </c:multiLvlStrRef>
          </c:cat>
          <c:val>
            <c:numRef>
              <c:f>'График 2.2.2'!$G$5:$G$35</c:f>
              <c:numCache>
                <c:formatCode>0.00</c:formatCode>
                <c:ptCount val="31"/>
                <c:pt idx="0">
                  <c:v>0.27397360895862211</c:v>
                </c:pt>
                <c:pt idx="1">
                  <c:v>0.25515436593919305</c:v>
                </c:pt>
                <c:pt idx="2">
                  <c:v>0.22647008263135926</c:v>
                </c:pt>
                <c:pt idx="3">
                  <c:v>0.22268151037866896</c:v>
                </c:pt>
                <c:pt idx="4">
                  <c:v>0.21165774900403087</c:v>
                </c:pt>
                <c:pt idx="5">
                  <c:v>0.24392414341277288</c:v>
                </c:pt>
                <c:pt idx="6">
                  <c:v>0.23610450990663734</c:v>
                </c:pt>
                <c:pt idx="7">
                  <c:v>0.19868191100954549</c:v>
                </c:pt>
                <c:pt idx="8">
                  <c:v>0.20699813216183774</c:v>
                </c:pt>
                <c:pt idx="9">
                  <c:v>0.18553447599034312</c:v>
                </c:pt>
                <c:pt idx="10">
                  <c:v>0.1814171253797143</c:v>
                </c:pt>
                <c:pt idx="11">
                  <c:v>0.17555898345532234</c:v>
                </c:pt>
                <c:pt idx="12">
                  <c:v>0.16721046479604945</c:v>
                </c:pt>
                <c:pt idx="13">
                  <c:v>0.16942841015796734</c:v>
                </c:pt>
                <c:pt idx="14">
                  <c:v>0.16404103016938834</c:v>
                </c:pt>
                <c:pt idx="16">
                  <c:v>0.33823769316966373</c:v>
                </c:pt>
                <c:pt idx="17">
                  <c:v>0.31995810040571082</c:v>
                </c:pt>
                <c:pt idx="18">
                  <c:v>0.28517180692490063</c:v>
                </c:pt>
                <c:pt idx="19">
                  <c:v>0.28052644029876561</c:v>
                </c:pt>
                <c:pt idx="20">
                  <c:v>0.27124389520489817</c:v>
                </c:pt>
                <c:pt idx="21">
                  <c:v>0.29189205048345851</c:v>
                </c:pt>
                <c:pt idx="22">
                  <c:v>0.31152972743075075</c:v>
                </c:pt>
                <c:pt idx="23">
                  <c:v>0.25467374842775387</c:v>
                </c:pt>
                <c:pt idx="24">
                  <c:v>0.25633844009782292</c:v>
                </c:pt>
                <c:pt idx="25">
                  <c:v>0.25547306824611288</c:v>
                </c:pt>
                <c:pt idx="26">
                  <c:v>0.25229241299350968</c:v>
                </c:pt>
                <c:pt idx="27">
                  <c:v>0.29067249879360679</c:v>
                </c:pt>
                <c:pt idx="28">
                  <c:v>0.25526032726700154</c:v>
                </c:pt>
                <c:pt idx="29">
                  <c:v>0.24432452801029333</c:v>
                </c:pt>
                <c:pt idx="30">
                  <c:v>0.24385566067602563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A2-4173-AF49-6F002D52392C}"/>
            </c:ext>
          </c:extLst>
        </c:ser>
        <c:ser>
          <c:idx val="4"/>
          <c:order val="4"/>
          <c:tx>
            <c:strRef>
              <c:f>'График 2.2.2'!$H$4</c:f>
              <c:strCache>
                <c:ptCount val="1"/>
                <c:pt idx="0">
                  <c:v>Транспорт и связь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multiLvlStrRef>
              <c:f>'График 2.2.2'!$B$5:$C$35</c:f>
              <c:multiLvlStrCache>
                <c:ptCount val="31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01.04.2008</c:v>
                  </c:pt>
                  <c:pt idx="17">
                    <c:v>01.07.2008</c:v>
                  </c:pt>
                  <c:pt idx="18">
                    <c:v>01.10.2008</c:v>
                  </c:pt>
                  <c:pt idx="19">
                    <c:v>01.01.2009</c:v>
                  </c:pt>
                  <c:pt idx="20">
                    <c:v>01.04.2009</c:v>
                  </c:pt>
                  <c:pt idx="21">
                    <c:v>01.07.2009</c:v>
                  </c:pt>
                  <c:pt idx="22">
                    <c:v>01.10.2009</c:v>
                  </c:pt>
                  <c:pt idx="23">
                    <c:v>01.01.2010</c:v>
                  </c:pt>
                  <c:pt idx="24">
                    <c:v>01.04.2010</c:v>
                  </c:pt>
                  <c:pt idx="25">
                    <c:v>01.07.2010</c:v>
                  </c:pt>
                  <c:pt idx="26">
                    <c:v>01.10.2010</c:v>
                  </c:pt>
                  <c:pt idx="27">
                    <c:v>01.01.2011</c:v>
                  </c:pt>
                  <c:pt idx="28">
                    <c:v>01.04.2011</c:v>
                  </c:pt>
                  <c:pt idx="29">
                    <c:v>01.07.2011</c:v>
                  </c:pt>
                  <c:pt idx="30">
                    <c:v>01.10.2011</c:v>
                  </c:pt>
                </c:lvl>
                <c:lvl>
                  <c:pt idx="0">
                    <c:v>Отношение задолженности корпоративного сектора к активам корпоративного сектора</c:v>
                  </c:pt>
                  <c:pt idx="16">
                    <c:v>Отношение задолженности корпоративного сектора перед банками к обязательствам корпоративного сектора</c:v>
                  </c:pt>
                </c:lvl>
              </c:multiLvlStrCache>
            </c:multiLvlStrRef>
          </c:cat>
          <c:val>
            <c:numRef>
              <c:f>'График 2.2.2'!$H$5:$H$35</c:f>
              <c:numCache>
                <c:formatCode>0.00</c:formatCode>
                <c:ptCount val="31"/>
                <c:pt idx="0">
                  <c:v>0.11425816522344809</c:v>
                </c:pt>
                <c:pt idx="1">
                  <c:v>0.117506067455629</c:v>
                </c:pt>
                <c:pt idx="2">
                  <c:v>0.11716939025454524</c:v>
                </c:pt>
                <c:pt idx="3">
                  <c:v>0.17555248166342122</c:v>
                </c:pt>
                <c:pt idx="4">
                  <c:v>0.25336326979808133</c:v>
                </c:pt>
                <c:pt idx="5">
                  <c:v>0.27952921467539943</c:v>
                </c:pt>
                <c:pt idx="6">
                  <c:v>0.27237863495164694</c:v>
                </c:pt>
                <c:pt idx="7">
                  <c:v>0.24815973483081194</c:v>
                </c:pt>
                <c:pt idx="8">
                  <c:v>0.25043415638671435</c:v>
                </c:pt>
                <c:pt idx="9">
                  <c:v>0.25826593982722895</c:v>
                </c:pt>
                <c:pt idx="10">
                  <c:v>0.24777574089141885</c:v>
                </c:pt>
                <c:pt idx="11">
                  <c:v>0.25252566982782643</c:v>
                </c:pt>
                <c:pt idx="12">
                  <c:v>0.23791396538186221</c:v>
                </c:pt>
                <c:pt idx="13">
                  <c:v>0.23477411895575567</c:v>
                </c:pt>
                <c:pt idx="14">
                  <c:v>0.23992604248741498</c:v>
                </c:pt>
                <c:pt idx="16">
                  <c:v>0.26296116729504992</c:v>
                </c:pt>
                <c:pt idx="17">
                  <c:v>0.27856304466176329</c:v>
                </c:pt>
                <c:pt idx="18">
                  <c:v>0.25744612408257789</c:v>
                </c:pt>
                <c:pt idx="19">
                  <c:v>0.37020027687911</c:v>
                </c:pt>
                <c:pt idx="20">
                  <c:v>0.4138165963283143</c:v>
                </c:pt>
                <c:pt idx="21">
                  <c:v>0.47103303945959085</c:v>
                </c:pt>
                <c:pt idx="22">
                  <c:v>0.47731993303856368</c:v>
                </c:pt>
                <c:pt idx="23">
                  <c:v>0.45566981704694992</c:v>
                </c:pt>
                <c:pt idx="24">
                  <c:v>0.47480994429601842</c:v>
                </c:pt>
                <c:pt idx="25">
                  <c:v>0.48761180639004581</c:v>
                </c:pt>
                <c:pt idx="26">
                  <c:v>0.47158575011188525</c:v>
                </c:pt>
                <c:pt idx="27">
                  <c:v>0.46829083818609712</c:v>
                </c:pt>
                <c:pt idx="28">
                  <c:v>0.44042645762116533</c:v>
                </c:pt>
                <c:pt idx="29">
                  <c:v>0.43422060830922576</c:v>
                </c:pt>
                <c:pt idx="30">
                  <c:v>0.44604303179169846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A2-4173-AF49-6F002D52392C}"/>
            </c:ext>
          </c:extLst>
        </c:ser>
        <c:ser>
          <c:idx val="5"/>
          <c:order val="5"/>
          <c:tx>
            <c:strRef>
              <c:f>'График 2.2.2'!$I$4</c:f>
              <c:strCache>
                <c:ptCount val="1"/>
                <c:pt idx="0">
                  <c:v>Прочие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multiLvlStrRef>
              <c:f>'График 2.2.2'!$B$5:$C$35</c:f>
              <c:multiLvlStrCache>
                <c:ptCount val="31"/>
                <c:lvl>
                  <c:pt idx="0">
                    <c:v>01.04.2008</c:v>
                  </c:pt>
                  <c:pt idx="1">
                    <c:v>01.07.2008</c:v>
                  </c:pt>
                  <c:pt idx="2">
                    <c:v>01.10.2008</c:v>
                  </c:pt>
                  <c:pt idx="3">
                    <c:v>01.01.2009</c:v>
                  </c:pt>
                  <c:pt idx="4">
                    <c:v>01.04.2009</c:v>
                  </c:pt>
                  <c:pt idx="5">
                    <c:v>01.07.2009</c:v>
                  </c:pt>
                  <c:pt idx="6">
                    <c:v>01.10.2009</c:v>
                  </c:pt>
                  <c:pt idx="7">
                    <c:v>01.01.2010</c:v>
                  </c:pt>
                  <c:pt idx="8">
                    <c:v>01.04.2010</c:v>
                  </c:pt>
                  <c:pt idx="9">
                    <c:v>01.07.2010</c:v>
                  </c:pt>
                  <c:pt idx="10">
                    <c:v>01.10.2010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01.04.2008</c:v>
                  </c:pt>
                  <c:pt idx="17">
                    <c:v>01.07.2008</c:v>
                  </c:pt>
                  <c:pt idx="18">
                    <c:v>01.10.2008</c:v>
                  </c:pt>
                  <c:pt idx="19">
                    <c:v>01.01.2009</c:v>
                  </c:pt>
                  <c:pt idx="20">
                    <c:v>01.04.2009</c:v>
                  </c:pt>
                  <c:pt idx="21">
                    <c:v>01.07.2009</c:v>
                  </c:pt>
                  <c:pt idx="22">
                    <c:v>01.10.2009</c:v>
                  </c:pt>
                  <c:pt idx="23">
                    <c:v>01.01.2010</c:v>
                  </c:pt>
                  <c:pt idx="24">
                    <c:v>01.04.2010</c:v>
                  </c:pt>
                  <c:pt idx="25">
                    <c:v>01.07.2010</c:v>
                  </c:pt>
                  <c:pt idx="26">
                    <c:v>01.10.2010</c:v>
                  </c:pt>
                  <c:pt idx="27">
                    <c:v>01.01.2011</c:v>
                  </c:pt>
                  <c:pt idx="28">
                    <c:v>01.04.2011</c:v>
                  </c:pt>
                  <c:pt idx="29">
                    <c:v>01.07.2011</c:v>
                  </c:pt>
                  <c:pt idx="30">
                    <c:v>01.10.2011</c:v>
                  </c:pt>
                </c:lvl>
                <c:lvl>
                  <c:pt idx="0">
                    <c:v>Отношение задолженности корпоративного сектора к активам корпоративного сектора</c:v>
                  </c:pt>
                  <c:pt idx="16">
                    <c:v>Отношение задолженности корпоративного сектора перед банками к обязательствам корпоративного сектора</c:v>
                  </c:pt>
                </c:lvl>
              </c:multiLvlStrCache>
            </c:multiLvlStrRef>
          </c:cat>
          <c:val>
            <c:numRef>
              <c:f>'График 2.2.2'!$I$5:$I$35</c:f>
              <c:numCache>
                <c:formatCode>0.00</c:formatCode>
                <c:ptCount val="31"/>
                <c:pt idx="0">
                  <c:v>5.70932450060012E-2</c:v>
                </c:pt>
                <c:pt idx="1">
                  <c:v>6.790283824827098E-2</c:v>
                </c:pt>
                <c:pt idx="2">
                  <c:v>6.3936096739031709E-2</c:v>
                </c:pt>
                <c:pt idx="3">
                  <c:v>6.1428398530847736E-2</c:v>
                </c:pt>
                <c:pt idx="4">
                  <c:v>6.6711096830590733E-2</c:v>
                </c:pt>
                <c:pt idx="5">
                  <c:v>7.0851697528980517E-2</c:v>
                </c:pt>
                <c:pt idx="6">
                  <c:v>5.4387165471577105E-2</c:v>
                </c:pt>
                <c:pt idx="7">
                  <c:v>8.437328145506888E-2</c:v>
                </c:pt>
                <c:pt idx="8">
                  <c:v>4.5284446116641203E-2</c:v>
                </c:pt>
                <c:pt idx="9">
                  <c:v>4.7102520741674196E-2</c:v>
                </c:pt>
                <c:pt idx="10">
                  <c:v>6.5632233795667988E-2</c:v>
                </c:pt>
                <c:pt idx="11">
                  <c:v>4.717694574229158E-2</c:v>
                </c:pt>
                <c:pt idx="12">
                  <c:v>3.8468612694520038E-2</c:v>
                </c:pt>
                <c:pt idx="13">
                  <c:v>3.428819529577453E-2</c:v>
                </c:pt>
                <c:pt idx="14">
                  <c:v>4.5461214449010461E-2</c:v>
                </c:pt>
                <c:pt idx="16">
                  <c:v>6.6305151881459579E-2</c:v>
                </c:pt>
                <c:pt idx="17">
                  <c:v>7.9714026452587489E-2</c:v>
                </c:pt>
                <c:pt idx="18">
                  <c:v>7.4944906638100439E-2</c:v>
                </c:pt>
                <c:pt idx="19">
                  <c:v>7.0582090609114329E-2</c:v>
                </c:pt>
                <c:pt idx="20">
                  <c:v>7.7023336277381657E-2</c:v>
                </c:pt>
                <c:pt idx="21">
                  <c:v>7.1373356984325273E-2</c:v>
                </c:pt>
                <c:pt idx="22">
                  <c:v>5.6117812033468523E-2</c:v>
                </c:pt>
                <c:pt idx="23">
                  <c:v>9.2266248185975716E-2</c:v>
                </c:pt>
                <c:pt idx="24">
                  <c:v>5.016472169322099E-2</c:v>
                </c:pt>
                <c:pt idx="25">
                  <c:v>5.2712825515291467E-2</c:v>
                </c:pt>
                <c:pt idx="26">
                  <c:v>7.2807818792343021E-2</c:v>
                </c:pt>
                <c:pt idx="27">
                  <c:v>5.2584760556062704E-2</c:v>
                </c:pt>
                <c:pt idx="28">
                  <c:v>4.2251042448909357E-2</c:v>
                </c:pt>
                <c:pt idx="29">
                  <c:v>3.7376320157360692E-2</c:v>
                </c:pt>
                <c:pt idx="30">
                  <c:v>5.0006025513764631E-2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A2-4173-AF49-6F002D523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819296"/>
        <c:axId val="1"/>
      </c:lineChart>
      <c:catAx>
        <c:axId val="5328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19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55458515283842"/>
          <c:y val="0.86455331412103742"/>
          <c:w val="0.72707423580786024"/>
          <c:h val="0.115273775216138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#ССЫЛКА!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C7-4732-972C-665CE082EE7F}"/>
            </c:ext>
          </c:extLst>
        </c:ser>
        <c:ser>
          <c:idx val="1"/>
          <c:order val="1"/>
          <c:tx>
            <c:v>#ССЫЛКА!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C7-4732-972C-665CE082EE7F}"/>
            </c:ext>
          </c:extLst>
        </c:ser>
        <c:ser>
          <c:idx val="2"/>
          <c:order val="2"/>
          <c:tx>
            <c:v>#ССЫЛКА!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C7-4732-972C-665CE082EE7F}"/>
            </c:ext>
          </c:extLst>
        </c:ser>
        <c:ser>
          <c:idx val="3"/>
          <c:order val="3"/>
          <c:tx>
            <c:v>#ССЫЛКА!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C7-4732-972C-665CE082EE7F}"/>
            </c:ext>
          </c:extLst>
        </c:ser>
        <c:ser>
          <c:idx val="4"/>
          <c:order val="4"/>
          <c:tx>
            <c:v>#ССЫЛКА!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AC7-4732-972C-665CE082EE7F}"/>
            </c:ext>
          </c:extLst>
        </c:ser>
        <c:ser>
          <c:idx val="5"/>
          <c:order val="5"/>
          <c:tx>
            <c:v>#ССЫЛКА!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AC7-4732-972C-665CE082E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820936"/>
        <c:axId val="1"/>
      </c:lineChart>
      <c:catAx>
        <c:axId val="532820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20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333502875778967E-2"/>
          <c:y val="3.988615085845925E-2"/>
          <c:w val="0.89791849348651831"/>
          <c:h val="0.6723665430425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2.2.2'!$B$38</c:f>
              <c:strCache>
                <c:ptCount val="1"/>
                <c:pt idx="0">
                  <c:v>Долг домашних хозяйств к ВВП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2.2.2'!$C$37:$Q$37</c:f>
              <c:strCache>
                <c:ptCount val="15"/>
                <c:pt idx="0">
                  <c:v>01.04.2008</c:v>
                </c:pt>
                <c:pt idx="1">
                  <c:v>01.07.2008</c:v>
                </c:pt>
                <c:pt idx="2">
                  <c:v>01.10.2008</c:v>
                </c:pt>
                <c:pt idx="3">
                  <c:v>01.01.2009</c:v>
                </c:pt>
                <c:pt idx="4">
                  <c:v>01.04.2009</c:v>
                </c:pt>
                <c:pt idx="5">
                  <c:v>01.07.2009</c:v>
                </c:pt>
                <c:pt idx="6">
                  <c:v>01.10.2009</c:v>
                </c:pt>
                <c:pt idx="7">
                  <c:v>01.01.2010</c:v>
                </c:pt>
                <c:pt idx="8">
                  <c:v>01.04.2010</c:v>
                </c:pt>
                <c:pt idx="9">
                  <c:v>01.07.2010</c:v>
                </c:pt>
                <c:pt idx="10">
                  <c:v>01.10.2010</c:v>
                </c:pt>
                <c:pt idx="11">
                  <c:v>01.01.2011</c:v>
                </c:pt>
                <c:pt idx="12">
                  <c:v>01.04.2011</c:v>
                </c:pt>
                <c:pt idx="13">
                  <c:v>01.07.2011</c:v>
                </c:pt>
                <c:pt idx="14">
                  <c:v>01.10.2011</c:v>
                </c:pt>
              </c:strCache>
            </c:strRef>
          </c:cat>
          <c:val>
            <c:numRef>
              <c:f>'График 2.2.2'!$C$38:$Q$38</c:f>
              <c:numCache>
                <c:formatCode>0%</c:formatCode>
                <c:ptCount val="15"/>
                <c:pt idx="0">
                  <c:v>0.20968193322051731</c:v>
                </c:pt>
                <c:pt idx="1">
                  <c:v>0.19312981472578886</c:v>
                </c:pt>
                <c:pt idx="2">
                  <c:v>0.17494544823402286</c:v>
                </c:pt>
                <c:pt idx="3">
                  <c:v>0.16816283580288605</c:v>
                </c:pt>
                <c:pt idx="4">
                  <c:v>0.17869820760622893</c:v>
                </c:pt>
                <c:pt idx="5">
                  <c:v>0.17462407087063286</c:v>
                </c:pt>
                <c:pt idx="6">
                  <c:v>0.17231712744866887</c:v>
                </c:pt>
                <c:pt idx="7">
                  <c:v>0.15151579497233275</c:v>
                </c:pt>
                <c:pt idx="8">
                  <c:v>0.13628095407296584</c:v>
                </c:pt>
                <c:pt idx="9">
                  <c:v>0.12475133302844191</c:v>
                </c:pt>
                <c:pt idx="10">
                  <c:v>0.12125394085591651</c:v>
                </c:pt>
                <c:pt idx="11">
                  <c:v>0.1117681809722445</c:v>
                </c:pt>
                <c:pt idx="12">
                  <c:v>0.10613083802671652</c:v>
                </c:pt>
                <c:pt idx="13">
                  <c:v>0.10444782795580003</c:v>
                </c:pt>
                <c:pt idx="14">
                  <c:v>0.1052737905340265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3-45F5-B9B3-A5EB07CD69FB}"/>
            </c:ext>
          </c:extLst>
        </c:ser>
        <c:ser>
          <c:idx val="1"/>
          <c:order val="1"/>
          <c:tx>
            <c:strRef>
              <c:f>'График 2.2.2'!$B$39</c:f>
              <c:strCache>
                <c:ptCount val="1"/>
                <c:pt idx="0">
                  <c:v>Долг домашних хозяйств к активам домашних хозяйств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'График 2.2.2'!$C$37:$Q$37</c:f>
              <c:strCache>
                <c:ptCount val="15"/>
                <c:pt idx="0">
                  <c:v>01.04.2008</c:v>
                </c:pt>
                <c:pt idx="1">
                  <c:v>01.07.2008</c:v>
                </c:pt>
                <c:pt idx="2">
                  <c:v>01.10.2008</c:v>
                </c:pt>
                <c:pt idx="3">
                  <c:v>01.01.2009</c:v>
                </c:pt>
                <c:pt idx="4">
                  <c:v>01.04.2009</c:v>
                </c:pt>
                <c:pt idx="5">
                  <c:v>01.07.2009</c:v>
                </c:pt>
                <c:pt idx="6">
                  <c:v>01.10.2009</c:v>
                </c:pt>
                <c:pt idx="7">
                  <c:v>01.01.2010</c:v>
                </c:pt>
                <c:pt idx="8">
                  <c:v>01.04.2010</c:v>
                </c:pt>
                <c:pt idx="9">
                  <c:v>01.07.2010</c:v>
                </c:pt>
                <c:pt idx="10">
                  <c:v>01.10.2010</c:v>
                </c:pt>
                <c:pt idx="11">
                  <c:v>01.01.2011</c:v>
                </c:pt>
                <c:pt idx="12">
                  <c:v>01.04.2011</c:v>
                </c:pt>
                <c:pt idx="13">
                  <c:v>01.07.2011</c:v>
                </c:pt>
                <c:pt idx="14">
                  <c:v>01.10.2011</c:v>
                </c:pt>
              </c:strCache>
            </c:strRef>
          </c:cat>
          <c:val>
            <c:numRef>
              <c:f>'График 2.2.2'!$C$39:$Q$39</c:f>
              <c:numCache>
                <c:formatCode>0%</c:formatCode>
                <c:ptCount val="15"/>
                <c:pt idx="0">
                  <c:v>0.12599261161276826</c:v>
                </c:pt>
                <c:pt idx="1">
                  <c:v>0.12956719847440795</c:v>
                </c:pt>
                <c:pt idx="2">
                  <c:v>0.13045251663845917</c:v>
                </c:pt>
                <c:pt idx="3">
                  <c:v>0.13092876138642554</c:v>
                </c:pt>
                <c:pt idx="4">
                  <c:v>0.14136014660074775</c:v>
                </c:pt>
                <c:pt idx="5">
                  <c:v>0.13566010664192041</c:v>
                </c:pt>
                <c:pt idx="6">
                  <c:v>0.13536513005178938</c:v>
                </c:pt>
                <c:pt idx="7">
                  <c:v>0.12852459414783504</c:v>
                </c:pt>
                <c:pt idx="8">
                  <c:v>0.11171790912076224</c:v>
                </c:pt>
                <c:pt idx="9">
                  <c:v>0.11324290055043892</c:v>
                </c:pt>
                <c:pt idx="10">
                  <c:v>0.10988538043154343</c:v>
                </c:pt>
                <c:pt idx="11">
                  <c:v>0.10874544734575417</c:v>
                </c:pt>
                <c:pt idx="12">
                  <c:v>0.10712225067203174</c:v>
                </c:pt>
                <c:pt idx="13">
                  <c:v>0.10644743662131634</c:v>
                </c:pt>
                <c:pt idx="14">
                  <c:v>9.8780884844407252E-2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3-45F5-B9B3-A5EB07CD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822248"/>
        <c:axId val="1"/>
      </c:barChart>
      <c:catAx>
        <c:axId val="53282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22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041699303587451"/>
          <c:y val="0.90883443741775016"/>
          <c:w val="0.59375120798992509"/>
          <c:h val="6.83762586145015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75488069414311E-2"/>
          <c:y val="3.8567596869611066E-2"/>
          <c:w val="0.82863340563991328"/>
          <c:h val="0.54821084121804309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'График 2.2.3'!$B$6</c:f>
              <c:strCache>
                <c:ptCount val="1"/>
                <c:pt idx="0">
                  <c:v>Банки с долей 50% и более иностранного участия в уставном капитале</c:v>
                </c:pt>
              </c:strCache>
            </c:strRef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strRef>
              <c:f>'График 2.2.3'!$C$4:$F$4</c:f>
              <c:strCach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01.10.2011*</c:v>
                </c:pt>
              </c:strCache>
            </c:strRef>
          </c:cat>
          <c:val>
            <c:numRef>
              <c:f>'График 2.2.3'!$C$6:$F$6</c:f>
              <c:numCache>
                <c:formatCode>0.00%</c:formatCode>
                <c:ptCount val="4"/>
                <c:pt idx="0">
                  <c:v>1.0080695312535481</c:v>
                </c:pt>
                <c:pt idx="1">
                  <c:v>1.2259171341567812</c:v>
                </c:pt>
                <c:pt idx="2">
                  <c:v>1.1220552918515203</c:v>
                </c:pt>
                <c:pt idx="3">
                  <c:v>1.1721499240016746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6-47B6-B9AF-428920611B51}"/>
            </c:ext>
          </c:extLst>
        </c:ser>
        <c:ser>
          <c:idx val="3"/>
          <c:order val="2"/>
          <c:tx>
            <c:strRef>
              <c:f>'График 2.2.3'!$B$7</c:f>
              <c:strCache>
                <c:ptCount val="1"/>
                <c:pt idx="0">
                  <c:v>Реструктурированные банки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'График 2.2.3'!$C$4:$F$4</c:f>
              <c:strCach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01.10.2011*</c:v>
                </c:pt>
              </c:strCache>
            </c:strRef>
          </c:cat>
          <c:val>
            <c:numRef>
              <c:f>'График 2.2.3'!$C$7:$F$7</c:f>
              <c:numCache>
                <c:formatCode>0.00%</c:formatCode>
                <c:ptCount val="4"/>
                <c:pt idx="0">
                  <c:v>1.0064311545211133</c:v>
                </c:pt>
                <c:pt idx="1">
                  <c:v>1.0075700100199281</c:v>
                </c:pt>
                <c:pt idx="2">
                  <c:v>0.72990603177955404</c:v>
                </c:pt>
                <c:pt idx="3">
                  <c:v>1.1799010725078589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6-47B6-B9AF-428920611B51}"/>
            </c:ext>
          </c:extLst>
        </c:ser>
        <c:ser>
          <c:idx val="4"/>
          <c:order val="3"/>
          <c:tx>
            <c:strRef>
              <c:f>'График 2.2.3'!$B$8</c:f>
              <c:strCache>
                <c:ptCount val="1"/>
                <c:pt idx="0">
                  <c:v>Крупные банки (активы более 1 трлн.тг. на 01.10.2011г.)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'График 2.2.3'!$C$4:$F$4</c:f>
              <c:strCach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01.10.2011*</c:v>
                </c:pt>
              </c:strCache>
            </c:strRef>
          </c:cat>
          <c:val>
            <c:numRef>
              <c:f>'График 2.2.3'!$C$8:$F$8</c:f>
              <c:numCache>
                <c:formatCode>0.00%</c:formatCode>
                <c:ptCount val="4"/>
                <c:pt idx="0">
                  <c:v>1.0174599534842039</c:v>
                </c:pt>
                <c:pt idx="1">
                  <c:v>1.0402155150317351</c:v>
                </c:pt>
                <c:pt idx="2">
                  <c:v>1.0166487523187779</c:v>
                </c:pt>
                <c:pt idx="3">
                  <c:v>1.0113996049647391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16-47B6-B9AF-428920611B51}"/>
            </c:ext>
          </c:extLst>
        </c:ser>
        <c:ser>
          <c:idx val="5"/>
          <c:order val="4"/>
          <c:tx>
            <c:strRef>
              <c:f>'График 2.2.3'!$B$9</c:f>
              <c:strCache>
                <c:ptCount val="1"/>
                <c:pt idx="0">
                  <c:v>Остальные банки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2.2.3'!$C$4:$F$4</c:f>
              <c:strCach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01.10.2011*</c:v>
                </c:pt>
              </c:strCache>
            </c:strRef>
          </c:cat>
          <c:val>
            <c:numRef>
              <c:f>'График 2.2.3'!$C$9:$F$9</c:f>
              <c:numCache>
                <c:formatCode>0.00%</c:formatCode>
                <c:ptCount val="4"/>
                <c:pt idx="0">
                  <c:v>1.7415980594419915</c:v>
                </c:pt>
                <c:pt idx="1">
                  <c:v>0.87385144028712103</c:v>
                </c:pt>
                <c:pt idx="2">
                  <c:v>1.0972846142050314</c:v>
                </c:pt>
                <c:pt idx="3">
                  <c:v>1.3728012491932442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16-47B6-B9AF-428920611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829136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2.2.3'!$B$5</c:f>
              <c:strCache>
                <c:ptCount val="1"/>
                <c:pt idx="0">
                  <c:v>Доля активов банков с иностранным участием 50% и более в общих активах банков (правая шкала)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2.2.3'!$C$4:$F$4</c:f>
              <c:strCach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01.10.2011*</c:v>
                </c:pt>
              </c:strCache>
            </c:strRef>
          </c:cat>
          <c:val>
            <c:numRef>
              <c:f>'График 2.2.3'!$C$5:$F$5</c:f>
              <c:numCache>
                <c:formatCode>0.00%</c:formatCode>
                <c:ptCount val="4"/>
                <c:pt idx="0">
                  <c:v>0.15231593645330416</c:v>
                </c:pt>
                <c:pt idx="1">
                  <c:v>0.22741857700937609</c:v>
                </c:pt>
                <c:pt idx="2">
                  <c:v>0.23433819961473151</c:v>
                </c:pt>
                <c:pt idx="3">
                  <c:v>0.26500877045791238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16-47B6-B9AF-428920611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282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8"/>
          <c:min val="-0.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29136"/>
        <c:crosses val="autoZero"/>
        <c:crossBetween val="between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1691973969631236E-2"/>
          <c:y val="0.64187500504424133"/>
          <c:w val="0.94577006507592187"/>
          <c:h val="0.344353543478670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v>#ССЫЛКА!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6DE-470D-9588-E57312286F07}"/>
            </c:ext>
          </c:extLst>
        </c:ser>
        <c:ser>
          <c:idx val="7"/>
          <c:order val="1"/>
          <c:tx>
            <c:v>#ССЫЛКА!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6DE-470D-9588-E57312286F07}"/>
            </c:ext>
          </c:extLst>
        </c:ser>
        <c:ser>
          <c:idx val="8"/>
          <c:order val="2"/>
          <c:tx>
            <c:v>#ССЫЛКА!</c:v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46DE-470D-9588-E57312286F07}"/>
            </c:ext>
          </c:extLst>
        </c:ser>
        <c:ser>
          <c:idx val="9"/>
          <c:order val="3"/>
          <c:tx>
            <c:v>#ССЫЛКА!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6DE-470D-9588-E57312286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826184"/>
        <c:axId val="1"/>
      </c:barChart>
      <c:catAx>
        <c:axId val="532826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26184"/>
        <c:crosses val="autoZero"/>
        <c:crossBetween val="between"/>
        <c:majorUnit val="0.1"/>
        <c:minorUnit val="0.0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#ССЫЛКА!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E1-463A-B475-58669B0683D3}"/>
            </c:ext>
          </c:extLst>
        </c:ser>
        <c:ser>
          <c:idx val="3"/>
          <c:order val="2"/>
          <c:tx>
            <c:v>#ССЫЛКА!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4E1-463A-B475-58669B0683D3}"/>
            </c:ext>
          </c:extLst>
        </c:ser>
        <c:ser>
          <c:idx val="4"/>
          <c:order val="3"/>
          <c:tx>
            <c:v>#ССЫЛКА!</c:v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94E1-463A-B475-58669B0683D3}"/>
            </c:ext>
          </c:extLst>
        </c:ser>
        <c:ser>
          <c:idx val="5"/>
          <c:order val="4"/>
          <c:tx>
            <c:v>#ССЫЛКА!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94E1-463A-B475-58669B06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831104"/>
        <c:axId val="1"/>
      </c:barChart>
      <c:lineChart>
        <c:grouping val="standard"/>
        <c:varyColors val="0"/>
        <c:ser>
          <c:idx val="0"/>
          <c:order val="0"/>
          <c:tx>
            <c:v>#ССЫЛКА!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4E1-463A-B475-58669B06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28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31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961088373945282E-2"/>
          <c:y val="3.7037126343379495E-2"/>
          <c:w val="0.92467649740830127"/>
          <c:h val="0.79506364550454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'График 2.1.1.2'!$C$4</c:f>
              <c:strCache>
                <c:ptCount val="1"/>
                <c:pt idx="0">
                  <c:v>9 мес. 2009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'График 2.1.1.2'!$B$5:$B$9</c:f>
              <c:strCache>
                <c:ptCount val="5"/>
                <c:pt idx="0">
                  <c:v>Операции с недвижимым
 имуществом</c:v>
                </c:pt>
                <c:pt idx="1">
                  <c:v>Финансовая и страховая
деятельность</c:v>
                </c:pt>
                <c:pt idx="2">
                  <c:v>Информация и связь</c:v>
                </c:pt>
                <c:pt idx="3">
                  <c:v>Транспорт </c:v>
                </c:pt>
                <c:pt idx="4">
                  <c:v>Торговля</c:v>
                </c:pt>
              </c:strCache>
            </c:strRef>
          </c:cat>
          <c:val>
            <c:numRef>
              <c:f>'График 2.1.1.2'!$C$5:$C$9</c:f>
              <c:numCache>
                <c:formatCode>General</c:formatCode>
                <c:ptCount val="5"/>
                <c:pt idx="0">
                  <c:v>1.8</c:v>
                </c:pt>
                <c:pt idx="1">
                  <c:v>-6.0999999999999943</c:v>
                </c:pt>
                <c:pt idx="2">
                  <c:v>6.3</c:v>
                </c:pt>
                <c:pt idx="3">
                  <c:v>-10.7</c:v>
                </c:pt>
                <c:pt idx="4">
                  <c:v>-2.2999999999999998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5-43B8-B0B0-4D43ACC98AAA}"/>
            </c:ext>
          </c:extLst>
        </c:ser>
        <c:ser>
          <c:idx val="1"/>
          <c:order val="1"/>
          <c:tx>
            <c:strRef>
              <c:f>'График 2.1.1.2'!$D$4</c:f>
              <c:strCache>
                <c:ptCount val="1"/>
                <c:pt idx="0">
                  <c:v>9 мес. 2010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strRef>
              <c:f>'График 2.1.1.2'!$B$5:$B$9</c:f>
              <c:strCache>
                <c:ptCount val="5"/>
                <c:pt idx="0">
                  <c:v>Операции с недвижимым
 имуществом</c:v>
                </c:pt>
                <c:pt idx="1">
                  <c:v>Финансовая и страховая
деятельность</c:v>
                </c:pt>
                <c:pt idx="2">
                  <c:v>Информация и связь</c:v>
                </c:pt>
                <c:pt idx="3">
                  <c:v>Транспорт </c:v>
                </c:pt>
                <c:pt idx="4">
                  <c:v>Торговля</c:v>
                </c:pt>
              </c:strCache>
            </c:strRef>
          </c:cat>
          <c:val>
            <c:numRef>
              <c:f>'График 2.1.1.2'!$D$5:$D$9</c:f>
              <c:numCache>
                <c:formatCode>General</c:formatCode>
                <c:ptCount val="5"/>
                <c:pt idx="0">
                  <c:v>2.9000000000000057</c:v>
                </c:pt>
                <c:pt idx="1">
                  <c:v>-8.3000000000000007</c:v>
                </c:pt>
                <c:pt idx="2">
                  <c:v>10.199999999999999</c:v>
                </c:pt>
                <c:pt idx="3">
                  <c:v>7.2</c:v>
                </c:pt>
                <c:pt idx="4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5-43B8-B0B0-4D43ACC98AAA}"/>
            </c:ext>
          </c:extLst>
        </c:ser>
        <c:ser>
          <c:idx val="2"/>
          <c:order val="2"/>
          <c:tx>
            <c:strRef>
              <c:f>'График 2.1.1.2'!$E$4</c:f>
              <c:strCache>
                <c:ptCount val="1"/>
                <c:pt idx="0">
                  <c:v>9 мес. 2011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cat>
            <c:strRef>
              <c:f>'График 2.1.1.2'!$B$5:$B$9</c:f>
              <c:strCache>
                <c:ptCount val="5"/>
                <c:pt idx="0">
                  <c:v>Операции с недвижимым
 имуществом</c:v>
                </c:pt>
                <c:pt idx="1">
                  <c:v>Финансовая и страховая
деятельность</c:v>
                </c:pt>
                <c:pt idx="2">
                  <c:v>Информация и связь</c:v>
                </c:pt>
                <c:pt idx="3">
                  <c:v>Транспорт </c:v>
                </c:pt>
                <c:pt idx="4">
                  <c:v>Торговля</c:v>
                </c:pt>
              </c:strCache>
            </c:strRef>
          </c:cat>
          <c:val>
            <c:numRef>
              <c:f>'График 2.1.1.2'!$E$5:$E$9</c:f>
              <c:numCache>
                <c:formatCode>General</c:formatCode>
                <c:ptCount val="5"/>
                <c:pt idx="0">
                  <c:v>0.90000000000000568</c:v>
                </c:pt>
                <c:pt idx="1">
                  <c:v>-4.5999999999999943</c:v>
                </c:pt>
                <c:pt idx="2">
                  <c:v>18</c:v>
                </c:pt>
                <c:pt idx="3">
                  <c:v>6.5</c:v>
                </c:pt>
                <c:pt idx="4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5-43B8-B0B0-4D43ACC98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69715512"/>
        <c:axId val="1"/>
      </c:barChart>
      <c:catAx>
        <c:axId val="469715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15512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6495417125884"/>
          <c:y val="0.93086644209693792"/>
          <c:w val="0.65194887879068431"/>
          <c:h val="4.93828351245059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140524646477197E-2"/>
          <c:y val="5.364004744390357E-2"/>
          <c:w val="0.90131771972167907"/>
          <c:h val="0.64751200128712172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'График 2.2.4'!$B$5</c:f>
              <c:strCache>
                <c:ptCount val="1"/>
                <c:pt idx="0">
                  <c:v>Банки с долей 50% и более иностранного участия в уставном капитале</c:v>
                </c:pt>
              </c:strCache>
            </c:strRef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strRef>
              <c:f>'График 2.2.4'!$C$4:$F$4</c:f>
              <c:strCach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01.10.2011*</c:v>
                </c:pt>
              </c:strCache>
            </c:strRef>
          </c:cat>
          <c:val>
            <c:numRef>
              <c:f>'График 2.2.4'!$C$5:$F$5</c:f>
              <c:numCache>
                <c:formatCode>0.00%</c:formatCode>
                <c:ptCount val="4"/>
                <c:pt idx="0">
                  <c:v>7.9446604012469293E-2</c:v>
                </c:pt>
                <c:pt idx="1">
                  <c:v>0.11531342333719997</c:v>
                </c:pt>
                <c:pt idx="2">
                  <c:v>0.12800606447557547</c:v>
                </c:pt>
                <c:pt idx="3">
                  <c:v>0.17279644284998003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8-4ADB-86ED-CCD480F7CB4F}"/>
            </c:ext>
          </c:extLst>
        </c:ser>
        <c:ser>
          <c:idx val="7"/>
          <c:order val="1"/>
          <c:tx>
            <c:strRef>
              <c:f>'График 2.2.4'!$B$6</c:f>
              <c:strCache>
                <c:ptCount val="1"/>
                <c:pt idx="0">
                  <c:v>Реструктурированные банки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'График 2.2.4'!$C$4:$F$4</c:f>
              <c:strCach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01.10.2011*</c:v>
                </c:pt>
              </c:strCache>
            </c:strRef>
          </c:cat>
          <c:val>
            <c:numRef>
              <c:f>'График 2.2.4'!$C$6:$F$6</c:f>
              <c:numCache>
                <c:formatCode>0.00%</c:formatCode>
                <c:ptCount val="4"/>
                <c:pt idx="0">
                  <c:v>5.5994817632373538E-2</c:v>
                </c:pt>
                <c:pt idx="1">
                  <c:v>0.75261865454184818</c:v>
                </c:pt>
                <c:pt idx="2">
                  <c:v>0.64496942760245823</c:v>
                </c:pt>
                <c:pt idx="3">
                  <c:v>0.7116157364421245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F8-4ADB-86ED-CCD480F7CB4F}"/>
            </c:ext>
          </c:extLst>
        </c:ser>
        <c:ser>
          <c:idx val="8"/>
          <c:order val="2"/>
          <c:tx>
            <c:strRef>
              <c:f>'График 2.2.4'!$B$7</c:f>
              <c:strCache>
                <c:ptCount val="1"/>
                <c:pt idx="0">
                  <c:v>Крупные банки (активы более 1 трлн.тг. на 01.10.2011г.)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'График 2.2.4'!$C$4:$F$4</c:f>
              <c:strCach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01.10.2011*</c:v>
                </c:pt>
              </c:strCache>
            </c:strRef>
          </c:cat>
          <c:val>
            <c:numRef>
              <c:f>'График 2.2.4'!$C$7:$F$7</c:f>
              <c:numCache>
                <c:formatCode>0.00%</c:formatCode>
                <c:ptCount val="4"/>
                <c:pt idx="0">
                  <c:v>8.4822410960972178E-2</c:v>
                </c:pt>
                <c:pt idx="1">
                  <c:v>0.22469480042996198</c:v>
                </c:pt>
                <c:pt idx="2">
                  <c:v>0.27131615712528467</c:v>
                </c:pt>
                <c:pt idx="3">
                  <c:v>0.29667281160888354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F8-4ADB-86ED-CCD480F7CB4F}"/>
            </c:ext>
          </c:extLst>
        </c:ser>
        <c:ser>
          <c:idx val="9"/>
          <c:order val="3"/>
          <c:tx>
            <c:strRef>
              <c:f>'График 2.2.4'!$B$8</c:f>
              <c:strCache>
                <c:ptCount val="1"/>
                <c:pt idx="0">
                  <c:v>Остальные банки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2.2.4'!$C$4:$F$4</c:f>
              <c:strCach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01.10.2011*</c:v>
                </c:pt>
              </c:strCache>
            </c:strRef>
          </c:cat>
          <c:val>
            <c:numRef>
              <c:f>'График 2.2.4'!$C$8:$F$8</c:f>
              <c:numCache>
                <c:formatCode>0.00%</c:formatCode>
                <c:ptCount val="4"/>
                <c:pt idx="0">
                  <c:v>4.2019243695894777E-2</c:v>
                </c:pt>
                <c:pt idx="1">
                  <c:v>6.6061390345365761E-2</c:v>
                </c:pt>
                <c:pt idx="2">
                  <c:v>0.20315369859950563</c:v>
                </c:pt>
                <c:pt idx="3">
                  <c:v>0.16231026793736464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F8-4ADB-86ED-CCD480F7C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844224"/>
        <c:axId val="1"/>
      </c:barChart>
      <c:catAx>
        <c:axId val="53284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44224"/>
        <c:crosses val="autoZero"/>
        <c:crossBetween val="between"/>
        <c:majorUnit val="0.1"/>
        <c:min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2894807289112378E-2"/>
          <c:y val="0.78544355185715942"/>
          <c:w val="0.92324759124775402"/>
          <c:h val="0.20306589389477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45862053630987E-2"/>
          <c:y val="6.2780406522400772E-2"/>
          <c:w val="0.90710543869791438"/>
          <c:h val="0.690584471746408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2.2.5'!$B$5</c:f>
              <c:strCache>
                <c:ptCount val="1"/>
                <c:pt idx="0">
                  <c:v>Общий спрос нефинансовых организаций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2.2.5'!$C$4:$M$4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2.2.5'!$C$5:$M$5</c:f>
              <c:numCache>
                <c:formatCode>0.00%</c:formatCode>
                <c:ptCount val="11"/>
                <c:pt idx="0">
                  <c:v>8.8235294117647078E-2</c:v>
                </c:pt>
                <c:pt idx="1">
                  <c:v>0.15151515151515149</c:v>
                </c:pt>
                <c:pt idx="2">
                  <c:v>6.0606060606060608E-2</c:v>
                </c:pt>
                <c:pt idx="3">
                  <c:v>0.27272727272727271</c:v>
                </c:pt>
                <c:pt idx="4">
                  <c:v>0.48484848484848486</c:v>
                </c:pt>
                <c:pt idx="5">
                  <c:v>0.42424242424242425</c:v>
                </c:pt>
                <c:pt idx="6">
                  <c:v>0.39393939393939392</c:v>
                </c:pt>
                <c:pt idx="7">
                  <c:v>0.4242424242424242</c:v>
                </c:pt>
                <c:pt idx="8">
                  <c:v>0.5</c:v>
                </c:pt>
                <c:pt idx="9">
                  <c:v>0.76470588235294124</c:v>
                </c:pt>
                <c:pt idx="10">
                  <c:v>0.73529411764705888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3-4EFB-BF17-F53255E153BE}"/>
            </c:ext>
          </c:extLst>
        </c:ser>
        <c:ser>
          <c:idx val="0"/>
          <c:order val="1"/>
          <c:tx>
            <c:strRef>
              <c:f>'График 2.2.5'!$B$6</c:f>
              <c:strCache>
                <c:ptCount val="1"/>
                <c:pt idx="0">
                  <c:v>Спрос-крупный бизнес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'График 2.2.5'!$C$4:$M$4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2.2.5'!$C$6:$M$6</c:f>
              <c:numCache>
                <c:formatCode>0.00%</c:formatCode>
                <c:ptCount val="11"/>
                <c:pt idx="0">
                  <c:v>0</c:v>
                </c:pt>
                <c:pt idx="1">
                  <c:v>0.1818181818181818</c:v>
                </c:pt>
                <c:pt idx="2">
                  <c:v>6.0606060606060608E-2</c:v>
                </c:pt>
                <c:pt idx="3">
                  <c:v>0.21875</c:v>
                </c:pt>
                <c:pt idx="4">
                  <c:v>0.38709677419354838</c:v>
                </c:pt>
                <c:pt idx="5">
                  <c:v>0.41935483870967738</c:v>
                </c:pt>
                <c:pt idx="6">
                  <c:v>0.38709677419354838</c:v>
                </c:pt>
                <c:pt idx="7">
                  <c:v>0.45161290322580649</c:v>
                </c:pt>
                <c:pt idx="8">
                  <c:v>0.45454545454545453</c:v>
                </c:pt>
                <c:pt idx="9">
                  <c:v>0.60606060606060608</c:v>
                </c:pt>
                <c:pt idx="10">
                  <c:v>0.5757575757575758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E3-4EFB-BF17-F53255E153BE}"/>
            </c:ext>
          </c:extLst>
        </c:ser>
        <c:ser>
          <c:idx val="6"/>
          <c:order val="2"/>
          <c:tx>
            <c:strRef>
              <c:f>'График 2.2.5'!$B$7</c:f>
              <c:strCache>
                <c:ptCount val="1"/>
                <c:pt idx="0">
                  <c:v>Спрос-средний бизнес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'График 2.2.5'!$C$4:$M$4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2.2.5'!$C$7:$M$7</c:f>
              <c:numCache>
                <c:formatCode>0.00%</c:formatCode>
                <c:ptCount val="11"/>
                <c:pt idx="0">
                  <c:v>6.4516129032258035E-2</c:v>
                </c:pt>
                <c:pt idx="1">
                  <c:v>6.6666666666666652E-2</c:v>
                </c:pt>
                <c:pt idx="2">
                  <c:v>6.6666666666666652E-2</c:v>
                </c:pt>
                <c:pt idx="3">
                  <c:v>0.19354838709677424</c:v>
                </c:pt>
                <c:pt idx="4">
                  <c:v>0.45161290322580649</c:v>
                </c:pt>
                <c:pt idx="5">
                  <c:v>0.45161290322580649</c:v>
                </c:pt>
                <c:pt idx="6">
                  <c:v>0.46666666666666667</c:v>
                </c:pt>
                <c:pt idx="7">
                  <c:v>0.40625</c:v>
                </c:pt>
                <c:pt idx="8">
                  <c:v>0.41935483870967749</c:v>
                </c:pt>
                <c:pt idx="9">
                  <c:v>0.80645161290322587</c:v>
                </c:pt>
                <c:pt idx="10">
                  <c:v>0.64516129032258063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3-4EFB-BF17-F53255E153BE}"/>
            </c:ext>
          </c:extLst>
        </c:ser>
        <c:ser>
          <c:idx val="7"/>
          <c:order val="3"/>
          <c:tx>
            <c:strRef>
              <c:f>'График 2.2.5'!$B$8</c:f>
              <c:strCache>
                <c:ptCount val="1"/>
                <c:pt idx="0">
                  <c:v>Спрос-малый бизнес</c:v>
                </c:pt>
              </c:strCache>
            </c:strRef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strRef>
              <c:f>'График 2.2.5'!$C$4:$M$4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2.2.5'!$C$8:$M$8</c:f>
              <c:numCache>
                <c:formatCode>0.00%</c:formatCode>
                <c:ptCount val="11"/>
                <c:pt idx="0">
                  <c:v>3.3333333333333326E-2</c:v>
                </c:pt>
                <c:pt idx="1">
                  <c:v>0.27586206896551729</c:v>
                </c:pt>
                <c:pt idx="2">
                  <c:v>6.8965517241379309E-2</c:v>
                </c:pt>
                <c:pt idx="3">
                  <c:v>6.8965517241379323E-2</c:v>
                </c:pt>
                <c:pt idx="4">
                  <c:v>0.33333333333333331</c:v>
                </c:pt>
                <c:pt idx="5">
                  <c:v>0.3666666666666667</c:v>
                </c:pt>
                <c:pt idx="6">
                  <c:v>0.25</c:v>
                </c:pt>
                <c:pt idx="7">
                  <c:v>0.32258064516129037</c:v>
                </c:pt>
                <c:pt idx="8">
                  <c:v>0.34482758620689652</c:v>
                </c:pt>
                <c:pt idx="9">
                  <c:v>0.62068965517241381</c:v>
                </c:pt>
                <c:pt idx="1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E3-4EFB-BF17-F53255E1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839960"/>
        <c:axId val="1"/>
      </c:barChart>
      <c:lineChart>
        <c:grouping val="standard"/>
        <c:varyColors val="0"/>
        <c:ser>
          <c:idx val="2"/>
          <c:order val="4"/>
          <c:tx>
            <c:strRef>
              <c:f>'График 2.2.5'!$B$9</c:f>
              <c:strCache>
                <c:ptCount val="1"/>
                <c:pt idx="0">
                  <c:v>Желание кредитовать в целом 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'График 2.2.5'!$C$4:$M$4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2.2.5'!$C$9:$M$9</c:f>
              <c:numCache>
                <c:formatCode>0.00%</c:formatCode>
                <c:ptCount val="11"/>
                <c:pt idx="0">
                  <c:v>2.9411764705882359E-2</c:v>
                </c:pt>
                <c:pt idx="1">
                  <c:v>9.0909090909090884E-2</c:v>
                </c:pt>
                <c:pt idx="2">
                  <c:v>0.1818181818181818</c:v>
                </c:pt>
                <c:pt idx="3">
                  <c:v>0.24242424242424243</c:v>
                </c:pt>
                <c:pt idx="4">
                  <c:v>0.51515151515151514</c:v>
                </c:pt>
                <c:pt idx="5">
                  <c:v>0.48484848484848486</c:v>
                </c:pt>
                <c:pt idx="6">
                  <c:v>0.57575757575757569</c:v>
                </c:pt>
                <c:pt idx="7">
                  <c:v>0.5757575757575758</c:v>
                </c:pt>
                <c:pt idx="8">
                  <c:v>0.67647058823529405</c:v>
                </c:pt>
                <c:pt idx="9">
                  <c:v>0.67647058823529416</c:v>
                </c:pt>
                <c:pt idx="10">
                  <c:v>0.55882352941176505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E3-4EFB-BF17-F53255E153BE}"/>
            </c:ext>
          </c:extLst>
        </c:ser>
        <c:ser>
          <c:idx val="3"/>
          <c:order val="5"/>
          <c:tx>
            <c:strRef>
              <c:f>'График 2.2.5'!$B$10</c:f>
              <c:strCache>
                <c:ptCount val="1"/>
                <c:pt idx="0">
                  <c:v>Желание кредитовать - крупный бизнес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'График 2.2.5'!$C$4:$M$4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2.2.5'!$C$10:$M$10</c:f>
              <c:numCache>
                <c:formatCode>0.00%</c:formatCode>
                <c:ptCount val="11"/>
                <c:pt idx="0">
                  <c:v>-6.25E-2</c:v>
                </c:pt>
                <c:pt idx="1">
                  <c:v>0.125</c:v>
                </c:pt>
                <c:pt idx="2">
                  <c:v>0.125</c:v>
                </c:pt>
                <c:pt idx="3">
                  <c:v>0.16129032258064516</c:v>
                </c:pt>
                <c:pt idx="4">
                  <c:v>0.4375</c:v>
                </c:pt>
                <c:pt idx="5">
                  <c:v>0.4375</c:v>
                </c:pt>
                <c:pt idx="6">
                  <c:v>0.53125</c:v>
                </c:pt>
                <c:pt idx="7">
                  <c:v>0.40625</c:v>
                </c:pt>
                <c:pt idx="8">
                  <c:v>0.57575757575757569</c:v>
                </c:pt>
                <c:pt idx="9">
                  <c:v>0.57575757575757569</c:v>
                </c:pt>
                <c:pt idx="10">
                  <c:v>0.42424242424242425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E3-4EFB-BF17-F53255E153BE}"/>
            </c:ext>
          </c:extLst>
        </c:ser>
        <c:ser>
          <c:idx val="4"/>
          <c:order val="6"/>
          <c:tx>
            <c:strRef>
              <c:f>'График 2.2.5'!$B$11</c:f>
              <c:strCache>
                <c:ptCount val="1"/>
                <c:pt idx="0">
                  <c:v>Желание кредитовать - средний бизнес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2.2.5'!$C$4:$M$4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2.2.5'!$C$11:$M$11</c:f>
              <c:numCache>
                <c:formatCode>0.00%</c:formatCode>
                <c:ptCount val="11"/>
                <c:pt idx="0">
                  <c:v>0.22580645161290325</c:v>
                </c:pt>
                <c:pt idx="1">
                  <c:v>0.23333333333333336</c:v>
                </c:pt>
                <c:pt idx="2">
                  <c:v>0.26666666666666672</c:v>
                </c:pt>
                <c:pt idx="3">
                  <c:v>0.32258064516129026</c:v>
                </c:pt>
                <c:pt idx="4">
                  <c:v>0.4838709677419355</c:v>
                </c:pt>
                <c:pt idx="5">
                  <c:v>0.35483870967741937</c:v>
                </c:pt>
                <c:pt idx="6">
                  <c:v>0.58064516129032262</c:v>
                </c:pt>
                <c:pt idx="7">
                  <c:v>0.65625</c:v>
                </c:pt>
                <c:pt idx="8">
                  <c:v>0.70967741935483875</c:v>
                </c:pt>
                <c:pt idx="9">
                  <c:v>0.77419354838709675</c:v>
                </c:pt>
                <c:pt idx="10">
                  <c:v>0.67741935483870974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E3-4EFB-BF17-F53255E153BE}"/>
            </c:ext>
          </c:extLst>
        </c:ser>
        <c:ser>
          <c:idx val="5"/>
          <c:order val="7"/>
          <c:tx>
            <c:strRef>
              <c:f>'График 2.2.5'!$B$12</c:f>
              <c:strCache>
                <c:ptCount val="1"/>
                <c:pt idx="0">
                  <c:v>Желание кредитовать - малый бизнес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2.2.5'!$C$4:$M$4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2.2.5'!$C$12:$M$12</c:f>
              <c:numCache>
                <c:formatCode>0.00%</c:formatCode>
                <c:ptCount val="11"/>
                <c:pt idx="0">
                  <c:v>0.1333333333333333</c:v>
                </c:pt>
                <c:pt idx="1">
                  <c:v>0.16666666666666666</c:v>
                </c:pt>
                <c:pt idx="2">
                  <c:v>0.1</c:v>
                </c:pt>
                <c:pt idx="3">
                  <c:v>0.13333333333333336</c:v>
                </c:pt>
                <c:pt idx="4">
                  <c:v>0.4</c:v>
                </c:pt>
                <c:pt idx="5">
                  <c:v>0.23333333333333331</c:v>
                </c:pt>
                <c:pt idx="6">
                  <c:v>0.41379310344827586</c:v>
                </c:pt>
                <c:pt idx="7">
                  <c:v>0.51724137931034486</c:v>
                </c:pt>
                <c:pt idx="8">
                  <c:v>0.65517241379310354</c:v>
                </c:pt>
                <c:pt idx="9">
                  <c:v>0.68965517241379315</c:v>
                </c:pt>
                <c:pt idx="10">
                  <c:v>0.62068965517241381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E3-4EFB-BF17-F53255E1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2839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39960"/>
        <c:crosses val="autoZero"/>
        <c:crossBetween val="between"/>
        <c:majorUnit val="0.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107484324276249E-3"/>
          <c:y val="0.77130213727520947"/>
          <c:w val="0.98360830702183488"/>
          <c:h val="0.215247108076802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6675577225528E-2"/>
          <c:y val="7.3593384712293319E-2"/>
          <c:w val="0.89674071689013835"/>
          <c:h val="0.74026286975306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2.2.5'!$B$38</c:f>
              <c:strCache>
                <c:ptCount val="1"/>
                <c:pt idx="0">
                  <c:v>Ипотечное кредитование 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2.2.5'!$C$37:$M$37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2.2.5'!$C$38:$M$38</c:f>
              <c:numCache>
                <c:formatCode>0.00%</c:formatCode>
                <c:ptCount val="11"/>
                <c:pt idx="0">
                  <c:v>-0.19354838709677422</c:v>
                </c:pt>
                <c:pt idx="1">
                  <c:v>-9.6774193548387066E-2</c:v>
                </c:pt>
                <c:pt idx="2">
                  <c:v>6.4516129032258063E-2</c:v>
                </c:pt>
                <c:pt idx="3">
                  <c:v>0</c:v>
                </c:pt>
                <c:pt idx="4">
                  <c:v>0.17241379310344829</c:v>
                </c:pt>
                <c:pt idx="5">
                  <c:v>0.27586206896551724</c:v>
                </c:pt>
                <c:pt idx="6">
                  <c:v>0.25925925925925924</c:v>
                </c:pt>
                <c:pt idx="7">
                  <c:v>0.18518518518518517</c:v>
                </c:pt>
                <c:pt idx="8">
                  <c:v>0.22222222222222221</c:v>
                </c:pt>
                <c:pt idx="9">
                  <c:v>0.4642857142857143</c:v>
                </c:pt>
                <c:pt idx="10">
                  <c:v>0.5862068965517242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D-4EC8-98EA-FEB8840AA467}"/>
            </c:ext>
          </c:extLst>
        </c:ser>
        <c:ser>
          <c:idx val="0"/>
          <c:order val="1"/>
          <c:tx>
            <c:strRef>
              <c:f>'График 2.2.5'!$B$39</c:f>
              <c:strCache>
                <c:ptCount val="1"/>
                <c:pt idx="0">
                  <c:v>Потребительское кредитование 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'График 2.2.5'!$C$37:$M$37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2.2.5'!$C$39:$M$39</c:f>
              <c:numCache>
                <c:formatCode>0.00%</c:formatCode>
                <c:ptCount val="11"/>
                <c:pt idx="0">
                  <c:v>-9.375E-2</c:v>
                </c:pt>
                <c:pt idx="1">
                  <c:v>0.15625</c:v>
                </c:pt>
                <c:pt idx="2">
                  <c:v>0.125</c:v>
                </c:pt>
                <c:pt idx="3">
                  <c:v>-9.375E-2</c:v>
                </c:pt>
                <c:pt idx="4">
                  <c:v>0.38709677419354838</c:v>
                </c:pt>
                <c:pt idx="5">
                  <c:v>0.38709677419354838</c:v>
                </c:pt>
                <c:pt idx="6">
                  <c:v>0.33333333333333331</c:v>
                </c:pt>
                <c:pt idx="7">
                  <c:v>0.3</c:v>
                </c:pt>
                <c:pt idx="8">
                  <c:v>0.54838709677419351</c:v>
                </c:pt>
                <c:pt idx="9">
                  <c:v>0.90625</c:v>
                </c:pt>
                <c:pt idx="10">
                  <c:v>0.63636363636363646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D-4EC8-98EA-FEB8840AA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840616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2.2.5'!$B$40</c:f>
              <c:strCache>
                <c:ptCount val="1"/>
                <c:pt idx="0">
                  <c:v>Желание кредитовать - ипотека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'График 2.2.5'!$C$37:$M$37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2.2.5'!$C$40:$M$40</c:f>
              <c:numCache>
                <c:formatCode>0.00%</c:formatCode>
                <c:ptCount val="11"/>
                <c:pt idx="0">
                  <c:v>-0.15625</c:v>
                </c:pt>
                <c:pt idx="1">
                  <c:v>6.25E-2</c:v>
                </c:pt>
                <c:pt idx="2">
                  <c:v>9.375E-2</c:v>
                </c:pt>
                <c:pt idx="3">
                  <c:v>3.125E-2</c:v>
                </c:pt>
                <c:pt idx="4">
                  <c:v>0.2</c:v>
                </c:pt>
                <c:pt idx="5">
                  <c:v>0.3</c:v>
                </c:pt>
                <c:pt idx="6">
                  <c:v>0.2857142857142857</c:v>
                </c:pt>
                <c:pt idx="7">
                  <c:v>0.31034482758620691</c:v>
                </c:pt>
                <c:pt idx="8">
                  <c:v>0.37931034482758619</c:v>
                </c:pt>
                <c:pt idx="9">
                  <c:v>0.46666666666666667</c:v>
                </c:pt>
                <c:pt idx="10">
                  <c:v>0.54838709677419351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FD-4EC8-98EA-FEB8840AA467}"/>
            </c:ext>
          </c:extLst>
        </c:ser>
        <c:ser>
          <c:idx val="3"/>
          <c:order val="3"/>
          <c:tx>
            <c:strRef>
              <c:f>'График 2.2.5'!$B$41</c:f>
              <c:strCache>
                <c:ptCount val="1"/>
                <c:pt idx="0">
                  <c:v>Желание кредитовать - потреб.кред-е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'График 2.2.5'!$C$37:$M$37</c:f>
              <c:strCache>
                <c:ptCount val="11"/>
                <c:pt idx="0">
                  <c:v>I_2009</c:v>
                </c:pt>
                <c:pt idx="1">
                  <c:v>II_2009</c:v>
                </c:pt>
                <c:pt idx="2">
                  <c:v>III_2009</c:v>
                </c:pt>
                <c:pt idx="3">
                  <c:v>IV_2009</c:v>
                </c:pt>
                <c:pt idx="4">
                  <c:v>I_2010</c:v>
                </c:pt>
                <c:pt idx="5">
                  <c:v>II_2010</c:v>
                </c:pt>
                <c:pt idx="6">
                  <c:v>III_2010</c:v>
                </c:pt>
                <c:pt idx="7">
                  <c:v>IV_2010</c:v>
                </c:pt>
                <c:pt idx="8">
                  <c:v>I_2011</c:v>
                </c:pt>
                <c:pt idx="9">
                  <c:v>II_2011</c:v>
                </c:pt>
                <c:pt idx="10">
                  <c:v>III_2011</c:v>
                </c:pt>
              </c:strCache>
            </c:strRef>
          </c:cat>
          <c:val>
            <c:numRef>
              <c:f>'График 2.2.5'!$C$41:$M$41</c:f>
              <c:numCache>
                <c:formatCode>0.00%</c:formatCode>
                <c:ptCount val="11"/>
                <c:pt idx="0">
                  <c:v>0.21875</c:v>
                </c:pt>
                <c:pt idx="1">
                  <c:v>0.125</c:v>
                </c:pt>
                <c:pt idx="2">
                  <c:v>0.15625</c:v>
                </c:pt>
                <c:pt idx="3">
                  <c:v>0.25</c:v>
                </c:pt>
                <c:pt idx="4">
                  <c:v>0.54838709677419351</c:v>
                </c:pt>
                <c:pt idx="5">
                  <c:v>0.54838709677419351</c:v>
                </c:pt>
                <c:pt idx="6">
                  <c:v>0.56666666666666665</c:v>
                </c:pt>
                <c:pt idx="7">
                  <c:v>0.53333333333333333</c:v>
                </c:pt>
                <c:pt idx="8">
                  <c:v>0.80645161290322576</c:v>
                </c:pt>
                <c:pt idx="9">
                  <c:v>0.78125</c:v>
                </c:pt>
                <c:pt idx="10">
                  <c:v>0.81818181818181823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FD-4EC8-98EA-FEB8840AA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2840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-0.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40616"/>
        <c:crosses val="autoZero"/>
        <c:crossBetween val="between"/>
        <c:majorUnit val="0.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0579870392943265E-3"/>
          <c:y val="0.86147550339684542"/>
          <c:w val="0.98732058728308159"/>
          <c:h val="0.108225565753372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04277440483083"/>
          <c:y val="4.0114669304415103E-2"/>
          <c:w val="0.86353656218663088"/>
          <c:h val="0.575932037870531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'График 2.2.6'!$C$5</c:f>
              <c:strCache>
                <c:ptCount val="1"/>
                <c:pt idx="0">
                  <c:v>Финансовая деятельность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cat>
            <c:strRef>
              <c:f>'График 2.2.6'!$D$4:$G$4</c:f>
              <c:strCache>
                <c:ptCount val="4"/>
                <c:pt idx="0">
                  <c:v>01.01.2009</c:v>
                </c:pt>
                <c:pt idx="1">
                  <c:v>01.01.2010</c:v>
                </c:pt>
                <c:pt idx="2">
                  <c:v>01.01.2011</c:v>
                </c:pt>
                <c:pt idx="3">
                  <c:v>01.10.2011*</c:v>
                </c:pt>
              </c:strCache>
            </c:strRef>
          </c:cat>
          <c:val>
            <c:numRef>
              <c:f>'График 2.2.6'!$D$5:$G$5</c:f>
              <c:numCache>
                <c:formatCode>0.0%</c:formatCode>
                <c:ptCount val="4"/>
                <c:pt idx="0">
                  <c:v>0.11369798954601112</c:v>
                </c:pt>
                <c:pt idx="1">
                  <c:v>5.2433099829526361E-2</c:v>
                </c:pt>
                <c:pt idx="2">
                  <c:v>2.7262795750206775E-2</c:v>
                </c:pt>
                <c:pt idx="3">
                  <c:v>2.2781853292857115E-2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F-4BF6-8D2D-848658FA4317}"/>
            </c:ext>
          </c:extLst>
        </c:ser>
        <c:ser>
          <c:idx val="1"/>
          <c:order val="1"/>
          <c:tx>
            <c:strRef>
              <c:f>'График 2.2.6'!$C$6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'График 2.2.6'!$D$4:$G$4</c:f>
              <c:strCache>
                <c:ptCount val="4"/>
                <c:pt idx="0">
                  <c:v>01.01.2009</c:v>
                </c:pt>
                <c:pt idx="1">
                  <c:v>01.01.2010</c:v>
                </c:pt>
                <c:pt idx="2">
                  <c:v>01.01.2011</c:v>
                </c:pt>
                <c:pt idx="3">
                  <c:v>01.10.2011*</c:v>
                </c:pt>
              </c:strCache>
            </c:strRef>
          </c:cat>
          <c:val>
            <c:numRef>
              <c:f>'График 2.2.6'!$D$6:$G$6</c:f>
              <c:numCache>
                <c:formatCode>0.0%</c:formatCode>
                <c:ptCount val="4"/>
                <c:pt idx="0">
                  <c:v>0.33018631219641797</c:v>
                </c:pt>
                <c:pt idx="1">
                  <c:v>0.36099862389028819</c:v>
                </c:pt>
                <c:pt idx="2">
                  <c:v>0.33077252524529682</c:v>
                </c:pt>
                <c:pt idx="3">
                  <c:v>0.33341135139775091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F-4BF6-8D2D-848658FA4317}"/>
            </c:ext>
          </c:extLst>
        </c:ser>
        <c:ser>
          <c:idx val="2"/>
          <c:order val="2"/>
          <c:tx>
            <c:strRef>
              <c:f>'График 2.2.6'!$C$7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pattFill prst="zigZag">
              <a:fgClr>
                <a:srgbClr xmlns:mc="http://schemas.openxmlformats.org/markup-compatibility/2006" xmlns:a14="http://schemas.microsoft.com/office/drawing/2010/main" val="800080" mc:Ignorable="a14" a14:legacySpreadsheetColorIndex="20"/>
              </a:fgClr>
              <a:bgClr>
                <a:srgbClr xmlns:mc="http://schemas.openxmlformats.org/markup-compatibility/2006" xmlns:a14="http://schemas.microsoft.com/office/drawing/2010/main" val="CC99FF" mc:Ignorable="a14" a14:legacySpreadsheetColorIndex="46"/>
              </a:bgClr>
            </a:pattFill>
            <a:ln w="25400">
              <a:noFill/>
            </a:ln>
          </c:spPr>
          <c:invertIfNegative val="0"/>
          <c:cat>
            <c:strRef>
              <c:f>'График 2.2.6'!$D$4:$G$4</c:f>
              <c:strCache>
                <c:ptCount val="4"/>
                <c:pt idx="0">
                  <c:v>01.01.2009</c:v>
                </c:pt>
                <c:pt idx="1">
                  <c:v>01.01.2010</c:v>
                </c:pt>
                <c:pt idx="2">
                  <c:v>01.01.2011</c:v>
                </c:pt>
                <c:pt idx="3">
                  <c:v>01.10.2011*</c:v>
                </c:pt>
              </c:strCache>
            </c:strRef>
          </c:cat>
          <c:val>
            <c:numRef>
              <c:f>'График 2.2.6'!$D$7:$G$7</c:f>
              <c:numCache>
                <c:formatCode>0.0%</c:formatCode>
                <c:ptCount val="4"/>
                <c:pt idx="0">
                  <c:v>0.22291774328031086</c:v>
                </c:pt>
                <c:pt idx="1">
                  <c:v>0.26451834407940095</c:v>
                </c:pt>
                <c:pt idx="2">
                  <c:v>0.33747177450595617</c:v>
                </c:pt>
                <c:pt idx="3">
                  <c:v>0.38873601641891903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5F-4BF6-8D2D-848658FA4317}"/>
            </c:ext>
          </c:extLst>
        </c:ser>
        <c:ser>
          <c:idx val="3"/>
          <c:order val="3"/>
          <c:tx>
            <c:strRef>
              <c:f>'График 2.2.6'!$C$8</c:f>
              <c:strCache>
                <c:ptCount val="1"/>
                <c:pt idx="0">
                  <c:v>Транспорт и связь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'График 2.2.6'!$D$4:$G$4</c:f>
              <c:strCache>
                <c:ptCount val="4"/>
                <c:pt idx="0">
                  <c:v>01.01.2009</c:v>
                </c:pt>
                <c:pt idx="1">
                  <c:v>01.01.2010</c:v>
                </c:pt>
                <c:pt idx="2">
                  <c:v>01.01.2011</c:v>
                </c:pt>
                <c:pt idx="3">
                  <c:v>01.10.2011*</c:v>
                </c:pt>
              </c:strCache>
            </c:strRef>
          </c:cat>
          <c:val>
            <c:numRef>
              <c:f>'График 2.2.6'!$D$8:$G$8</c:f>
              <c:numCache>
                <c:formatCode>0.0%</c:formatCode>
                <c:ptCount val="4"/>
                <c:pt idx="0">
                  <c:v>9.3968121131480883E-2</c:v>
                </c:pt>
                <c:pt idx="1">
                  <c:v>7.1494504189477698E-2</c:v>
                </c:pt>
                <c:pt idx="2">
                  <c:v>5.5604998466318729E-2</c:v>
                </c:pt>
                <c:pt idx="3">
                  <c:v>5.6076993640567466E-2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5F-4BF6-8D2D-848658FA4317}"/>
            </c:ext>
          </c:extLst>
        </c:ser>
        <c:ser>
          <c:idx val="5"/>
          <c:order val="4"/>
          <c:tx>
            <c:strRef>
              <c:f>'График 2.2.6'!$C$9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'График 2.2.6'!$D$4:$G$4</c:f>
              <c:strCache>
                <c:ptCount val="4"/>
                <c:pt idx="0">
                  <c:v>01.01.2009</c:v>
                </c:pt>
                <c:pt idx="1">
                  <c:v>01.01.2010</c:v>
                </c:pt>
                <c:pt idx="2">
                  <c:v>01.01.2011</c:v>
                </c:pt>
                <c:pt idx="3">
                  <c:v>01.10.2011*</c:v>
                </c:pt>
              </c:strCache>
            </c:strRef>
          </c:cat>
          <c:val>
            <c:numRef>
              <c:f>'График 2.2.6'!$D$9:$G$9</c:f>
              <c:numCache>
                <c:formatCode>0.0%</c:formatCode>
                <c:ptCount val="4"/>
                <c:pt idx="0">
                  <c:v>5.9577851011207321E-2</c:v>
                </c:pt>
                <c:pt idx="1">
                  <c:v>6.7745053412156531E-2</c:v>
                </c:pt>
                <c:pt idx="2">
                  <c:v>8.3061329846414955E-2</c:v>
                </c:pt>
                <c:pt idx="3">
                  <c:v>6.0698023264439183E-2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5F-4BF6-8D2D-848658FA4317}"/>
            </c:ext>
          </c:extLst>
        </c:ser>
        <c:ser>
          <c:idx val="6"/>
          <c:order val="5"/>
          <c:tx>
            <c:strRef>
              <c:f>'График 2.2.6'!$C$10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6600" mc:Ignorable="a14" a14:legacySpreadsheetColorIndex="53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25400">
              <a:noFill/>
            </a:ln>
          </c:spPr>
          <c:invertIfNegative val="0"/>
          <c:cat>
            <c:strRef>
              <c:f>'График 2.2.6'!$D$4:$G$4</c:f>
              <c:strCache>
                <c:ptCount val="4"/>
                <c:pt idx="0">
                  <c:v>01.01.2009</c:v>
                </c:pt>
                <c:pt idx="1">
                  <c:v>01.01.2010</c:v>
                </c:pt>
                <c:pt idx="2">
                  <c:v>01.01.2011</c:v>
                </c:pt>
                <c:pt idx="3">
                  <c:v>01.10.2011*</c:v>
                </c:pt>
              </c:strCache>
            </c:strRef>
          </c:cat>
          <c:val>
            <c:numRef>
              <c:f>'График 2.2.6'!$D$10:$G$10</c:f>
              <c:numCache>
                <c:formatCode>0.0%</c:formatCode>
                <c:ptCount val="4"/>
                <c:pt idx="0">
                  <c:v>5.4831477956407505E-2</c:v>
                </c:pt>
                <c:pt idx="1">
                  <c:v>3.9206570477893304E-2</c:v>
                </c:pt>
                <c:pt idx="2">
                  <c:v>4.8092339415654432E-2</c:v>
                </c:pt>
                <c:pt idx="3">
                  <c:v>3.914319396977671E-2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5F-4BF6-8D2D-848658FA4317}"/>
            </c:ext>
          </c:extLst>
        </c:ser>
        <c:ser>
          <c:idx val="7"/>
          <c:order val="6"/>
          <c:tx>
            <c:strRef>
              <c:f>'График 2.2.6'!$C$11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strRef>
              <c:f>'График 2.2.6'!$D$4:$G$4</c:f>
              <c:strCache>
                <c:ptCount val="4"/>
                <c:pt idx="0">
                  <c:v>01.01.2009</c:v>
                </c:pt>
                <c:pt idx="1">
                  <c:v>01.01.2010</c:v>
                </c:pt>
                <c:pt idx="2">
                  <c:v>01.01.2011</c:v>
                </c:pt>
                <c:pt idx="3">
                  <c:v>01.10.2011*</c:v>
                </c:pt>
              </c:strCache>
            </c:strRef>
          </c:cat>
          <c:val>
            <c:numRef>
              <c:f>'График 2.2.6'!$D$11:$G$11</c:f>
              <c:numCache>
                <c:formatCode>0.0%</c:formatCode>
                <c:ptCount val="4"/>
                <c:pt idx="0">
                  <c:v>4.9438183443106194E-2</c:v>
                </c:pt>
                <c:pt idx="1">
                  <c:v>2.8595822677866829E-2</c:v>
                </c:pt>
                <c:pt idx="2">
                  <c:v>4.7992370775171073E-2</c:v>
                </c:pt>
                <c:pt idx="3">
                  <c:v>4.1459879266293291E-2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5F-4BF6-8D2D-848658FA4317}"/>
            </c:ext>
          </c:extLst>
        </c:ser>
        <c:ser>
          <c:idx val="10"/>
          <c:order val="7"/>
          <c:tx>
            <c:strRef>
              <c:f>'График 2.2.6'!$C$12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'График 2.2.6'!$D$4:$G$4</c:f>
              <c:strCache>
                <c:ptCount val="4"/>
                <c:pt idx="0">
                  <c:v>01.01.2009</c:v>
                </c:pt>
                <c:pt idx="1">
                  <c:v>01.01.2010</c:v>
                </c:pt>
                <c:pt idx="2">
                  <c:v>01.01.2011</c:v>
                </c:pt>
                <c:pt idx="3">
                  <c:v>01.10.2011*</c:v>
                </c:pt>
              </c:strCache>
            </c:strRef>
          </c:cat>
          <c:val>
            <c:numRef>
              <c:f>'График 2.2.6'!$D$12:$G$12</c:f>
              <c:numCache>
                <c:formatCode>0.0%</c:formatCode>
                <c:ptCount val="4"/>
                <c:pt idx="0">
                  <c:v>1.4543521945268765E-2</c:v>
                </c:pt>
                <c:pt idx="1">
                  <c:v>1.466954720024358E-2</c:v>
                </c:pt>
                <c:pt idx="2">
                  <c:v>1.3706463664214198E-2</c:v>
                </c:pt>
                <c:pt idx="3">
                  <c:v>9.1147621508430327E-3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5F-4BF6-8D2D-848658FA4317}"/>
            </c:ext>
          </c:extLst>
        </c:ser>
        <c:ser>
          <c:idx val="11"/>
          <c:order val="8"/>
          <c:tx>
            <c:strRef>
              <c:f>'График 2.2.6'!$C$13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strRef>
              <c:f>'График 2.2.6'!$D$4:$G$4</c:f>
              <c:strCache>
                <c:ptCount val="4"/>
                <c:pt idx="0">
                  <c:v>01.01.2009</c:v>
                </c:pt>
                <c:pt idx="1">
                  <c:v>01.01.2010</c:v>
                </c:pt>
                <c:pt idx="2">
                  <c:v>01.01.2011</c:v>
                </c:pt>
                <c:pt idx="3">
                  <c:v>01.10.2011*</c:v>
                </c:pt>
              </c:strCache>
            </c:strRef>
          </c:cat>
          <c:val>
            <c:numRef>
              <c:f>'График 2.2.6'!$D$13:$G$13</c:f>
              <c:numCache>
                <c:formatCode>0.0%</c:formatCode>
                <c:ptCount val="4"/>
                <c:pt idx="0">
                  <c:v>6.0838799489789361E-2</c:v>
                </c:pt>
                <c:pt idx="1">
                  <c:v>0.10033843424314658</c:v>
                </c:pt>
                <c:pt idx="2">
                  <c:v>5.6035402330766863E-2</c:v>
                </c:pt>
                <c:pt idx="3">
                  <c:v>4.8577926598553318E-2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5F-4BF6-8D2D-848658FA4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846192"/>
        <c:axId val="1"/>
      </c:barChart>
      <c:catAx>
        <c:axId val="5328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84619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0537088701343809E-2"/>
          <c:y val="0.67335337760982494"/>
          <c:w val="0.60626530661289368"/>
          <c:h val="0.3123213538700890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#ССЫЛКА!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A0-4CE7-81E9-B4D9BE4213AA}"/>
            </c:ext>
          </c:extLst>
        </c:ser>
        <c:ser>
          <c:idx val="1"/>
          <c:order val="1"/>
          <c:tx>
            <c:v>#ССЫЛКА!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CA0-4CE7-81E9-B4D9BE42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789448"/>
        <c:axId val="1"/>
      </c:barChart>
      <c:catAx>
        <c:axId val="532789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789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#ССЫЛКА!</c:v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C47-4335-940C-FC4D70E5A760}"/>
            </c:ext>
          </c:extLst>
        </c:ser>
        <c:ser>
          <c:idx val="1"/>
          <c:order val="1"/>
          <c:tx>
            <c:v>#ССЫЛКА!</c:v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C47-4335-940C-FC4D70E5A760}"/>
            </c:ext>
          </c:extLst>
        </c:ser>
        <c:ser>
          <c:idx val="2"/>
          <c:order val="2"/>
          <c:tx>
            <c:v>#ССЫЛКА!</c:v>
          </c:tx>
          <c:spPr>
            <a:pattFill prst="zigZag">
              <a:fgClr>
                <a:srgbClr xmlns:mc="http://schemas.openxmlformats.org/markup-compatibility/2006" xmlns:a14="http://schemas.microsoft.com/office/drawing/2010/main" val="800080" mc:Ignorable="a14" a14:legacySpreadsheetColorIndex="20"/>
              </a:fgClr>
              <a:bgClr>
                <a:srgbClr xmlns:mc="http://schemas.openxmlformats.org/markup-compatibility/2006" xmlns:a14="http://schemas.microsoft.com/office/drawing/2010/main" val="CC99FF" mc:Ignorable="a14" a14:legacySpreadsheetColorIndex="46"/>
              </a:bgClr>
            </a:patt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8C47-4335-940C-FC4D70E5A760}"/>
            </c:ext>
          </c:extLst>
        </c:ser>
        <c:ser>
          <c:idx val="3"/>
          <c:order val="3"/>
          <c:tx>
            <c:v>#ССЫЛКА!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8C47-4335-940C-FC4D70E5A760}"/>
            </c:ext>
          </c:extLst>
        </c:ser>
        <c:ser>
          <c:idx val="5"/>
          <c:order val="4"/>
          <c:tx>
            <c:v>#ССЫЛКА!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C47-4335-940C-FC4D70E5A760}"/>
            </c:ext>
          </c:extLst>
        </c:ser>
        <c:ser>
          <c:idx val="6"/>
          <c:order val="5"/>
          <c:tx>
            <c:v>#ССЫЛКА!</c:v>
          </c:tx>
          <c:spPr>
            <a:pattFill prst="wdDnDiag">
              <a:fgClr>
                <a:srgbClr xmlns:mc="http://schemas.openxmlformats.org/markup-compatibility/2006" xmlns:a14="http://schemas.microsoft.com/office/drawing/2010/main" val="FF6600" mc:Ignorable="a14" a14:legacySpreadsheetColorIndex="53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8C47-4335-940C-FC4D70E5A760}"/>
            </c:ext>
          </c:extLst>
        </c:ser>
        <c:ser>
          <c:idx val="7"/>
          <c:order val="6"/>
          <c:tx>
            <c:v>#ССЫЛКА!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6-8C47-4335-940C-FC4D70E5A760}"/>
            </c:ext>
          </c:extLst>
        </c:ser>
        <c:ser>
          <c:idx val="10"/>
          <c:order val="7"/>
          <c:tx>
            <c:v>#ССЫЛКА!</c:v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8C47-4335-940C-FC4D70E5A760}"/>
            </c:ext>
          </c:extLst>
        </c:ser>
        <c:ser>
          <c:idx val="11"/>
          <c:order val="8"/>
          <c:tx>
            <c:v>#ССЫЛКА!</c:v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8C47-4335-940C-FC4D70E5A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787480"/>
        <c:axId val="1"/>
      </c:barChart>
      <c:catAx>
        <c:axId val="532787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787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86087679640734E-2"/>
          <c:y val="5.0359712230215826E-2"/>
          <c:w val="0.90261387346658051"/>
          <c:h val="0.39568345323741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2.2.7'!$B$6</c:f>
              <c:strCache>
                <c:ptCount val="1"/>
                <c:pt idx="0">
                  <c:v>Страховые (перестраховочные) организации, входящие в банковский конгломерат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multiLvlStrRef>
              <c:f>'График 2.2.7'!$C$4:$M$5</c:f>
              <c:multiLvlStrCache>
                <c:ptCount val="11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01.10.2011*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01.10.2011*</c:v>
                  </c:pt>
                </c:lvl>
                <c:lvl>
                  <c:pt idx="0">
                    <c:v>ROA</c:v>
                  </c:pt>
                  <c:pt idx="6">
                    <c:v>ROE</c:v>
                  </c:pt>
                </c:lvl>
              </c:multiLvlStrCache>
            </c:multiLvlStrRef>
          </c:cat>
          <c:val>
            <c:numRef>
              <c:f>'График 2.2.7'!$C$6:$M$6</c:f>
              <c:numCache>
                <c:formatCode>0%</c:formatCode>
                <c:ptCount val="11"/>
                <c:pt idx="0">
                  <c:v>0.30100303981256799</c:v>
                </c:pt>
                <c:pt idx="1">
                  <c:v>0.150338764053493</c:v>
                </c:pt>
                <c:pt idx="2">
                  <c:v>8.7376628710405801E-2</c:v>
                </c:pt>
                <c:pt idx="3">
                  <c:v>0.142113672047991</c:v>
                </c:pt>
                <c:pt idx="4">
                  <c:v>9.8724308490303198E-2</c:v>
                </c:pt>
                <c:pt idx="6">
                  <c:v>0.57727473351583602</c:v>
                </c:pt>
                <c:pt idx="7">
                  <c:v>0.26582353072916298</c:v>
                </c:pt>
                <c:pt idx="8">
                  <c:v>0.146459510324632</c:v>
                </c:pt>
                <c:pt idx="9">
                  <c:v>0.237538190926086</c:v>
                </c:pt>
                <c:pt idx="10">
                  <c:v>0.16821184147828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3-49C7-8493-F5E438D2452A}"/>
            </c:ext>
          </c:extLst>
        </c:ser>
        <c:ser>
          <c:idx val="1"/>
          <c:order val="1"/>
          <c:tx>
            <c:strRef>
              <c:f>'График 2.2.7'!$B$7</c:f>
              <c:strCache>
                <c:ptCount val="1"/>
                <c:pt idx="0">
                  <c:v>Остальные страховые (перестраховочные) организации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multiLvlStrRef>
              <c:f>'График 2.2.7'!$C$4:$M$5</c:f>
              <c:multiLvlStrCache>
                <c:ptCount val="11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01.10.2011*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01.10.2011*</c:v>
                  </c:pt>
                </c:lvl>
                <c:lvl>
                  <c:pt idx="0">
                    <c:v>ROA</c:v>
                  </c:pt>
                  <c:pt idx="6">
                    <c:v>ROE</c:v>
                  </c:pt>
                </c:lvl>
              </c:multiLvlStrCache>
            </c:multiLvlStrRef>
          </c:cat>
          <c:val>
            <c:numRef>
              <c:f>'График 2.2.7'!$C$7:$M$7</c:f>
              <c:numCache>
                <c:formatCode>0%</c:formatCode>
                <c:ptCount val="11"/>
                <c:pt idx="0">
                  <c:v>0.33656738853123302</c:v>
                </c:pt>
                <c:pt idx="1">
                  <c:v>0.24432830870764999</c:v>
                </c:pt>
                <c:pt idx="2">
                  <c:v>0.15138628095862799</c:v>
                </c:pt>
                <c:pt idx="3">
                  <c:v>0.103523036371909</c:v>
                </c:pt>
                <c:pt idx="4">
                  <c:v>8.6225054533782403E-2</c:v>
                </c:pt>
                <c:pt idx="6">
                  <c:v>0.504043873682258</c:v>
                </c:pt>
                <c:pt idx="7">
                  <c:v>0.38619281415651302</c:v>
                </c:pt>
                <c:pt idx="8">
                  <c:v>0.24102374932016299</c:v>
                </c:pt>
                <c:pt idx="9">
                  <c:v>0.16753969361780399</c:v>
                </c:pt>
                <c:pt idx="10">
                  <c:v>0.13663139162527199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3-49C7-8493-F5E438D2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786496"/>
        <c:axId val="1"/>
      </c:barChart>
      <c:catAx>
        <c:axId val="5327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78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3752996670173172E-2"/>
          <c:y val="0.76618705035971224"/>
          <c:w val="0.96674696447604813"/>
          <c:h val="0.223021582733812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64822134387352E-2"/>
          <c:y val="4.2682990369828935E-2"/>
          <c:w val="0.93083003952569165"/>
          <c:h val="0.54573251972852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2.2.8'!$B$6</c:f>
              <c:strCache>
                <c:ptCount val="1"/>
                <c:pt idx="0">
                  <c:v>5-ка крупнейших НПФ (по привлеченным пенсионным активам)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multiLvlStrRef>
              <c:f>'График 2.2.8'!$C$4:$S$5</c:f>
              <c:multiLvlStrCache>
                <c:ptCount val="17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01.10.2011*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01.10.2011*</c:v>
                  </c:pt>
                  <c:pt idx="12">
                    <c:v>2007</c:v>
                  </c:pt>
                  <c:pt idx="13">
                    <c:v>2008</c:v>
                  </c:pt>
                  <c:pt idx="14">
                    <c:v>2009</c:v>
                  </c:pt>
                  <c:pt idx="15">
                    <c:v>2010</c:v>
                  </c:pt>
                  <c:pt idx="16">
                    <c:v>01.10.2011*</c:v>
                  </c:pt>
                </c:lvl>
                <c:lvl>
                  <c:pt idx="0">
                    <c:v>Средневзвешенное значение коэффициента К2 12мес.</c:v>
                  </c:pt>
                  <c:pt idx="6">
                    <c:v>Средневзвешенное значение коэффициента К2 36мес.</c:v>
                  </c:pt>
                  <c:pt idx="12">
                    <c:v>Средневзвешенное значение коэффициента К2 60мес.</c:v>
                  </c:pt>
                </c:lvl>
              </c:multiLvlStrCache>
            </c:multiLvlStrRef>
          </c:cat>
          <c:val>
            <c:numRef>
              <c:f>'График 2.2.8'!$C$6:$S$6</c:f>
              <c:numCache>
                <c:formatCode>#,##0.00</c:formatCode>
                <c:ptCount val="17"/>
                <c:pt idx="0">
                  <c:v>9.813479225777634</c:v>
                </c:pt>
                <c:pt idx="1">
                  <c:v>-1.5504554346120458</c:v>
                </c:pt>
                <c:pt idx="2">
                  <c:v>14.401097821459874</c:v>
                </c:pt>
                <c:pt idx="3">
                  <c:v>3.9985807376803031</c:v>
                </c:pt>
                <c:pt idx="4">
                  <c:v>4.4431071941390474</c:v>
                </c:pt>
                <c:pt idx="6">
                  <c:v>36.117657643893956</c:v>
                </c:pt>
                <c:pt idx="7">
                  <c:v>25.721948871262224</c:v>
                </c:pt>
                <c:pt idx="8">
                  <c:v>22.709508974074179</c:v>
                </c:pt>
                <c:pt idx="9">
                  <c:v>15.755983224424234</c:v>
                </c:pt>
                <c:pt idx="10">
                  <c:v>18.333803272479287</c:v>
                </c:pt>
                <c:pt idx="12">
                  <c:v>51.028778007415887</c:v>
                </c:pt>
                <c:pt idx="13">
                  <c:v>40.518000047750171</c:v>
                </c:pt>
                <c:pt idx="14">
                  <c:v>53.33511038490623</c:v>
                </c:pt>
                <c:pt idx="15">
                  <c:v>44.526366037955832</c:v>
                </c:pt>
                <c:pt idx="16">
                  <c:v>32.547609429634157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0-4361-8243-BF8D5023CADE}"/>
            </c:ext>
          </c:extLst>
        </c:ser>
        <c:ser>
          <c:idx val="1"/>
          <c:order val="1"/>
          <c:tx>
            <c:strRef>
              <c:f>'График 2.2.8'!$B$7</c:f>
              <c:strCache>
                <c:ptCount val="1"/>
                <c:pt idx="0">
                  <c:v>Остальные НПФ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multiLvlStrRef>
              <c:f>'График 2.2.8'!$C$4:$S$5</c:f>
              <c:multiLvlStrCache>
                <c:ptCount val="17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01.10.2011*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01.10.2011*</c:v>
                  </c:pt>
                  <c:pt idx="12">
                    <c:v>2007</c:v>
                  </c:pt>
                  <c:pt idx="13">
                    <c:v>2008</c:v>
                  </c:pt>
                  <c:pt idx="14">
                    <c:v>2009</c:v>
                  </c:pt>
                  <c:pt idx="15">
                    <c:v>2010</c:v>
                  </c:pt>
                  <c:pt idx="16">
                    <c:v>01.10.2011*</c:v>
                  </c:pt>
                </c:lvl>
                <c:lvl>
                  <c:pt idx="0">
                    <c:v>Средневзвешенное значение коэффициента К2 12мес.</c:v>
                  </c:pt>
                  <c:pt idx="6">
                    <c:v>Средневзвешенное значение коэффициента К2 36мес.</c:v>
                  </c:pt>
                  <c:pt idx="12">
                    <c:v>Средневзвешенное значение коэффициента К2 60мес.</c:v>
                  </c:pt>
                </c:lvl>
              </c:multiLvlStrCache>
            </c:multiLvlStrRef>
          </c:cat>
          <c:val>
            <c:numRef>
              <c:f>'График 2.2.8'!$C$7:$S$7</c:f>
              <c:numCache>
                <c:formatCode>#,##0.00</c:formatCode>
                <c:ptCount val="17"/>
                <c:pt idx="0">
                  <c:v>8.4947227620841321</c:v>
                </c:pt>
                <c:pt idx="1">
                  <c:v>6.2524704174781611</c:v>
                </c:pt>
                <c:pt idx="2">
                  <c:v>5.0820822502849037</c:v>
                </c:pt>
                <c:pt idx="3">
                  <c:v>5.7041742243966125</c:v>
                </c:pt>
                <c:pt idx="4">
                  <c:v>4.5539833637550577</c:v>
                </c:pt>
                <c:pt idx="6">
                  <c:v>30.663582720530346</c:v>
                </c:pt>
                <c:pt idx="7">
                  <c:v>27.98558593733933</c:v>
                </c:pt>
                <c:pt idx="8">
                  <c:v>20.967913401382678</c:v>
                </c:pt>
                <c:pt idx="9">
                  <c:v>17.358049897202765</c:v>
                </c:pt>
                <c:pt idx="10">
                  <c:v>14.36099751532786</c:v>
                </c:pt>
                <c:pt idx="12">
                  <c:v>45.548442127479312</c:v>
                </c:pt>
                <c:pt idx="13">
                  <c:v>46.288875489281679</c:v>
                </c:pt>
                <c:pt idx="14">
                  <c:v>45.890237390182904</c:v>
                </c:pt>
                <c:pt idx="15">
                  <c:v>39.751688804579445</c:v>
                </c:pt>
                <c:pt idx="16">
                  <c:v>30.902022685680151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0-4361-8243-BF8D5023C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792400"/>
        <c:axId val="1"/>
      </c:barChart>
      <c:catAx>
        <c:axId val="5327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27924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3122529644268769E-2"/>
          <c:y val="0.86890373252866049"/>
          <c:w val="0.80632411067193677"/>
          <c:h val="0.1128050459774050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52052338601115E-2"/>
          <c:y val="4.5016077170418008E-2"/>
          <c:w val="0.86264797726912112"/>
          <c:h val="0.58842443729903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2.3.1.1'!$B$5</c:f>
              <c:strCache>
                <c:ptCount val="1"/>
                <c:pt idx="0">
                  <c:v>Покупка доллара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2.3.1.1'!$C$4:$AJ$4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2.3.1.1'!$C$5:$AJ$5</c:f>
              <c:numCache>
                <c:formatCode>#\ ##0.0</c:formatCode>
                <c:ptCount val="34"/>
                <c:pt idx="0">
                  <c:v>34.048123179699999</c:v>
                </c:pt>
                <c:pt idx="1">
                  <c:v>27.1281313902</c:v>
                </c:pt>
                <c:pt idx="2">
                  <c:v>17.935831590999999</c:v>
                </c:pt>
                <c:pt idx="3">
                  <c:v>11.7380214801</c:v>
                </c:pt>
                <c:pt idx="4">
                  <c:v>10.537296700299999</c:v>
                </c:pt>
                <c:pt idx="5">
                  <c:v>15.2152620721</c:v>
                </c:pt>
                <c:pt idx="6">
                  <c:v>17.749653196099999</c:v>
                </c:pt>
                <c:pt idx="7">
                  <c:v>18.079369867299999</c:v>
                </c:pt>
                <c:pt idx="8">
                  <c:v>14.961017009500001</c:v>
                </c:pt>
                <c:pt idx="9">
                  <c:v>16.521292105000001</c:v>
                </c:pt>
                <c:pt idx="10">
                  <c:v>20.234424445599998</c:v>
                </c:pt>
                <c:pt idx="11">
                  <c:v>20.762117275799998</c:v>
                </c:pt>
                <c:pt idx="12">
                  <c:v>14.582839889000001</c:v>
                </c:pt>
                <c:pt idx="13">
                  <c:v>15.179371000000002</c:v>
                </c:pt>
                <c:pt idx="14">
                  <c:v>16.349378999999995</c:v>
                </c:pt>
                <c:pt idx="15">
                  <c:v>18.195125000000001</c:v>
                </c:pt>
                <c:pt idx="16">
                  <c:v>23.491078142999999</c:v>
                </c:pt>
                <c:pt idx="17">
                  <c:v>23.292387999999999</c:v>
                </c:pt>
                <c:pt idx="18">
                  <c:v>24.948566649999997</c:v>
                </c:pt>
                <c:pt idx="19">
                  <c:v>23.0824570708</c:v>
                </c:pt>
                <c:pt idx="20">
                  <c:v>19.548333543099996</c:v>
                </c:pt>
                <c:pt idx="21" formatCode="0.0">
                  <c:v>22.393836664399995</c:v>
                </c:pt>
                <c:pt idx="22" formatCode="0.0">
                  <c:v>22.004252682000001</c:v>
                </c:pt>
                <c:pt idx="23" formatCode="0.0">
                  <c:v>20.070245929999992</c:v>
                </c:pt>
                <c:pt idx="24" formatCode="0.0">
                  <c:v>18.879754479999992</c:v>
                </c:pt>
                <c:pt idx="25" formatCode="0.0">
                  <c:v>21.218408360999998</c:v>
                </c:pt>
                <c:pt idx="26" formatCode="0.0">
                  <c:v>21.886255020000004</c:v>
                </c:pt>
                <c:pt idx="27" formatCode="0.0">
                  <c:v>24.664934410000004</c:v>
                </c:pt>
                <c:pt idx="28" formatCode="0.0">
                  <c:v>22.564983800000004</c:v>
                </c:pt>
                <c:pt idx="29" formatCode="0.0">
                  <c:v>20.294064900000002</c:v>
                </c:pt>
                <c:pt idx="30" formatCode="0.0">
                  <c:v>21.222601560000001</c:v>
                </c:pt>
                <c:pt idx="31" formatCode="0.0">
                  <c:v>25.247904999999999</c:v>
                </c:pt>
                <c:pt idx="32" formatCode="0.0">
                  <c:v>23.237556400000003</c:v>
                </c:pt>
                <c:pt idx="33" formatCode="0.0">
                  <c:v>33.370211189999992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9-4318-A688-84E270FBA002}"/>
            </c:ext>
          </c:extLst>
        </c:ser>
        <c:ser>
          <c:idx val="1"/>
          <c:order val="1"/>
          <c:tx>
            <c:strRef>
              <c:f>'График 2.3.1.1'!$B$6</c:f>
              <c:strCache>
                <c:ptCount val="1"/>
                <c:pt idx="0">
                  <c:v>Покупка Евро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2.3.1.1'!$C$4:$AJ$4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2.3.1.1'!$C$6:$AJ$6</c:f>
              <c:numCache>
                <c:formatCode>#\ ##0.0</c:formatCode>
                <c:ptCount val="34"/>
                <c:pt idx="0">
                  <c:v>4.2557103999999999</c:v>
                </c:pt>
                <c:pt idx="1">
                  <c:v>2.6203352600000001</c:v>
                </c:pt>
                <c:pt idx="2">
                  <c:v>1.8862846899999999</c:v>
                </c:pt>
                <c:pt idx="3">
                  <c:v>1.6759628500000001</c:v>
                </c:pt>
                <c:pt idx="4">
                  <c:v>1.8301624999999999</c:v>
                </c:pt>
                <c:pt idx="5">
                  <c:v>2.1877543100000003</c:v>
                </c:pt>
                <c:pt idx="6">
                  <c:v>1.8107318100000001</c:v>
                </c:pt>
                <c:pt idx="7">
                  <c:v>1.2195951699999998</c:v>
                </c:pt>
                <c:pt idx="8">
                  <c:v>1.8574600800000001</c:v>
                </c:pt>
                <c:pt idx="9">
                  <c:v>2.1820692200000003</c:v>
                </c:pt>
                <c:pt idx="10">
                  <c:v>1.9274674700000001</c:v>
                </c:pt>
                <c:pt idx="11">
                  <c:v>1.9281661000000001</c:v>
                </c:pt>
                <c:pt idx="12">
                  <c:v>1.3369741500000001</c:v>
                </c:pt>
                <c:pt idx="13">
                  <c:v>1.6541331299999997</c:v>
                </c:pt>
                <c:pt idx="14">
                  <c:v>1.29353125</c:v>
                </c:pt>
                <c:pt idx="15">
                  <c:v>1.48498248</c:v>
                </c:pt>
                <c:pt idx="16">
                  <c:v>3.2224112999999996</c:v>
                </c:pt>
                <c:pt idx="17">
                  <c:v>2.8746146299999999</c:v>
                </c:pt>
                <c:pt idx="18">
                  <c:v>3.1515540499999997</c:v>
                </c:pt>
                <c:pt idx="19">
                  <c:v>3.0326924200000001</c:v>
                </c:pt>
                <c:pt idx="20">
                  <c:v>3.1713375200000002</c:v>
                </c:pt>
                <c:pt idx="21" formatCode="0.0">
                  <c:v>4.1857180600000001</c:v>
                </c:pt>
                <c:pt idx="22" formatCode="0.0">
                  <c:v>4.0644795700000005</c:v>
                </c:pt>
                <c:pt idx="23" formatCode="0.0">
                  <c:v>3.0431904899999993</c:v>
                </c:pt>
                <c:pt idx="24" formatCode="0.0">
                  <c:v>2.4618481399999994</c:v>
                </c:pt>
                <c:pt idx="25" formatCode="0.0">
                  <c:v>3.29896945</c:v>
                </c:pt>
                <c:pt idx="26" formatCode="0.0">
                  <c:v>3.4356558599999998</c:v>
                </c:pt>
                <c:pt idx="27" formatCode="0.0">
                  <c:v>2.8723911299999996</c:v>
                </c:pt>
                <c:pt idx="28" formatCode="0.0">
                  <c:v>2.7049143299999998</c:v>
                </c:pt>
                <c:pt idx="29" formatCode="0.0">
                  <c:v>2.5250285800000003</c:v>
                </c:pt>
                <c:pt idx="30" formatCode="0.0">
                  <c:v>2.8616601500000001</c:v>
                </c:pt>
                <c:pt idx="31" formatCode="0.0">
                  <c:v>3.9068912899999995</c:v>
                </c:pt>
                <c:pt idx="32" formatCode="0.0">
                  <c:v>3.3502163999999994</c:v>
                </c:pt>
                <c:pt idx="33" formatCode="0.0">
                  <c:v>4.1947635800000009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9-4318-A688-84E270FBA002}"/>
            </c:ext>
          </c:extLst>
        </c:ser>
        <c:ser>
          <c:idx val="2"/>
          <c:order val="2"/>
          <c:tx>
            <c:strRef>
              <c:f>'График 2.3.1.1'!$B$7</c:f>
              <c:strCache>
                <c:ptCount val="1"/>
                <c:pt idx="0">
                  <c:v>Покупка рубля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2.3.1.1'!$C$4:$AJ$4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2.3.1.1'!$C$7:$AJ$7</c:f>
              <c:numCache>
                <c:formatCode>#\ ##0.0</c:formatCode>
                <c:ptCount val="34"/>
                <c:pt idx="0">
                  <c:v>0.90854104000000002</c:v>
                </c:pt>
                <c:pt idx="1">
                  <c:v>0.77022064000000001</c:v>
                </c:pt>
                <c:pt idx="2">
                  <c:v>0.75344915000000001</c:v>
                </c:pt>
                <c:pt idx="3">
                  <c:v>0.75382912999999996</c:v>
                </c:pt>
                <c:pt idx="4">
                  <c:v>0.67679962000000005</c:v>
                </c:pt>
                <c:pt idx="5">
                  <c:v>0.86640339000000011</c:v>
                </c:pt>
                <c:pt idx="6">
                  <c:v>0.93352593000000006</c:v>
                </c:pt>
                <c:pt idx="7">
                  <c:v>0.89572724999999997</c:v>
                </c:pt>
                <c:pt idx="8">
                  <c:v>0.96612659999999995</c:v>
                </c:pt>
                <c:pt idx="9">
                  <c:v>0.93856799000000002</c:v>
                </c:pt>
                <c:pt idx="10">
                  <c:v>0.74914210999999997</c:v>
                </c:pt>
                <c:pt idx="11">
                  <c:v>1.00968401</c:v>
                </c:pt>
                <c:pt idx="12">
                  <c:v>0.68261519999999998</c:v>
                </c:pt>
                <c:pt idx="13">
                  <c:v>0.83990408999999999</c:v>
                </c:pt>
                <c:pt idx="14">
                  <c:v>1.0822734899999999</c:v>
                </c:pt>
                <c:pt idx="15">
                  <c:v>1.2020410099999999</c:v>
                </c:pt>
                <c:pt idx="16">
                  <c:v>1.01332157</c:v>
                </c:pt>
                <c:pt idx="17">
                  <c:v>1.1330804699999999</c:v>
                </c:pt>
                <c:pt idx="18">
                  <c:v>1.1671606399999999</c:v>
                </c:pt>
                <c:pt idx="19">
                  <c:v>1.1411263200000001</c:v>
                </c:pt>
                <c:pt idx="20">
                  <c:v>1.0417983779999997</c:v>
                </c:pt>
                <c:pt idx="21" formatCode="0.0">
                  <c:v>1.1338282100000003</c:v>
                </c:pt>
                <c:pt idx="22" formatCode="0.0">
                  <c:v>1.12263735</c:v>
                </c:pt>
                <c:pt idx="23" formatCode="0.0">
                  <c:v>1.4144206300000004</c:v>
                </c:pt>
                <c:pt idx="24" formatCode="0.0">
                  <c:v>0.88940302999999998</c:v>
                </c:pt>
                <c:pt idx="25" formatCode="0.0">
                  <c:v>1.0817430600000002</c:v>
                </c:pt>
                <c:pt idx="26" formatCode="0.0">
                  <c:v>1.2685065799999997</c:v>
                </c:pt>
                <c:pt idx="27" formatCode="0.0">
                  <c:v>1.2936134300000002</c:v>
                </c:pt>
                <c:pt idx="28" formatCode="0.0">
                  <c:v>1.0552707700000001</c:v>
                </c:pt>
                <c:pt idx="29" formatCode="0.0">
                  <c:v>1.0459941099999999</c:v>
                </c:pt>
                <c:pt idx="30" formatCode="0.0">
                  <c:v>1.2242433699999997</c:v>
                </c:pt>
                <c:pt idx="31" formatCode="0.0">
                  <c:v>1.1031349100000003</c:v>
                </c:pt>
                <c:pt idx="32" formatCode="0.0">
                  <c:v>0.92115382999999984</c:v>
                </c:pt>
                <c:pt idx="33" formatCode="0.0">
                  <c:v>1.0947119499999998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9-4318-A688-84E270FBA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4023856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2.3.1.1'!$B$9</c:f>
              <c:strCache>
                <c:ptCount val="1"/>
                <c:pt idx="0">
                  <c:v>Доля покупки иностранной валюты на КФБ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2.3.1.1'!$C$4:$AJ$4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2.3.1.1'!$C$9:$AJ$9</c:f>
              <c:numCache>
                <c:formatCode>0.0%</c:formatCode>
                <c:ptCount val="34"/>
                <c:pt idx="0">
                  <c:v>0.12850236566057141</c:v>
                </c:pt>
                <c:pt idx="1">
                  <c:v>0.22635519788291422</c:v>
                </c:pt>
                <c:pt idx="2">
                  <c:v>0.31079619529995117</c:v>
                </c:pt>
                <c:pt idx="3">
                  <c:v>0.16362330129688463</c:v>
                </c:pt>
                <c:pt idx="4">
                  <c:v>0.10653852775730485</c:v>
                </c:pt>
                <c:pt idx="5">
                  <c:v>0.10808337017990718</c:v>
                </c:pt>
                <c:pt idx="6">
                  <c:v>0.17330869454221917</c:v>
                </c:pt>
                <c:pt idx="7">
                  <c:v>0.36617985879638704</c:v>
                </c:pt>
                <c:pt idx="8">
                  <c:v>0.29987233920476164</c:v>
                </c:pt>
                <c:pt idx="9">
                  <c:v>0.29017633852023661</c:v>
                </c:pt>
                <c:pt idx="10">
                  <c:v>0.18583867603891341</c:v>
                </c:pt>
                <c:pt idx="11">
                  <c:v>0.25657312016991796</c:v>
                </c:pt>
                <c:pt idx="12">
                  <c:v>0.24248268323548552</c:v>
                </c:pt>
                <c:pt idx="13">
                  <c:v>0.22669828819242879</c:v>
                </c:pt>
                <c:pt idx="14">
                  <c:v>0.23126954427417551</c:v>
                </c:pt>
                <c:pt idx="15">
                  <c:v>0.22940162609675996</c:v>
                </c:pt>
                <c:pt idx="16">
                  <c:v>0.19277336466115585</c:v>
                </c:pt>
                <c:pt idx="17">
                  <c:v>0.25029758132860774</c:v>
                </c:pt>
                <c:pt idx="18">
                  <c:v>0.25985932180197513</c:v>
                </c:pt>
                <c:pt idx="19">
                  <c:v>0.2236402017323543</c:v>
                </c:pt>
                <c:pt idx="20">
                  <c:v>0.24014183824549887</c:v>
                </c:pt>
                <c:pt idx="21">
                  <c:v>0.29355474503625895</c:v>
                </c:pt>
                <c:pt idx="22">
                  <c:v>0.25803653046163316</c:v>
                </c:pt>
                <c:pt idx="23">
                  <c:v>0.25037635156961269</c:v>
                </c:pt>
                <c:pt idx="24">
                  <c:v>0.22705675755158655</c:v>
                </c:pt>
                <c:pt idx="25">
                  <c:v>0.18170833461197264</c:v>
                </c:pt>
                <c:pt idx="26">
                  <c:v>0.23018322706694347</c:v>
                </c:pt>
                <c:pt idx="27">
                  <c:v>0.25276274794875325</c:v>
                </c:pt>
                <c:pt idx="28">
                  <c:v>0.27276945296256006</c:v>
                </c:pt>
                <c:pt idx="29">
                  <c:v>0.29225725544466769</c:v>
                </c:pt>
                <c:pt idx="30">
                  <c:v>0.20608119576851749</c:v>
                </c:pt>
                <c:pt idx="31">
                  <c:v>0.23117144704195774</c:v>
                </c:pt>
                <c:pt idx="32">
                  <c:v>0.27260134067979086</c:v>
                </c:pt>
                <c:pt idx="33">
                  <c:v>0.27468758831163137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09-4318-A688-84E270FBA002}"/>
            </c:ext>
          </c:extLst>
        </c:ser>
        <c:ser>
          <c:idx val="4"/>
          <c:order val="4"/>
          <c:tx>
            <c:strRef>
              <c:f>'График 2.3.1.1'!$B$10</c:f>
              <c:strCache>
                <c:ptCount val="1"/>
                <c:pt idx="0">
                  <c:v>Доля интервенций Национального Банка (включая операции на КФБ и межбанковском рынке)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'График 2.3.1.1'!$C$4:$AJ$4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2.3.1.1'!$C$10:$AJ$10</c:f>
              <c:numCache>
                <c:formatCode>0.00%</c:formatCode>
                <c:ptCount val="34"/>
                <c:pt idx="0">
                  <c:v>2.1752594000293612E-2</c:v>
                </c:pt>
                <c:pt idx="1">
                  <c:v>2.3425867077213194E-2</c:v>
                </c:pt>
                <c:pt idx="2">
                  <c:v>1.8393905982343479E-2</c:v>
                </c:pt>
                <c:pt idx="3">
                  <c:v>4.877312594550838E-2</c:v>
                </c:pt>
                <c:pt idx="4">
                  <c:v>2.6924362867368316E-2</c:v>
                </c:pt>
                <c:pt idx="5">
                  <c:v>9.6252039107852898E-3</c:v>
                </c:pt>
                <c:pt idx="6">
                  <c:v>2.7042781889702887E-3</c:v>
                </c:pt>
                <c:pt idx="7">
                  <c:v>8.4073726637409578E-4</c:v>
                </c:pt>
                <c:pt idx="8">
                  <c:v>1.4036478928314394E-4</c:v>
                </c:pt>
                <c:pt idx="9">
                  <c:v>2.3787485718569346E-3</c:v>
                </c:pt>
                <c:pt idx="10">
                  <c:v>0.14952809792709099</c:v>
                </c:pt>
                <c:pt idx="11">
                  <c:v>4.0766555200348026E-2</c:v>
                </c:pt>
                <c:pt idx="12">
                  <c:v>0.15446339788034683</c:v>
                </c:pt>
                <c:pt idx="13">
                  <c:v>0.13719639634606731</c:v>
                </c:pt>
                <c:pt idx="14">
                  <c:v>3.8215518766798434E-2</c:v>
                </c:pt>
                <c:pt idx="15">
                  <c:v>5.9658837188532633E-2</c:v>
                </c:pt>
                <c:pt idx="16">
                  <c:v>1.8981674544080972E-2</c:v>
                </c:pt>
                <c:pt idx="17">
                  <c:v>0</c:v>
                </c:pt>
                <c:pt idx="18">
                  <c:v>2.7656899479634039E-3</c:v>
                </c:pt>
                <c:pt idx="19">
                  <c:v>3.2418559155325884E-2</c:v>
                </c:pt>
                <c:pt idx="20">
                  <c:v>2.5833404105090616E-3</c:v>
                </c:pt>
                <c:pt idx="21">
                  <c:v>5.8855479735424494E-3</c:v>
                </c:pt>
                <c:pt idx="22">
                  <c:v>2.9707893717051438E-2</c:v>
                </c:pt>
                <c:pt idx="23">
                  <c:v>4.5629734842018467E-2</c:v>
                </c:pt>
                <c:pt idx="24">
                  <c:v>9.7458894497233994E-2</c:v>
                </c:pt>
                <c:pt idx="25">
                  <c:v>0.12493868318948036</c:v>
                </c:pt>
                <c:pt idx="26">
                  <c:v>8.4276638388544184E-2</c:v>
                </c:pt>
                <c:pt idx="27">
                  <c:v>3.5232203968386708E-2</c:v>
                </c:pt>
                <c:pt idx="28">
                  <c:v>6.2043031468961207E-3</c:v>
                </c:pt>
                <c:pt idx="29">
                  <c:v>0</c:v>
                </c:pt>
                <c:pt idx="30">
                  <c:v>1.5785058163246223E-2</c:v>
                </c:pt>
                <c:pt idx="31">
                  <c:v>1.2496086308943258E-2</c:v>
                </c:pt>
                <c:pt idx="32">
                  <c:v>0</c:v>
                </c:pt>
                <c:pt idx="33">
                  <c:v>2.9966846607781395E-5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09-4318-A688-84E270FBA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40238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долл.</a:t>
                </a:r>
              </a:p>
            </c:rich>
          </c:tx>
          <c:layout>
            <c:manualLayout>
              <c:xMode val="edge"/>
              <c:yMode val="edge"/>
              <c:x val="8.3752230802827295E-3"/>
              <c:y val="0.23472668810289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23856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0.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285280728376321E-2"/>
          <c:y val="3.9215793548104727E-2"/>
          <c:w val="0.87708649468892264"/>
          <c:h val="0.63025382488025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2.3.1.2'!$B$5</c:f>
              <c:strCache>
                <c:ptCount val="1"/>
                <c:pt idx="0">
                  <c:v>Продажа доллара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2.3.1.2'!$C$4:$AJ$4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2.3.1.2'!$C$5:$AJ$5</c:f>
              <c:numCache>
                <c:formatCode>#\ ##0.0</c:formatCode>
                <c:ptCount val="34"/>
                <c:pt idx="0">
                  <c:v>32.315473434200001</c:v>
                </c:pt>
                <c:pt idx="1">
                  <c:v>22.800698884400003</c:v>
                </c:pt>
                <c:pt idx="2">
                  <c:v>16.2077201317</c:v>
                </c:pt>
                <c:pt idx="3">
                  <c:v>10.830142843400001</c:v>
                </c:pt>
                <c:pt idx="4">
                  <c:v>14.782963308299999</c:v>
                </c:pt>
                <c:pt idx="5">
                  <c:v>15.702685835900001</c:v>
                </c:pt>
                <c:pt idx="6">
                  <c:v>16.966032772500004</c:v>
                </c:pt>
                <c:pt idx="7">
                  <c:v>16.833145527299997</c:v>
                </c:pt>
                <c:pt idx="8">
                  <c:v>13.6988865854</c:v>
                </c:pt>
                <c:pt idx="9">
                  <c:v>14.968651240700002</c:v>
                </c:pt>
                <c:pt idx="10">
                  <c:v>21.107586850399997</c:v>
                </c:pt>
                <c:pt idx="11">
                  <c:v>18.907556060700003</c:v>
                </c:pt>
                <c:pt idx="12">
                  <c:v>15.9870516141</c:v>
                </c:pt>
                <c:pt idx="13">
                  <c:v>17.572858</c:v>
                </c:pt>
                <c:pt idx="14">
                  <c:v>15.135616000000001</c:v>
                </c:pt>
                <c:pt idx="15">
                  <c:v>19.220230999999998</c:v>
                </c:pt>
                <c:pt idx="16">
                  <c:v>22.316855446600002</c:v>
                </c:pt>
                <c:pt idx="17">
                  <c:v>21.119173</c:v>
                </c:pt>
                <c:pt idx="18">
                  <c:v>23.580599800000002</c:v>
                </c:pt>
                <c:pt idx="19">
                  <c:v>21.542863530000002</c:v>
                </c:pt>
                <c:pt idx="20">
                  <c:v>20.183277868599998</c:v>
                </c:pt>
                <c:pt idx="21" formatCode="0.0">
                  <c:v>21.899813349999999</c:v>
                </c:pt>
                <c:pt idx="22" formatCode="0.0">
                  <c:v>20.601392900399997</c:v>
                </c:pt>
                <c:pt idx="23" formatCode="0.0">
                  <c:v>19.807404730000002</c:v>
                </c:pt>
                <c:pt idx="24" formatCode="0.0">
                  <c:v>17.929815720000001</c:v>
                </c:pt>
                <c:pt idx="25" formatCode="0.0">
                  <c:v>19.392320395999999</c:v>
                </c:pt>
                <c:pt idx="26" formatCode="0.0">
                  <c:v>23.603664269999992</c:v>
                </c:pt>
                <c:pt idx="27" formatCode="0.0">
                  <c:v>23.343886120000004</c:v>
                </c:pt>
                <c:pt idx="28" formatCode="0.0">
                  <c:v>21.35595296</c:v>
                </c:pt>
                <c:pt idx="29" formatCode="0.0">
                  <c:v>19.269485259999996</c:v>
                </c:pt>
                <c:pt idx="30" formatCode="0.0">
                  <c:v>21.614440269999996</c:v>
                </c:pt>
                <c:pt idx="31" formatCode="0.0">
                  <c:v>23.504233960000004</c:v>
                </c:pt>
                <c:pt idx="32" formatCode="0.0">
                  <c:v>20.910793800000004</c:v>
                </c:pt>
                <c:pt idx="33" formatCode="0.0">
                  <c:v>33.063624880000013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0-4362-B58C-72612A2B4896}"/>
            </c:ext>
          </c:extLst>
        </c:ser>
        <c:ser>
          <c:idx val="1"/>
          <c:order val="1"/>
          <c:tx>
            <c:strRef>
              <c:f>'График 2.3.1.2'!$B$6</c:f>
              <c:strCache>
                <c:ptCount val="1"/>
                <c:pt idx="0">
                  <c:v>Продажа евро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2.3.1.2'!$C$4:$AJ$4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2.3.1.2'!$C$6:$AJ$6</c:f>
              <c:numCache>
                <c:formatCode>#\ ##0.0</c:formatCode>
                <c:ptCount val="34"/>
                <c:pt idx="0">
                  <c:v>4.2056449299999992</c:v>
                </c:pt>
                <c:pt idx="1">
                  <c:v>2.4764576599999999</c:v>
                </c:pt>
                <c:pt idx="2">
                  <c:v>1.7320539699999999</c:v>
                </c:pt>
                <c:pt idx="3">
                  <c:v>1.6794488200000002</c:v>
                </c:pt>
                <c:pt idx="4">
                  <c:v>1.8166590200000001</c:v>
                </c:pt>
                <c:pt idx="5">
                  <c:v>2.20588183</c:v>
                </c:pt>
                <c:pt idx="6">
                  <c:v>2.0112324199999998</c:v>
                </c:pt>
                <c:pt idx="7">
                  <c:v>1.19234</c:v>
                </c:pt>
                <c:pt idx="8">
                  <c:v>1.4217972700000001</c:v>
                </c:pt>
                <c:pt idx="9">
                  <c:v>2.0158913699999998</c:v>
                </c:pt>
                <c:pt idx="10">
                  <c:v>1.74149836</c:v>
                </c:pt>
                <c:pt idx="11">
                  <c:v>1.94379598</c:v>
                </c:pt>
                <c:pt idx="12">
                  <c:v>1.2349111100000001</c:v>
                </c:pt>
                <c:pt idx="13">
                  <c:v>1.42269651</c:v>
                </c:pt>
                <c:pt idx="14">
                  <c:v>1.2830961900000002</c:v>
                </c:pt>
                <c:pt idx="15">
                  <c:v>1.4763987000000003</c:v>
                </c:pt>
                <c:pt idx="16">
                  <c:v>3.34410125</c:v>
                </c:pt>
                <c:pt idx="17">
                  <c:v>2.6720463400000001</c:v>
                </c:pt>
                <c:pt idx="18">
                  <c:v>3.0755012900000001</c:v>
                </c:pt>
                <c:pt idx="19">
                  <c:v>3.0049607599999999</c:v>
                </c:pt>
                <c:pt idx="20">
                  <c:v>3.4340658199999998</c:v>
                </c:pt>
                <c:pt idx="21" formatCode="0.0">
                  <c:v>3.3728793600000007</c:v>
                </c:pt>
                <c:pt idx="22" formatCode="0.0">
                  <c:v>3.5309926200000006</c:v>
                </c:pt>
                <c:pt idx="23" formatCode="0.0">
                  <c:v>2.9408575699999995</c:v>
                </c:pt>
                <c:pt idx="24" formatCode="0.0">
                  <c:v>2.5060581500000003</c:v>
                </c:pt>
                <c:pt idx="25" formatCode="0.0">
                  <c:v>3.2802391800000001</c:v>
                </c:pt>
                <c:pt idx="26" formatCode="0.0">
                  <c:v>3.240407359999999</c:v>
                </c:pt>
                <c:pt idx="27" formatCode="0.0">
                  <c:v>2.5965431299999993</c:v>
                </c:pt>
                <c:pt idx="28" formatCode="0.0">
                  <c:v>2.4073473599999993</c:v>
                </c:pt>
                <c:pt idx="29" formatCode="0.0">
                  <c:v>2.1019423699999993</c:v>
                </c:pt>
                <c:pt idx="30" formatCode="0.0">
                  <c:v>2.0441970899999999</c:v>
                </c:pt>
                <c:pt idx="31" formatCode="0.0">
                  <c:v>3.2212904999999994</c:v>
                </c:pt>
                <c:pt idx="32" formatCode="0.0">
                  <c:v>3.2673260099999992</c:v>
                </c:pt>
                <c:pt idx="33" formatCode="0.0">
                  <c:v>4.1079634599999997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0-4362-B58C-72612A2B4896}"/>
            </c:ext>
          </c:extLst>
        </c:ser>
        <c:ser>
          <c:idx val="2"/>
          <c:order val="2"/>
          <c:tx>
            <c:strRef>
              <c:f>'График 2.3.1.2'!$B$7</c:f>
              <c:strCache>
                <c:ptCount val="1"/>
                <c:pt idx="0">
                  <c:v>Продажа рубля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2.3.1.2'!$C$4:$AJ$4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2.3.1.2'!$C$7:$AJ$7</c:f>
              <c:numCache>
                <c:formatCode>#\ ##0.0</c:formatCode>
                <c:ptCount val="34"/>
                <c:pt idx="0">
                  <c:v>0.95291893999999988</c:v>
                </c:pt>
                <c:pt idx="1">
                  <c:v>0.68754061</c:v>
                </c:pt>
                <c:pt idx="2">
                  <c:v>0.74833451000000006</c:v>
                </c:pt>
                <c:pt idx="3">
                  <c:v>0.73924731999999993</c:v>
                </c:pt>
                <c:pt idx="4">
                  <c:v>0.63247534999999988</c:v>
                </c:pt>
                <c:pt idx="5">
                  <c:v>0.80801606000000004</c:v>
                </c:pt>
                <c:pt idx="6">
                  <c:v>0.88370996999999996</c:v>
                </c:pt>
                <c:pt idx="7">
                  <c:v>0.83808209</c:v>
                </c:pt>
                <c:pt idx="8">
                  <c:v>0.90976892000000009</c:v>
                </c:pt>
                <c:pt idx="9">
                  <c:v>0.85060924999999998</c:v>
                </c:pt>
                <c:pt idx="10">
                  <c:v>0.70567786999999993</c:v>
                </c:pt>
                <c:pt idx="11">
                  <c:v>0.95357281999999999</c:v>
                </c:pt>
                <c:pt idx="12">
                  <c:v>0.6412739300000001</c:v>
                </c:pt>
                <c:pt idx="13">
                  <c:v>0.76787496</c:v>
                </c:pt>
                <c:pt idx="14">
                  <c:v>0.97932619999999992</c:v>
                </c:pt>
                <c:pt idx="15">
                  <c:v>1.1660737900000002</c:v>
                </c:pt>
                <c:pt idx="16">
                  <c:v>0.96569338999999998</c:v>
                </c:pt>
                <c:pt idx="17">
                  <c:v>1.0624251999999998</c:v>
                </c:pt>
                <c:pt idx="18">
                  <c:v>1.1091557299999999</c:v>
                </c:pt>
                <c:pt idx="19">
                  <c:v>1.0350053700000001</c:v>
                </c:pt>
                <c:pt idx="20">
                  <c:v>1.0882631609999998</c:v>
                </c:pt>
                <c:pt idx="21" formatCode="0.0">
                  <c:v>0.9174572900000002</c:v>
                </c:pt>
                <c:pt idx="22" formatCode="0.0">
                  <c:v>1.0199782500000003</c:v>
                </c:pt>
                <c:pt idx="23" formatCode="0.0">
                  <c:v>1.3359195499999998</c:v>
                </c:pt>
                <c:pt idx="24" formatCode="0.0">
                  <c:v>0.88236886000000003</c:v>
                </c:pt>
                <c:pt idx="25" formatCode="0.0">
                  <c:v>1.0293708400000001</c:v>
                </c:pt>
                <c:pt idx="26" formatCode="0.0">
                  <c:v>1.1762567600000002</c:v>
                </c:pt>
                <c:pt idx="27" formatCode="0.0">
                  <c:v>1.25630935</c:v>
                </c:pt>
                <c:pt idx="28" formatCode="0.0">
                  <c:v>0.98690271000000018</c:v>
                </c:pt>
                <c:pt idx="29" formatCode="0.0">
                  <c:v>0.93613126999999985</c:v>
                </c:pt>
                <c:pt idx="30" formatCode="0.0">
                  <c:v>1.00142921</c:v>
                </c:pt>
                <c:pt idx="31" formatCode="0.0">
                  <c:v>1.0530049000000001</c:v>
                </c:pt>
                <c:pt idx="32" formatCode="0.0">
                  <c:v>0.89847285999999993</c:v>
                </c:pt>
                <c:pt idx="33" formatCode="0.0">
                  <c:v>0.96606085999999991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0-4362-B58C-72612A2B4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4019592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2.3.1.2'!$B$8</c:f>
              <c:strCache>
                <c:ptCount val="1"/>
                <c:pt idx="0">
                  <c:v>Доля продажи иностранной валюты на КФБ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2.3.1.2'!$C$4:$AJ$4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2.3.1.2'!$C$8:$AJ$8</c:f>
              <c:numCache>
                <c:formatCode>0.0%</c:formatCode>
                <c:ptCount val="34"/>
                <c:pt idx="0">
                  <c:v>5.6562777941261112E-2</c:v>
                </c:pt>
                <c:pt idx="1">
                  <c:v>0.15198309448917541</c:v>
                </c:pt>
                <c:pt idx="2">
                  <c:v>0.30378985203701447</c:v>
                </c:pt>
                <c:pt idx="3">
                  <c:v>0.1780408511987713</c:v>
                </c:pt>
                <c:pt idx="4">
                  <c:v>7.4314575271507782E-2</c:v>
                </c:pt>
                <c:pt idx="5">
                  <c:v>0.11075368296146264</c:v>
                </c:pt>
                <c:pt idx="6">
                  <c:v>0.15435792477543708</c:v>
                </c:pt>
                <c:pt idx="7">
                  <c:v>0.36165154590605803</c:v>
                </c:pt>
                <c:pt idx="8">
                  <c:v>0.28965441432356165</c:v>
                </c:pt>
                <c:pt idx="9">
                  <c:v>0.3119046652054504</c:v>
                </c:pt>
                <c:pt idx="10">
                  <c:v>0.30144235353860432</c:v>
                </c:pt>
                <c:pt idx="11">
                  <c:v>0.30158628117321973</c:v>
                </c:pt>
                <c:pt idx="12">
                  <c:v>0.36688590410046251</c:v>
                </c:pt>
                <c:pt idx="13">
                  <c:v>0.34183252457550317</c:v>
                </c:pt>
                <c:pt idx="14">
                  <c:v>0.32882371344163935</c:v>
                </c:pt>
                <c:pt idx="15">
                  <c:v>0.29569027787240049</c:v>
                </c:pt>
                <c:pt idx="16">
                  <c:v>0.19036353966850941</c:v>
                </c:pt>
                <c:pt idx="17">
                  <c:v>0.2223620210350043</c:v>
                </c:pt>
                <c:pt idx="18">
                  <c:v>0.2517421807157626</c:v>
                </c:pt>
                <c:pt idx="19">
                  <c:v>0.26837725971865767</c:v>
                </c:pt>
                <c:pt idx="20">
                  <c:v>0.23032238874521432</c:v>
                </c:pt>
                <c:pt idx="21">
                  <c:v>0.31328039052850021</c:v>
                </c:pt>
                <c:pt idx="22">
                  <c:v>0.30539694818026403</c:v>
                </c:pt>
                <c:pt idx="23">
                  <c:v>0.28894817699609754</c:v>
                </c:pt>
                <c:pt idx="24">
                  <c:v>0.32035191720513823</c:v>
                </c:pt>
                <c:pt idx="25">
                  <c:v>0.29357805410240978</c:v>
                </c:pt>
                <c:pt idx="26">
                  <c:v>0.2809919266617133</c:v>
                </c:pt>
                <c:pt idx="27">
                  <c:v>0.28287611919761585</c:v>
                </c:pt>
                <c:pt idx="28">
                  <c:v>0.29587253127272634</c:v>
                </c:pt>
                <c:pt idx="29">
                  <c:v>0.22142050289509718</c:v>
                </c:pt>
                <c:pt idx="30">
                  <c:v>0.20516078477074448</c:v>
                </c:pt>
                <c:pt idx="31">
                  <c:v>0.17314991724961493</c:v>
                </c:pt>
                <c:pt idx="32">
                  <c:v>0.19480158466042505</c:v>
                </c:pt>
                <c:pt idx="33">
                  <c:v>0.24335860533323059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60-4362-B58C-72612A2B4896}"/>
            </c:ext>
          </c:extLst>
        </c:ser>
        <c:ser>
          <c:idx val="4"/>
          <c:order val="4"/>
          <c:tx>
            <c:strRef>
              <c:f>'График 2.3.1.2'!$B$10</c:f>
              <c:strCache>
                <c:ptCount val="1"/>
                <c:pt idx="0">
                  <c:v>Доля интервенций Национального Банка (включая операции на КФБ и межбанковском рынке)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'График 2.3.1.2'!$C$4:$AJ$4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2.3.1.2'!$C$10:$AJ$10</c:f>
              <c:numCache>
                <c:formatCode>0.0%</c:formatCode>
                <c:ptCount val="34"/>
                <c:pt idx="0">
                  <c:v>0.10604316247996923</c:v>
                </c:pt>
                <c:pt idx="1">
                  <c:v>0.1720730149497452</c:v>
                </c:pt>
                <c:pt idx="2">
                  <c:v>5.8333312293000046E-2</c:v>
                </c:pt>
                <c:pt idx="3">
                  <c:v>3.8892377145024422E-2</c:v>
                </c:pt>
                <c:pt idx="4">
                  <c:v>2.4366224314292952E-2</c:v>
                </c:pt>
                <c:pt idx="5">
                  <c:v>9.0908015031186708E-3</c:v>
                </c:pt>
                <c:pt idx="6">
                  <c:v>7.0930842592182061E-2</c:v>
                </c:pt>
                <c:pt idx="7">
                  <c:v>4.5692588990726209E-2</c:v>
                </c:pt>
                <c:pt idx="8">
                  <c:v>4.4735387520700887E-2</c:v>
                </c:pt>
                <c:pt idx="9">
                  <c:v>2.6509736489888525E-2</c:v>
                </c:pt>
                <c:pt idx="10">
                  <c:v>1.7423119118566165E-2</c:v>
                </c:pt>
                <c:pt idx="11">
                  <c:v>2.2612652773706547E-2</c:v>
                </c:pt>
                <c:pt idx="12">
                  <c:v>1.5303947588698239E-2</c:v>
                </c:pt>
                <c:pt idx="13">
                  <c:v>1.9973984880547035E-2</c:v>
                </c:pt>
                <c:pt idx="14">
                  <c:v>6.0585575109727945E-3</c:v>
                </c:pt>
                <c:pt idx="15">
                  <c:v>1.218507727612639E-2</c:v>
                </c:pt>
                <c:pt idx="16">
                  <c:v>4.8160907013615438E-2</c:v>
                </c:pt>
                <c:pt idx="17">
                  <c:v>6.6169731172712118E-2</c:v>
                </c:pt>
                <c:pt idx="18">
                  <c:v>3.2759980939925028E-2</c:v>
                </c:pt>
                <c:pt idx="19">
                  <c:v>3.6671076660717257E-3</c:v>
                </c:pt>
                <c:pt idx="20">
                  <c:v>2.9727579628353927E-4</c:v>
                </c:pt>
                <c:pt idx="21">
                  <c:v>5.2511863074851282E-3</c:v>
                </c:pt>
                <c:pt idx="22">
                  <c:v>0</c:v>
                </c:pt>
                <c:pt idx="23">
                  <c:v>3.5845180611907448E-3</c:v>
                </c:pt>
                <c:pt idx="24">
                  <c:v>0</c:v>
                </c:pt>
                <c:pt idx="25">
                  <c:v>0</c:v>
                </c:pt>
                <c:pt idx="26">
                  <c:v>2.2530400107237253E-2</c:v>
                </c:pt>
                <c:pt idx="27">
                  <c:v>1.5421596821943368E-3</c:v>
                </c:pt>
                <c:pt idx="28">
                  <c:v>5.6658675090095348E-3</c:v>
                </c:pt>
                <c:pt idx="29">
                  <c:v>8.0749432535698176E-2</c:v>
                </c:pt>
                <c:pt idx="30">
                  <c:v>1.8082818482349723E-2</c:v>
                </c:pt>
                <c:pt idx="31">
                  <c:v>0.10036489612954821</c:v>
                </c:pt>
                <c:pt idx="32">
                  <c:v>0.12122686609821572</c:v>
                </c:pt>
                <c:pt idx="33">
                  <c:v>4.677950483691791E-2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60-4362-B58C-72612A2B4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40195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долл.</a:t>
                </a:r>
              </a:p>
            </c:rich>
          </c:tx>
          <c:layout>
            <c:manualLayout>
              <c:xMode val="edge"/>
              <c:yMode val="edge"/>
              <c:x val="7.5872534142640367E-3"/>
              <c:y val="0.260504914283838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19592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2.1.1.3'!#REF!</c:f>
              <c:strCache>
                <c:ptCount val="1"/>
                <c:pt idx="0">
                  <c:v>Чистые финансовые активы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'График 2.1.1.3'!#REF!</c:f>
              <c:strCache>
                <c:ptCount val="15"/>
                <c:pt idx="0">
                  <c:v>1кв2007</c:v>
                </c:pt>
                <c:pt idx="1">
                  <c:v>2кв2007</c:v>
                </c:pt>
                <c:pt idx="2">
                  <c:v>3кв2007</c:v>
                </c:pt>
                <c:pt idx="3">
                  <c:v>4кв2007</c:v>
                </c:pt>
                <c:pt idx="4">
                  <c:v>1кв2008</c:v>
                </c:pt>
                <c:pt idx="5">
                  <c:v>2кв2008</c:v>
                </c:pt>
                <c:pt idx="6">
                  <c:v>3кв2008</c:v>
                </c:pt>
                <c:pt idx="7">
                  <c:v>4кв2008</c:v>
                </c:pt>
                <c:pt idx="8">
                  <c:v>1кв2009</c:v>
                </c:pt>
                <c:pt idx="9">
                  <c:v>2кв2009</c:v>
                </c:pt>
                <c:pt idx="10">
                  <c:v>3кв2009</c:v>
                </c:pt>
                <c:pt idx="11">
                  <c:v>4кв2009</c:v>
                </c:pt>
                <c:pt idx="12">
                  <c:v>1кв2010</c:v>
                </c:pt>
                <c:pt idx="13">
                  <c:v>2кв2010</c:v>
                </c:pt>
                <c:pt idx="14">
                  <c:v>3кв2010</c:v>
                </c:pt>
              </c:strCache>
            </c:strRef>
          </c:cat>
          <c:val>
            <c:numRef>
              <c:f>'График 2.1.1.3'!#REF!</c:f>
              <c:numCache>
                <c:formatCode>General</c:formatCode>
                <c:ptCount val="15"/>
                <c:pt idx="0">
                  <c:v>347.13420000000002</c:v>
                </c:pt>
                <c:pt idx="1">
                  <c:v>354.29840000000002</c:v>
                </c:pt>
                <c:pt idx="2">
                  <c:v>354.78969999999998</c:v>
                </c:pt>
                <c:pt idx="3">
                  <c:v>341.70170000000002</c:v>
                </c:pt>
                <c:pt idx="4">
                  <c:v>320.495</c:v>
                </c:pt>
                <c:pt idx="5">
                  <c:v>302.8098</c:v>
                </c:pt>
                <c:pt idx="6">
                  <c:v>285.33780000000002</c:v>
                </c:pt>
                <c:pt idx="7">
                  <c:v>249.2372</c:v>
                </c:pt>
                <c:pt idx="8">
                  <c:v>236.21539999999999</c:v>
                </c:pt>
                <c:pt idx="9">
                  <c:v>246.1455</c:v>
                </c:pt>
                <c:pt idx="10">
                  <c:v>268.04750000000001</c:v>
                </c:pt>
                <c:pt idx="11">
                  <c:v>271.4665</c:v>
                </c:pt>
                <c:pt idx="12">
                  <c:v>280.81189999999998</c:v>
                </c:pt>
                <c:pt idx="13">
                  <c:v>263.08690000000001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1-48FC-911F-2E3949AA6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708952"/>
        <c:axId val="1"/>
      </c:lineChart>
      <c:lineChart>
        <c:grouping val="standard"/>
        <c:varyColors val="0"/>
        <c:ser>
          <c:idx val="1"/>
          <c:order val="1"/>
          <c:tx>
            <c:strRef>
              <c:f>'График 2.1.1.3'!#REF!</c:f>
              <c:strCache>
                <c:ptCount val="1"/>
                <c:pt idx="0">
                  <c:v>Норма сбережения (правая шкала)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'График 2.1.1.3'!#REF!</c:f>
              <c:strCache>
                <c:ptCount val="15"/>
                <c:pt idx="0">
                  <c:v>1кв2007</c:v>
                </c:pt>
                <c:pt idx="1">
                  <c:v>2кв2007</c:v>
                </c:pt>
                <c:pt idx="2">
                  <c:v>3кв2007</c:v>
                </c:pt>
                <c:pt idx="3">
                  <c:v>4кв2007</c:v>
                </c:pt>
                <c:pt idx="4">
                  <c:v>1кв2008</c:v>
                </c:pt>
                <c:pt idx="5">
                  <c:v>2кв2008</c:v>
                </c:pt>
                <c:pt idx="6">
                  <c:v>3кв2008</c:v>
                </c:pt>
                <c:pt idx="7">
                  <c:v>4кв2008</c:v>
                </c:pt>
                <c:pt idx="8">
                  <c:v>1кв2009</c:v>
                </c:pt>
                <c:pt idx="9">
                  <c:v>2кв2009</c:v>
                </c:pt>
                <c:pt idx="10">
                  <c:v>3кв2009</c:v>
                </c:pt>
                <c:pt idx="11">
                  <c:v>4кв2009</c:v>
                </c:pt>
                <c:pt idx="12">
                  <c:v>1кв2010</c:v>
                </c:pt>
                <c:pt idx="13">
                  <c:v>2кв2010</c:v>
                </c:pt>
                <c:pt idx="14">
                  <c:v>3кв2010</c:v>
                </c:pt>
              </c:strCache>
            </c:strRef>
          </c:cat>
          <c:val>
            <c:numRef>
              <c:f>'График 2.1.1.3'!#REF!</c:f>
              <c:numCache>
                <c:formatCode>General</c:formatCode>
                <c:ptCount val="15"/>
                <c:pt idx="0">
                  <c:v>2.3451059999999999</c:v>
                </c:pt>
                <c:pt idx="1">
                  <c:v>1.9761550000000001</c:v>
                </c:pt>
                <c:pt idx="2">
                  <c:v>1.8141130000000001</c:v>
                </c:pt>
                <c:pt idx="3">
                  <c:v>2.103866</c:v>
                </c:pt>
                <c:pt idx="4">
                  <c:v>2.6884420000000002</c:v>
                </c:pt>
                <c:pt idx="5">
                  <c:v>4.8296809999999999</c:v>
                </c:pt>
                <c:pt idx="6">
                  <c:v>3.6030709999999999</c:v>
                </c:pt>
                <c:pt idx="7">
                  <c:v>5.2046590000000004</c:v>
                </c:pt>
                <c:pt idx="8">
                  <c:v>5.4081380000000001</c:v>
                </c:pt>
                <c:pt idx="9">
                  <c:v>7.1562530000000004</c:v>
                </c:pt>
                <c:pt idx="10">
                  <c:v>5.6440659999999996</c:v>
                </c:pt>
                <c:pt idx="11">
                  <c:v>5.5387219999999999</c:v>
                </c:pt>
                <c:pt idx="12">
                  <c:v>5.4549019999999997</c:v>
                </c:pt>
                <c:pt idx="13">
                  <c:v>5.934812</c:v>
                </c:pt>
                <c:pt idx="14">
                  <c:v>5.5448639999999996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1-48FC-911F-2E3949AA6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9708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 от располагаемого дохода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089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 от располагаемого дохода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371562659910338E-2"/>
          <c:y val="4.2553191489361701E-2"/>
          <c:w val="0.86532573145871483"/>
          <c:h val="0.71124620060790278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2.3.1.3'!$B$7</c:f>
              <c:strCache>
                <c:ptCount val="1"/>
                <c:pt idx="0">
                  <c:v>Чистая покупка иностранной валюты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'График 2.3.1.3'!$C$4:$AJ$4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2.3.1.3'!$C$7:$AJ$7</c:f>
              <c:numCache>
                <c:formatCode>#,##0.00</c:formatCode>
                <c:ptCount val="34"/>
                <c:pt idx="0">
                  <c:v>1.7383373154999995</c:v>
                </c:pt>
                <c:pt idx="1">
                  <c:v>4.553990135799995</c:v>
                </c:pt>
                <c:pt idx="2">
                  <c:v>1.8874568192999983</c:v>
                </c:pt>
                <c:pt idx="3">
                  <c:v>0.91897447669999943</c:v>
                </c:pt>
                <c:pt idx="4">
                  <c:v>-4.1878388580000001</c:v>
                </c:pt>
                <c:pt idx="5">
                  <c:v>-0.44716395379999951</c:v>
                </c:pt>
                <c:pt idx="6">
                  <c:v>0.63293577359999775</c:v>
                </c:pt>
                <c:pt idx="7">
                  <c:v>1.3311246700000006</c:v>
                </c:pt>
                <c:pt idx="8">
                  <c:v>1.7544036341000007</c:v>
                </c:pt>
                <c:pt idx="9">
                  <c:v>1.8067774542999999</c:v>
                </c:pt>
                <c:pt idx="10">
                  <c:v>-0.64372905479999754</c:v>
                </c:pt>
                <c:pt idx="11">
                  <c:v>1.8950425250999954</c:v>
                </c:pt>
                <c:pt idx="12">
                  <c:v>-1.2608074151000002</c:v>
                </c:pt>
                <c:pt idx="13">
                  <c:v>-2.0900212499999999</c:v>
                </c:pt>
                <c:pt idx="14">
                  <c:v>1.327145349999997</c:v>
                </c:pt>
                <c:pt idx="15">
                  <c:v>-0.98055500000000029</c:v>
                </c:pt>
                <c:pt idx="16">
                  <c:v>1.1001609263999961</c:v>
                </c:pt>
                <c:pt idx="17">
                  <c:v>2.4464385600000007</c:v>
                </c:pt>
                <c:pt idx="18">
                  <c:v>1.5020245199999964</c:v>
                </c:pt>
                <c:pt idx="19">
                  <c:v>1.6734461507999967</c:v>
                </c:pt>
                <c:pt idx="20">
                  <c:v>-0.9441374085000005</c:v>
                </c:pt>
                <c:pt idx="21" formatCode="0.00">
                  <c:v>1.5232329343999935</c:v>
                </c:pt>
                <c:pt idx="22" formatCode="0.00">
                  <c:v>2.0390058316000035</c:v>
                </c:pt>
                <c:pt idx="23" formatCode="0.00">
                  <c:v>0.44367519999998833</c:v>
                </c:pt>
                <c:pt idx="24" formatCode="0.00">
                  <c:v>0.91276291999998915</c:v>
                </c:pt>
                <c:pt idx="25" formatCode="0.00">
                  <c:v>1.8971904549999989</c:v>
                </c:pt>
                <c:pt idx="26" formatCode="0.00">
                  <c:v>-1.429910929999989</c:v>
                </c:pt>
                <c:pt idx="27" formatCode="0.00">
                  <c:v>1.634200370000003</c:v>
                </c:pt>
                <c:pt idx="28" formatCode="0.00">
                  <c:v>1.5749658700000069</c:v>
                </c:pt>
                <c:pt idx="29" formatCode="0.00">
                  <c:v>1.5575286900000045</c:v>
                </c:pt>
                <c:pt idx="30" formatCode="0.00">
                  <c:v>0.64843851000000718</c:v>
                </c:pt>
                <c:pt idx="31" formatCode="0.00">
                  <c:v>2.4794018399999942</c:v>
                </c:pt>
                <c:pt idx="32" formatCode="0.00">
                  <c:v>2.432333959999998</c:v>
                </c:pt>
                <c:pt idx="33" formatCode="0.00">
                  <c:v>0.52203751999998471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D-4063-9472-88F2CAB2D7E2}"/>
            </c:ext>
          </c:extLst>
        </c:ser>
        <c:ser>
          <c:idx val="2"/>
          <c:order val="1"/>
          <c:tx>
            <c:strRef>
              <c:f>'График 2.3.1.3'!$B$8</c:f>
              <c:strCache>
                <c:ptCount val="1"/>
                <c:pt idx="0">
                  <c:v>Чистая покупка иностранной валюты на КФБ</c:v>
                </c:pt>
              </c:strCache>
            </c:strRef>
          </c:tx>
          <c:spPr>
            <a:ln w="254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'График 2.3.1.3'!$C$4:$AJ$4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2.3.1.3'!$C$8:$AJ$8</c:f>
              <c:numCache>
                <c:formatCode>#,##0.00</c:formatCode>
                <c:ptCount val="34"/>
                <c:pt idx="0">
                  <c:v>2.9192472511999998</c:v>
                </c:pt>
                <c:pt idx="1">
                  <c:v>2.9618684797000001</c:v>
                </c:pt>
                <c:pt idx="2">
                  <c:v>0.71754970209999991</c:v>
                </c:pt>
                <c:pt idx="3">
                  <c:v>-4.0650159499999762E-2</c:v>
                </c:pt>
                <c:pt idx="4">
                  <c:v>0.10912011040000005</c:v>
                </c:pt>
                <c:pt idx="5">
                  <c:v>-9.8310119900000104E-2</c:v>
                </c:pt>
                <c:pt idx="6">
                  <c:v>0.4860740403000004</c:v>
                </c:pt>
                <c:pt idx="7">
                  <c:v>0.57285118009999969</c:v>
                </c:pt>
                <c:pt idx="8">
                  <c:v>0.68981930020000015</c:v>
                </c:pt>
                <c:pt idx="9">
                  <c:v>0.13675606010000016</c:v>
                </c:pt>
                <c:pt idx="10">
                  <c:v>-2.84264699</c:v>
                </c:pt>
                <c:pt idx="11">
                  <c:v>-0.4952916199000007</c:v>
                </c:pt>
                <c:pt idx="12">
                  <c:v>-2.5279681399</c:v>
                </c:pt>
                <c:pt idx="13">
                  <c:v>-2.7492516</c:v>
                </c:pt>
                <c:pt idx="14">
                  <c:v>-1.39032288</c:v>
                </c:pt>
                <c:pt idx="15">
                  <c:v>-1.6741900499999998</c:v>
                </c:pt>
                <c:pt idx="16">
                  <c:v>0.27624729030000095</c:v>
                </c:pt>
                <c:pt idx="17">
                  <c:v>1.3066381399999996</c:v>
                </c:pt>
                <c:pt idx="18">
                  <c:v>0.61568957999999974</c:v>
                </c:pt>
                <c:pt idx="19">
                  <c:v>-0.7702506992</c:v>
                </c:pt>
                <c:pt idx="20">
                  <c:v>1.5868566000000157E-2</c:v>
                </c:pt>
                <c:pt idx="21" formatCode="0.00">
                  <c:v>-6.9465358600000998E-2</c:v>
                </c:pt>
                <c:pt idx="22" formatCode="0.00">
                  <c:v>-0.66508846439999858</c:v>
                </c:pt>
                <c:pt idx="23" formatCode="0.00">
                  <c:v>-0.81788508000000004</c:v>
                </c:pt>
                <c:pt idx="24" formatCode="0.00">
                  <c:v>-1.7816398700000002</c:v>
                </c:pt>
                <c:pt idx="25" formatCode="0.00">
                  <c:v>-2.3067929889999994</c:v>
                </c:pt>
                <c:pt idx="26" formatCode="0.00">
                  <c:v>-1.7528179600000002</c:v>
                </c:pt>
                <c:pt idx="27" formatCode="0.00">
                  <c:v>-0.40592051000000001</c:v>
                </c:pt>
                <c:pt idx="28" formatCode="0.00">
                  <c:v>-0.1422033</c:v>
                </c:pt>
                <c:pt idx="29" formatCode="0.00">
                  <c:v>2.0353940899999992</c:v>
                </c:pt>
                <c:pt idx="30" formatCode="0.00">
                  <c:v>0.15632837999999999</c:v>
                </c:pt>
                <c:pt idx="31" formatCode="0.00">
                  <c:v>2.1849196800000006</c:v>
                </c:pt>
                <c:pt idx="32" formatCode="0.00">
                  <c:v>2.6140102899999995</c:v>
                </c:pt>
                <c:pt idx="33" formatCode="0.00">
                  <c:v>1.3382109900000001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D-4063-9472-88F2CAB2D7E2}"/>
            </c:ext>
          </c:extLst>
        </c:ser>
        <c:ser>
          <c:idx val="4"/>
          <c:order val="3"/>
          <c:tx>
            <c:strRef>
              <c:f>'График 2.3.1.3'!$B$12</c:f>
              <c:strCache>
                <c:ptCount val="1"/>
                <c:pt idx="0">
                  <c:v>Чистая покупка НБРК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'График 2.3.1.3'!$C$4:$AJ$4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2.3.1.3'!$C$12:$AJ$12</c:f>
              <c:numCache>
                <c:formatCode>0.00</c:formatCode>
                <c:ptCount val="34"/>
                <c:pt idx="0">
                  <c:v>-2.6861999999999999</c:v>
                </c:pt>
                <c:pt idx="1">
                  <c:v>-3.2878850000000002</c:v>
                </c:pt>
                <c:pt idx="2">
                  <c:v>-0.61553999999999998</c:v>
                </c:pt>
                <c:pt idx="3">
                  <c:v>0.15129000000000004</c:v>
                </c:pt>
                <c:pt idx="4">
                  <c:v>-7.6495000000000035E-2</c:v>
                </c:pt>
                <c:pt idx="5">
                  <c:v>3.7000000000000088E-3</c:v>
                </c:pt>
                <c:pt idx="6">
                  <c:v>-1.1554149999999999</c:v>
                </c:pt>
                <c:pt idx="7">
                  <c:v>-0.75395000000000001</c:v>
                </c:pt>
                <c:pt idx="8">
                  <c:v>-0.61072499999999996</c:v>
                </c:pt>
                <c:pt idx="9">
                  <c:v>-0.35751499999999997</c:v>
                </c:pt>
                <c:pt idx="10">
                  <c:v>2.6578550000000001</c:v>
                </c:pt>
                <c:pt idx="11">
                  <c:v>0.41885000000000006</c:v>
                </c:pt>
                <c:pt idx="12">
                  <c:v>2.0078499999999999</c:v>
                </c:pt>
                <c:pt idx="13">
                  <c:v>1.7315550000000002</c:v>
                </c:pt>
                <c:pt idx="14">
                  <c:v>0.53310000000000002</c:v>
                </c:pt>
                <c:pt idx="15">
                  <c:v>0.85129999999999995</c:v>
                </c:pt>
                <c:pt idx="16">
                  <c:v>-0.62890000000000001</c:v>
                </c:pt>
                <c:pt idx="17">
                  <c:v>-1.3974500000000001</c:v>
                </c:pt>
                <c:pt idx="18">
                  <c:v>-0.70350000000000001</c:v>
                </c:pt>
                <c:pt idx="19">
                  <c:v>0.66930000000000001</c:v>
                </c:pt>
                <c:pt idx="20">
                  <c:v>4.4500000000000005E-2</c:v>
                </c:pt>
                <c:pt idx="21">
                  <c:v>1.6799999999999995E-2</c:v>
                </c:pt>
                <c:pt idx="22">
                  <c:v>0.65370000000000006</c:v>
                </c:pt>
                <c:pt idx="23">
                  <c:v>0.8448</c:v>
                </c:pt>
                <c:pt idx="24">
                  <c:v>1.84</c:v>
                </c:pt>
                <c:pt idx="25">
                  <c:v>2.6509999999999998</c:v>
                </c:pt>
                <c:pt idx="26">
                  <c:v>1.3127</c:v>
                </c:pt>
                <c:pt idx="27">
                  <c:v>0.83299999999999996</c:v>
                </c:pt>
                <c:pt idx="28">
                  <c:v>1.9000000000000017E-2</c:v>
                </c:pt>
                <c:pt idx="29">
                  <c:v>-1.556</c:v>
                </c:pt>
                <c:pt idx="30">
                  <c:v>-5.5850000000000011E-2</c:v>
                </c:pt>
                <c:pt idx="31">
                  <c:v>-2.0434999999999999</c:v>
                </c:pt>
                <c:pt idx="32">
                  <c:v>-2.5349499999999998</c:v>
                </c:pt>
                <c:pt idx="33" formatCode="0.0">
                  <c:v>-1.5457000000000001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ED-4063-9472-88F2CAB2D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020576"/>
        <c:axId val="1"/>
      </c:lineChart>
      <c:lineChart>
        <c:grouping val="standard"/>
        <c:varyColors val="0"/>
        <c:ser>
          <c:idx val="0"/>
          <c:order val="2"/>
          <c:tx>
            <c:strRef>
              <c:f>'График 2.3.1.3'!$B$9</c:f>
              <c:strCache>
                <c:ptCount val="1"/>
                <c:pt idx="0">
                  <c:v>Курс тенге (правая ось)</c:v>
                </c:pt>
              </c:strCache>
            </c:strRef>
          </c:tx>
          <c:spPr>
            <a:ln w="254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numRef>
              <c:f>'График 2.3.1.3'!$C$4:$AJ$4</c:f>
              <c:numCache>
                <c:formatCode>mmm\-yy</c:formatCode>
                <c:ptCount val="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</c:numCache>
            </c:numRef>
          </c:cat>
          <c:val>
            <c:numRef>
              <c:f>'График 2.3.1.3'!$C$9:$AJ$9</c:f>
              <c:numCache>
                <c:formatCode>0.00</c:formatCode>
                <c:ptCount val="34"/>
                <c:pt idx="0">
                  <c:v>121.255</c:v>
                </c:pt>
                <c:pt idx="1">
                  <c:v>144.89750000000001</c:v>
                </c:pt>
                <c:pt idx="2">
                  <c:v>150.684</c:v>
                </c:pt>
                <c:pt idx="3">
                  <c:v>150.762</c:v>
                </c:pt>
                <c:pt idx="4">
                  <c:v>150.4144</c:v>
                </c:pt>
                <c:pt idx="5">
                  <c:v>150.35087999999999</c:v>
                </c:pt>
                <c:pt idx="6">
                  <c:v>150.61200000000002</c:v>
                </c:pt>
                <c:pt idx="7">
                  <c:v>150.78</c:v>
                </c:pt>
                <c:pt idx="8">
                  <c:v>150.87931818181821</c:v>
                </c:pt>
                <c:pt idx="9">
                  <c:v>150.78204545454548</c:v>
                </c:pt>
                <c:pt idx="10">
                  <c:v>149.79450000000003</c:v>
                </c:pt>
                <c:pt idx="11">
                  <c:v>148.68023809523805</c:v>
                </c:pt>
                <c:pt idx="12">
                  <c:v>148.0658333333333</c:v>
                </c:pt>
                <c:pt idx="13">
                  <c:v>147.82</c:v>
                </c:pt>
                <c:pt idx="14">
                  <c:v>147.11894736842103</c:v>
                </c:pt>
                <c:pt idx="15">
                  <c:v>146.68318181818182</c:v>
                </c:pt>
                <c:pt idx="16">
                  <c:v>146.7273684210526</c:v>
                </c:pt>
                <c:pt idx="17">
                  <c:v>147.09795454545454</c:v>
                </c:pt>
                <c:pt idx="18">
                  <c:v>147.52928571428569</c:v>
                </c:pt>
                <c:pt idx="19">
                  <c:v>147.32833333333332</c:v>
                </c:pt>
                <c:pt idx="20">
                  <c:v>147.38204545454545</c:v>
                </c:pt>
                <c:pt idx="21">
                  <c:v>147.57499999999999</c:v>
                </c:pt>
                <c:pt idx="22">
                  <c:v>147.50857142857143</c:v>
                </c:pt>
                <c:pt idx="23">
                  <c:v>147.40452380952379</c:v>
                </c:pt>
                <c:pt idx="24">
                  <c:v>147.00777777777776</c:v>
                </c:pt>
                <c:pt idx="25">
                  <c:v>146.39850000000001</c:v>
                </c:pt>
                <c:pt idx="26">
                  <c:v>145.74052631578945</c:v>
                </c:pt>
                <c:pt idx="27">
                  <c:v>145.4540476190476</c:v>
                </c:pt>
                <c:pt idx="28">
                  <c:v>145.55000000000001</c:v>
                </c:pt>
                <c:pt idx="29">
                  <c:v>145.79795454545456</c:v>
                </c:pt>
                <c:pt idx="30">
                  <c:v>145.93825000000001</c:v>
                </c:pt>
                <c:pt idx="31">
                  <c:v>146.58500000000001</c:v>
                </c:pt>
                <c:pt idx="32">
                  <c:v>147.29022727272729</c:v>
                </c:pt>
                <c:pt idx="33">
                  <c:v>147.99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ED-4063-9472-88F2CAB2D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40205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долл.</a:t>
                </a:r>
              </a:p>
            </c:rich>
          </c:tx>
          <c:layout>
            <c:manualLayout>
              <c:xMode val="edge"/>
              <c:yMode val="edge"/>
              <c:x val="7.7399439307577356E-3"/>
              <c:y val="0.29787234042553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20576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тенге/долл. США</a:t>
                </a:r>
              </a:p>
            </c:rich>
          </c:tx>
          <c:layout>
            <c:manualLayout>
              <c:xMode val="edge"/>
              <c:yMode val="edge"/>
              <c:x val="0.96594500255856541"/>
              <c:y val="0.249240121580547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783349596789741E-2"/>
          <c:y val="0.89665653495440734"/>
          <c:w val="0.82817400059107771"/>
          <c:h val="8.51063829787234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551459871002358E-2"/>
          <c:y val="4.7457705670196089E-2"/>
          <c:w val="0.85046806592076696"/>
          <c:h val="0.64406886266694696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2.3.1.4'!$C$5</c:f>
              <c:strCache>
                <c:ptCount val="1"/>
                <c:pt idx="0">
                  <c:v>Индекс ликвидности рынка USD_TOD</c:v>
                </c:pt>
              </c:strCache>
            </c:strRef>
          </c:tx>
          <c:spPr>
            <a:ln w="3175">
              <a:solidFill>
                <a:srgbClr val="666699"/>
              </a:solidFill>
              <a:prstDash val="solid"/>
            </a:ln>
          </c:spPr>
          <c:marker>
            <c:symbol val="none"/>
          </c:marker>
          <c:trendline>
            <c:name>Индекс ликвидности, сделки USD_TOD (сглаженное по 9-ти точкам значение)</c:name>
            <c:spPr>
              <a:ln w="38100">
                <a:solidFill>
                  <a:srgbClr val="003366"/>
                </a:solidFill>
                <a:prstDash val="solid"/>
              </a:ln>
            </c:spPr>
            <c:trendlineType val="movingAvg"/>
            <c:period val="9"/>
            <c:dispRSqr val="0"/>
            <c:dispEq val="0"/>
          </c:trendline>
          <c:cat>
            <c:numRef>
              <c:f>'График 2.3.1.4'!$B$43:$B$668</c:f>
              <c:numCache>
                <c:formatCode>m/d/yyyy</c:formatCode>
                <c:ptCount val="626"/>
                <c:pt idx="0">
                  <c:v>39874</c:v>
                </c:pt>
                <c:pt idx="1">
                  <c:v>39875</c:v>
                </c:pt>
                <c:pt idx="2">
                  <c:v>39876</c:v>
                </c:pt>
                <c:pt idx="3">
                  <c:v>39877</c:v>
                </c:pt>
                <c:pt idx="4">
                  <c:v>39878</c:v>
                </c:pt>
                <c:pt idx="5">
                  <c:v>39882</c:v>
                </c:pt>
                <c:pt idx="6">
                  <c:v>39883</c:v>
                </c:pt>
                <c:pt idx="7">
                  <c:v>39884</c:v>
                </c:pt>
                <c:pt idx="8">
                  <c:v>39885</c:v>
                </c:pt>
                <c:pt idx="9">
                  <c:v>39888</c:v>
                </c:pt>
                <c:pt idx="10">
                  <c:v>39889</c:v>
                </c:pt>
                <c:pt idx="11">
                  <c:v>39890</c:v>
                </c:pt>
                <c:pt idx="12">
                  <c:v>39891</c:v>
                </c:pt>
                <c:pt idx="13">
                  <c:v>39892</c:v>
                </c:pt>
                <c:pt idx="14">
                  <c:v>39896</c:v>
                </c:pt>
                <c:pt idx="15">
                  <c:v>39897</c:v>
                </c:pt>
                <c:pt idx="16">
                  <c:v>39898</c:v>
                </c:pt>
                <c:pt idx="17">
                  <c:v>39899</c:v>
                </c:pt>
                <c:pt idx="18">
                  <c:v>39902</c:v>
                </c:pt>
                <c:pt idx="19">
                  <c:v>39903</c:v>
                </c:pt>
                <c:pt idx="20">
                  <c:v>39904</c:v>
                </c:pt>
                <c:pt idx="21">
                  <c:v>39905</c:v>
                </c:pt>
                <c:pt idx="22">
                  <c:v>39906</c:v>
                </c:pt>
                <c:pt idx="23">
                  <c:v>39909</c:v>
                </c:pt>
                <c:pt idx="24">
                  <c:v>39910</c:v>
                </c:pt>
                <c:pt idx="25">
                  <c:v>39911</c:v>
                </c:pt>
                <c:pt idx="26">
                  <c:v>39912</c:v>
                </c:pt>
                <c:pt idx="27">
                  <c:v>39913</c:v>
                </c:pt>
                <c:pt idx="28">
                  <c:v>39916</c:v>
                </c:pt>
                <c:pt idx="29">
                  <c:v>39917</c:v>
                </c:pt>
                <c:pt idx="30">
                  <c:v>39918</c:v>
                </c:pt>
                <c:pt idx="31">
                  <c:v>39919</c:v>
                </c:pt>
                <c:pt idx="32">
                  <c:v>39920</c:v>
                </c:pt>
                <c:pt idx="33">
                  <c:v>39923</c:v>
                </c:pt>
                <c:pt idx="34">
                  <c:v>39924</c:v>
                </c:pt>
                <c:pt idx="35">
                  <c:v>39925</c:v>
                </c:pt>
                <c:pt idx="36">
                  <c:v>39926</c:v>
                </c:pt>
                <c:pt idx="37">
                  <c:v>39927</c:v>
                </c:pt>
                <c:pt idx="38">
                  <c:v>39930</c:v>
                </c:pt>
                <c:pt idx="39">
                  <c:v>39931</c:v>
                </c:pt>
                <c:pt idx="40">
                  <c:v>39932</c:v>
                </c:pt>
                <c:pt idx="41">
                  <c:v>39933</c:v>
                </c:pt>
                <c:pt idx="42">
                  <c:v>39937</c:v>
                </c:pt>
                <c:pt idx="43">
                  <c:v>39938</c:v>
                </c:pt>
                <c:pt idx="44">
                  <c:v>39939</c:v>
                </c:pt>
                <c:pt idx="45">
                  <c:v>39940</c:v>
                </c:pt>
                <c:pt idx="46">
                  <c:v>39941</c:v>
                </c:pt>
                <c:pt idx="47">
                  <c:v>39945</c:v>
                </c:pt>
                <c:pt idx="48">
                  <c:v>39946</c:v>
                </c:pt>
                <c:pt idx="49">
                  <c:v>39947</c:v>
                </c:pt>
                <c:pt idx="50">
                  <c:v>39948</c:v>
                </c:pt>
                <c:pt idx="51">
                  <c:v>39951</c:v>
                </c:pt>
                <c:pt idx="52">
                  <c:v>39952</c:v>
                </c:pt>
                <c:pt idx="53">
                  <c:v>39953</c:v>
                </c:pt>
                <c:pt idx="54">
                  <c:v>39954</c:v>
                </c:pt>
                <c:pt idx="55">
                  <c:v>39955</c:v>
                </c:pt>
                <c:pt idx="56">
                  <c:v>39959</c:v>
                </c:pt>
                <c:pt idx="57">
                  <c:v>39960</c:v>
                </c:pt>
                <c:pt idx="58">
                  <c:v>39961</c:v>
                </c:pt>
                <c:pt idx="59">
                  <c:v>39962</c:v>
                </c:pt>
                <c:pt idx="60">
                  <c:v>39965</c:v>
                </c:pt>
                <c:pt idx="61">
                  <c:v>39966</c:v>
                </c:pt>
                <c:pt idx="62">
                  <c:v>39967</c:v>
                </c:pt>
                <c:pt idx="63">
                  <c:v>39968</c:v>
                </c:pt>
                <c:pt idx="64">
                  <c:v>39969</c:v>
                </c:pt>
                <c:pt idx="65">
                  <c:v>39972</c:v>
                </c:pt>
                <c:pt idx="66">
                  <c:v>39973</c:v>
                </c:pt>
                <c:pt idx="67">
                  <c:v>39974</c:v>
                </c:pt>
                <c:pt idx="68">
                  <c:v>39975</c:v>
                </c:pt>
                <c:pt idx="69">
                  <c:v>39976</c:v>
                </c:pt>
                <c:pt idx="70">
                  <c:v>39979</c:v>
                </c:pt>
                <c:pt idx="71">
                  <c:v>39980</c:v>
                </c:pt>
                <c:pt idx="72">
                  <c:v>39981</c:v>
                </c:pt>
                <c:pt idx="73">
                  <c:v>39982</c:v>
                </c:pt>
                <c:pt idx="74">
                  <c:v>39983</c:v>
                </c:pt>
                <c:pt idx="75">
                  <c:v>39986</c:v>
                </c:pt>
                <c:pt idx="76">
                  <c:v>39987</c:v>
                </c:pt>
                <c:pt idx="77">
                  <c:v>39988</c:v>
                </c:pt>
                <c:pt idx="78">
                  <c:v>39989</c:v>
                </c:pt>
                <c:pt idx="79">
                  <c:v>39990</c:v>
                </c:pt>
                <c:pt idx="80">
                  <c:v>39993</c:v>
                </c:pt>
                <c:pt idx="81">
                  <c:v>39994</c:v>
                </c:pt>
                <c:pt idx="82">
                  <c:v>39995</c:v>
                </c:pt>
                <c:pt idx="83">
                  <c:v>39996</c:v>
                </c:pt>
                <c:pt idx="84">
                  <c:v>39997</c:v>
                </c:pt>
                <c:pt idx="85">
                  <c:v>40001</c:v>
                </c:pt>
                <c:pt idx="86">
                  <c:v>40002</c:v>
                </c:pt>
                <c:pt idx="87">
                  <c:v>40003</c:v>
                </c:pt>
                <c:pt idx="88">
                  <c:v>40004</c:v>
                </c:pt>
                <c:pt idx="89">
                  <c:v>40007</c:v>
                </c:pt>
                <c:pt idx="90">
                  <c:v>40008</c:v>
                </c:pt>
                <c:pt idx="91">
                  <c:v>40009</c:v>
                </c:pt>
                <c:pt idx="92">
                  <c:v>40010</c:v>
                </c:pt>
                <c:pt idx="93">
                  <c:v>40011</c:v>
                </c:pt>
                <c:pt idx="94">
                  <c:v>40014</c:v>
                </c:pt>
                <c:pt idx="95">
                  <c:v>40015</c:v>
                </c:pt>
                <c:pt idx="96">
                  <c:v>40016</c:v>
                </c:pt>
                <c:pt idx="97">
                  <c:v>40017</c:v>
                </c:pt>
                <c:pt idx="98">
                  <c:v>40018</c:v>
                </c:pt>
                <c:pt idx="99">
                  <c:v>40021</c:v>
                </c:pt>
                <c:pt idx="100">
                  <c:v>40022</c:v>
                </c:pt>
                <c:pt idx="101">
                  <c:v>40023</c:v>
                </c:pt>
                <c:pt idx="102">
                  <c:v>40024</c:v>
                </c:pt>
                <c:pt idx="103">
                  <c:v>40025</c:v>
                </c:pt>
                <c:pt idx="104">
                  <c:v>40028</c:v>
                </c:pt>
                <c:pt idx="105">
                  <c:v>40029</c:v>
                </c:pt>
                <c:pt idx="106">
                  <c:v>40030</c:v>
                </c:pt>
                <c:pt idx="107">
                  <c:v>40031</c:v>
                </c:pt>
                <c:pt idx="108">
                  <c:v>40032</c:v>
                </c:pt>
                <c:pt idx="109">
                  <c:v>40035</c:v>
                </c:pt>
                <c:pt idx="110">
                  <c:v>40036</c:v>
                </c:pt>
                <c:pt idx="111">
                  <c:v>40037</c:v>
                </c:pt>
                <c:pt idx="112">
                  <c:v>40038</c:v>
                </c:pt>
                <c:pt idx="113">
                  <c:v>40039</c:v>
                </c:pt>
                <c:pt idx="114">
                  <c:v>40042</c:v>
                </c:pt>
                <c:pt idx="115">
                  <c:v>40043</c:v>
                </c:pt>
                <c:pt idx="116">
                  <c:v>40044</c:v>
                </c:pt>
                <c:pt idx="117">
                  <c:v>40045</c:v>
                </c:pt>
                <c:pt idx="118">
                  <c:v>40046</c:v>
                </c:pt>
                <c:pt idx="119">
                  <c:v>40049</c:v>
                </c:pt>
                <c:pt idx="120">
                  <c:v>40050</c:v>
                </c:pt>
                <c:pt idx="121">
                  <c:v>40051</c:v>
                </c:pt>
                <c:pt idx="122">
                  <c:v>40052</c:v>
                </c:pt>
                <c:pt idx="123">
                  <c:v>40053</c:v>
                </c:pt>
                <c:pt idx="124">
                  <c:v>40057</c:v>
                </c:pt>
                <c:pt idx="125">
                  <c:v>40058</c:v>
                </c:pt>
                <c:pt idx="126">
                  <c:v>40059</c:v>
                </c:pt>
                <c:pt idx="127">
                  <c:v>40060</c:v>
                </c:pt>
                <c:pt idx="128">
                  <c:v>40064</c:v>
                </c:pt>
                <c:pt idx="129">
                  <c:v>40065</c:v>
                </c:pt>
                <c:pt idx="130">
                  <c:v>40066</c:v>
                </c:pt>
                <c:pt idx="131">
                  <c:v>40067</c:v>
                </c:pt>
                <c:pt idx="132">
                  <c:v>40070</c:v>
                </c:pt>
                <c:pt idx="133">
                  <c:v>40071</c:v>
                </c:pt>
                <c:pt idx="134">
                  <c:v>40072</c:v>
                </c:pt>
                <c:pt idx="135">
                  <c:v>40073</c:v>
                </c:pt>
                <c:pt idx="136">
                  <c:v>40074</c:v>
                </c:pt>
                <c:pt idx="137">
                  <c:v>40077</c:v>
                </c:pt>
                <c:pt idx="138">
                  <c:v>40078</c:v>
                </c:pt>
                <c:pt idx="139">
                  <c:v>40079</c:v>
                </c:pt>
                <c:pt idx="140">
                  <c:v>40080</c:v>
                </c:pt>
                <c:pt idx="141">
                  <c:v>40081</c:v>
                </c:pt>
                <c:pt idx="142">
                  <c:v>40084</c:v>
                </c:pt>
                <c:pt idx="143">
                  <c:v>40085</c:v>
                </c:pt>
                <c:pt idx="144">
                  <c:v>40086</c:v>
                </c:pt>
                <c:pt idx="145">
                  <c:v>40087</c:v>
                </c:pt>
                <c:pt idx="146">
                  <c:v>40088</c:v>
                </c:pt>
                <c:pt idx="147">
                  <c:v>40091</c:v>
                </c:pt>
                <c:pt idx="148">
                  <c:v>40093</c:v>
                </c:pt>
                <c:pt idx="149">
                  <c:v>40094</c:v>
                </c:pt>
                <c:pt idx="150">
                  <c:v>40095</c:v>
                </c:pt>
                <c:pt idx="151">
                  <c:v>40099</c:v>
                </c:pt>
                <c:pt idx="152">
                  <c:v>40100</c:v>
                </c:pt>
                <c:pt idx="153">
                  <c:v>40101</c:v>
                </c:pt>
                <c:pt idx="154">
                  <c:v>40102</c:v>
                </c:pt>
                <c:pt idx="155">
                  <c:v>40105</c:v>
                </c:pt>
                <c:pt idx="156">
                  <c:v>40106</c:v>
                </c:pt>
                <c:pt idx="157">
                  <c:v>40107</c:v>
                </c:pt>
                <c:pt idx="158">
                  <c:v>40108</c:v>
                </c:pt>
                <c:pt idx="159">
                  <c:v>40109</c:v>
                </c:pt>
                <c:pt idx="160">
                  <c:v>40112</c:v>
                </c:pt>
                <c:pt idx="161">
                  <c:v>40113</c:v>
                </c:pt>
                <c:pt idx="162">
                  <c:v>40114</c:v>
                </c:pt>
                <c:pt idx="163">
                  <c:v>40115</c:v>
                </c:pt>
                <c:pt idx="164">
                  <c:v>40116</c:v>
                </c:pt>
                <c:pt idx="165">
                  <c:v>40119</c:v>
                </c:pt>
                <c:pt idx="166">
                  <c:v>40120</c:v>
                </c:pt>
                <c:pt idx="167">
                  <c:v>40121</c:v>
                </c:pt>
                <c:pt idx="168">
                  <c:v>40122</c:v>
                </c:pt>
                <c:pt idx="169">
                  <c:v>40123</c:v>
                </c:pt>
                <c:pt idx="170">
                  <c:v>40126</c:v>
                </c:pt>
                <c:pt idx="171">
                  <c:v>40127</c:v>
                </c:pt>
                <c:pt idx="172">
                  <c:v>40129</c:v>
                </c:pt>
                <c:pt idx="173">
                  <c:v>40130</c:v>
                </c:pt>
                <c:pt idx="174">
                  <c:v>40133</c:v>
                </c:pt>
                <c:pt idx="175">
                  <c:v>40134</c:v>
                </c:pt>
                <c:pt idx="176">
                  <c:v>40135</c:v>
                </c:pt>
                <c:pt idx="177">
                  <c:v>40136</c:v>
                </c:pt>
                <c:pt idx="178">
                  <c:v>40137</c:v>
                </c:pt>
                <c:pt idx="179">
                  <c:v>40140</c:v>
                </c:pt>
                <c:pt idx="180">
                  <c:v>40141</c:v>
                </c:pt>
                <c:pt idx="181">
                  <c:v>40142</c:v>
                </c:pt>
                <c:pt idx="182">
                  <c:v>40147</c:v>
                </c:pt>
                <c:pt idx="183">
                  <c:v>40148</c:v>
                </c:pt>
                <c:pt idx="184">
                  <c:v>40149</c:v>
                </c:pt>
                <c:pt idx="185">
                  <c:v>40150</c:v>
                </c:pt>
                <c:pt idx="186">
                  <c:v>40151</c:v>
                </c:pt>
                <c:pt idx="187">
                  <c:v>40154</c:v>
                </c:pt>
                <c:pt idx="188">
                  <c:v>40155</c:v>
                </c:pt>
                <c:pt idx="189">
                  <c:v>40156</c:v>
                </c:pt>
                <c:pt idx="190">
                  <c:v>40157</c:v>
                </c:pt>
                <c:pt idx="191">
                  <c:v>40158</c:v>
                </c:pt>
                <c:pt idx="192">
                  <c:v>40161</c:v>
                </c:pt>
                <c:pt idx="193">
                  <c:v>40162</c:v>
                </c:pt>
                <c:pt idx="194">
                  <c:v>40168</c:v>
                </c:pt>
                <c:pt idx="195">
                  <c:v>40169</c:v>
                </c:pt>
                <c:pt idx="196">
                  <c:v>40170</c:v>
                </c:pt>
                <c:pt idx="197">
                  <c:v>40171</c:v>
                </c:pt>
                <c:pt idx="198">
                  <c:v>40175</c:v>
                </c:pt>
                <c:pt idx="199">
                  <c:v>40176</c:v>
                </c:pt>
                <c:pt idx="200">
                  <c:v>40177</c:v>
                </c:pt>
                <c:pt idx="201">
                  <c:v>40178</c:v>
                </c:pt>
                <c:pt idx="202">
                  <c:v>40183</c:v>
                </c:pt>
                <c:pt idx="203">
                  <c:v>40184</c:v>
                </c:pt>
                <c:pt idx="204">
                  <c:v>40189</c:v>
                </c:pt>
                <c:pt idx="205">
                  <c:v>40190</c:v>
                </c:pt>
                <c:pt idx="206">
                  <c:v>40191</c:v>
                </c:pt>
                <c:pt idx="207">
                  <c:v>40192</c:v>
                </c:pt>
                <c:pt idx="208">
                  <c:v>40193</c:v>
                </c:pt>
                <c:pt idx="209">
                  <c:v>40197</c:v>
                </c:pt>
                <c:pt idx="210">
                  <c:v>40198</c:v>
                </c:pt>
                <c:pt idx="211">
                  <c:v>40199</c:v>
                </c:pt>
                <c:pt idx="212">
                  <c:v>40200</c:v>
                </c:pt>
                <c:pt idx="213">
                  <c:v>40203</c:v>
                </c:pt>
                <c:pt idx="214">
                  <c:v>40204</c:v>
                </c:pt>
                <c:pt idx="215">
                  <c:v>40205</c:v>
                </c:pt>
                <c:pt idx="216">
                  <c:v>40206</c:v>
                </c:pt>
                <c:pt idx="217">
                  <c:v>40207</c:v>
                </c:pt>
                <c:pt idx="218">
                  <c:v>40210</c:v>
                </c:pt>
                <c:pt idx="219">
                  <c:v>40211</c:v>
                </c:pt>
                <c:pt idx="220">
                  <c:v>40212</c:v>
                </c:pt>
                <c:pt idx="221">
                  <c:v>40213</c:v>
                </c:pt>
                <c:pt idx="222">
                  <c:v>40214</c:v>
                </c:pt>
                <c:pt idx="223">
                  <c:v>40217</c:v>
                </c:pt>
                <c:pt idx="224">
                  <c:v>40218</c:v>
                </c:pt>
                <c:pt idx="225">
                  <c:v>40219</c:v>
                </c:pt>
                <c:pt idx="226">
                  <c:v>40220</c:v>
                </c:pt>
                <c:pt idx="227">
                  <c:v>40221</c:v>
                </c:pt>
                <c:pt idx="228">
                  <c:v>40225</c:v>
                </c:pt>
                <c:pt idx="229">
                  <c:v>40226</c:v>
                </c:pt>
                <c:pt idx="230">
                  <c:v>40227</c:v>
                </c:pt>
                <c:pt idx="231">
                  <c:v>40228</c:v>
                </c:pt>
                <c:pt idx="232">
                  <c:v>40231</c:v>
                </c:pt>
                <c:pt idx="233">
                  <c:v>40232</c:v>
                </c:pt>
                <c:pt idx="234">
                  <c:v>40233</c:v>
                </c:pt>
                <c:pt idx="235">
                  <c:v>40234</c:v>
                </c:pt>
                <c:pt idx="236">
                  <c:v>40235</c:v>
                </c:pt>
                <c:pt idx="237">
                  <c:v>40238</c:v>
                </c:pt>
                <c:pt idx="238">
                  <c:v>40239</c:v>
                </c:pt>
                <c:pt idx="239">
                  <c:v>40240</c:v>
                </c:pt>
                <c:pt idx="240">
                  <c:v>40241</c:v>
                </c:pt>
                <c:pt idx="241">
                  <c:v>40242</c:v>
                </c:pt>
                <c:pt idx="242">
                  <c:v>40246</c:v>
                </c:pt>
                <c:pt idx="243">
                  <c:v>40247</c:v>
                </c:pt>
                <c:pt idx="244">
                  <c:v>40248</c:v>
                </c:pt>
                <c:pt idx="245">
                  <c:v>40249</c:v>
                </c:pt>
                <c:pt idx="246">
                  <c:v>40252</c:v>
                </c:pt>
                <c:pt idx="247">
                  <c:v>40253</c:v>
                </c:pt>
                <c:pt idx="248">
                  <c:v>40254</c:v>
                </c:pt>
                <c:pt idx="249">
                  <c:v>40255</c:v>
                </c:pt>
                <c:pt idx="250">
                  <c:v>40256</c:v>
                </c:pt>
                <c:pt idx="251">
                  <c:v>40262</c:v>
                </c:pt>
                <c:pt idx="252">
                  <c:v>40263</c:v>
                </c:pt>
                <c:pt idx="253">
                  <c:v>40266</c:v>
                </c:pt>
                <c:pt idx="254">
                  <c:v>40267</c:v>
                </c:pt>
                <c:pt idx="255">
                  <c:v>40268</c:v>
                </c:pt>
                <c:pt idx="256">
                  <c:v>40269</c:v>
                </c:pt>
                <c:pt idx="257">
                  <c:v>40270</c:v>
                </c:pt>
                <c:pt idx="258">
                  <c:v>40273</c:v>
                </c:pt>
                <c:pt idx="259">
                  <c:v>40274</c:v>
                </c:pt>
                <c:pt idx="260">
                  <c:v>40275</c:v>
                </c:pt>
                <c:pt idx="261">
                  <c:v>40276</c:v>
                </c:pt>
                <c:pt idx="262">
                  <c:v>40277</c:v>
                </c:pt>
                <c:pt idx="263">
                  <c:v>40280</c:v>
                </c:pt>
                <c:pt idx="264">
                  <c:v>40281</c:v>
                </c:pt>
                <c:pt idx="265">
                  <c:v>40282</c:v>
                </c:pt>
                <c:pt idx="266">
                  <c:v>40283</c:v>
                </c:pt>
                <c:pt idx="267">
                  <c:v>40284</c:v>
                </c:pt>
                <c:pt idx="268">
                  <c:v>40287</c:v>
                </c:pt>
                <c:pt idx="269">
                  <c:v>40288</c:v>
                </c:pt>
                <c:pt idx="270">
                  <c:v>40289</c:v>
                </c:pt>
                <c:pt idx="271">
                  <c:v>40290</c:v>
                </c:pt>
                <c:pt idx="272">
                  <c:v>40291</c:v>
                </c:pt>
                <c:pt idx="273">
                  <c:v>40294</c:v>
                </c:pt>
                <c:pt idx="274">
                  <c:v>40295</c:v>
                </c:pt>
                <c:pt idx="275">
                  <c:v>40296</c:v>
                </c:pt>
                <c:pt idx="276">
                  <c:v>40297</c:v>
                </c:pt>
                <c:pt idx="277">
                  <c:v>40298</c:v>
                </c:pt>
                <c:pt idx="278">
                  <c:v>40302</c:v>
                </c:pt>
                <c:pt idx="279">
                  <c:v>40303</c:v>
                </c:pt>
                <c:pt idx="280">
                  <c:v>40304</c:v>
                </c:pt>
                <c:pt idx="281">
                  <c:v>40305</c:v>
                </c:pt>
                <c:pt idx="282">
                  <c:v>40309</c:v>
                </c:pt>
                <c:pt idx="283">
                  <c:v>40310</c:v>
                </c:pt>
                <c:pt idx="284">
                  <c:v>40311</c:v>
                </c:pt>
                <c:pt idx="285">
                  <c:v>40312</c:v>
                </c:pt>
                <c:pt idx="286">
                  <c:v>40315</c:v>
                </c:pt>
                <c:pt idx="287">
                  <c:v>40316</c:v>
                </c:pt>
                <c:pt idx="288">
                  <c:v>40317</c:v>
                </c:pt>
                <c:pt idx="289">
                  <c:v>40318</c:v>
                </c:pt>
                <c:pt idx="290">
                  <c:v>40319</c:v>
                </c:pt>
                <c:pt idx="291">
                  <c:v>40322</c:v>
                </c:pt>
                <c:pt idx="292">
                  <c:v>40323</c:v>
                </c:pt>
                <c:pt idx="293">
                  <c:v>40324</c:v>
                </c:pt>
                <c:pt idx="294">
                  <c:v>40325</c:v>
                </c:pt>
                <c:pt idx="295">
                  <c:v>40326</c:v>
                </c:pt>
                <c:pt idx="296">
                  <c:v>40330</c:v>
                </c:pt>
                <c:pt idx="297">
                  <c:v>40331</c:v>
                </c:pt>
                <c:pt idx="298">
                  <c:v>40332</c:v>
                </c:pt>
                <c:pt idx="299">
                  <c:v>40333</c:v>
                </c:pt>
                <c:pt idx="300">
                  <c:v>40336</c:v>
                </c:pt>
                <c:pt idx="301">
                  <c:v>40337</c:v>
                </c:pt>
                <c:pt idx="302">
                  <c:v>40338</c:v>
                </c:pt>
                <c:pt idx="303">
                  <c:v>40339</c:v>
                </c:pt>
                <c:pt idx="304">
                  <c:v>40340</c:v>
                </c:pt>
                <c:pt idx="305">
                  <c:v>40343</c:v>
                </c:pt>
                <c:pt idx="306">
                  <c:v>40344</c:v>
                </c:pt>
                <c:pt idx="307">
                  <c:v>40345</c:v>
                </c:pt>
                <c:pt idx="308">
                  <c:v>40346</c:v>
                </c:pt>
                <c:pt idx="309">
                  <c:v>40347</c:v>
                </c:pt>
                <c:pt idx="310">
                  <c:v>40350</c:v>
                </c:pt>
                <c:pt idx="311">
                  <c:v>40351</c:v>
                </c:pt>
                <c:pt idx="312">
                  <c:v>40352</c:v>
                </c:pt>
                <c:pt idx="313">
                  <c:v>40353</c:v>
                </c:pt>
                <c:pt idx="314">
                  <c:v>40354</c:v>
                </c:pt>
                <c:pt idx="315">
                  <c:v>40357</c:v>
                </c:pt>
                <c:pt idx="316">
                  <c:v>40358</c:v>
                </c:pt>
                <c:pt idx="317">
                  <c:v>40359</c:v>
                </c:pt>
                <c:pt idx="318">
                  <c:v>40360</c:v>
                </c:pt>
                <c:pt idx="319">
                  <c:v>40361</c:v>
                </c:pt>
                <c:pt idx="320">
                  <c:v>40366</c:v>
                </c:pt>
                <c:pt idx="321">
                  <c:v>40367</c:v>
                </c:pt>
                <c:pt idx="322">
                  <c:v>40368</c:v>
                </c:pt>
                <c:pt idx="323">
                  <c:v>40371</c:v>
                </c:pt>
                <c:pt idx="324">
                  <c:v>40372</c:v>
                </c:pt>
                <c:pt idx="325">
                  <c:v>40373</c:v>
                </c:pt>
                <c:pt idx="326">
                  <c:v>40374</c:v>
                </c:pt>
                <c:pt idx="327">
                  <c:v>40375</c:v>
                </c:pt>
                <c:pt idx="328">
                  <c:v>40378</c:v>
                </c:pt>
                <c:pt idx="329">
                  <c:v>40379</c:v>
                </c:pt>
                <c:pt idx="330">
                  <c:v>40380</c:v>
                </c:pt>
                <c:pt idx="331">
                  <c:v>40381</c:v>
                </c:pt>
                <c:pt idx="332">
                  <c:v>40382</c:v>
                </c:pt>
                <c:pt idx="333">
                  <c:v>40385</c:v>
                </c:pt>
                <c:pt idx="334">
                  <c:v>40386</c:v>
                </c:pt>
                <c:pt idx="335">
                  <c:v>40387</c:v>
                </c:pt>
                <c:pt idx="336">
                  <c:v>40388</c:v>
                </c:pt>
                <c:pt idx="337">
                  <c:v>40389</c:v>
                </c:pt>
                <c:pt idx="338">
                  <c:v>40392</c:v>
                </c:pt>
                <c:pt idx="339">
                  <c:v>40393</c:v>
                </c:pt>
                <c:pt idx="340">
                  <c:v>40394</c:v>
                </c:pt>
                <c:pt idx="341">
                  <c:v>40395</c:v>
                </c:pt>
                <c:pt idx="342">
                  <c:v>40396</c:v>
                </c:pt>
                <c:pt idx="343">
                  <c:v>40399</c:v>
                </c:pt>
                <c:pt idx="344">
                  <c:v>40400</c:v>
                </c:pt>
                <c:pt idx="345">
                  <c:v>40401</c:v>
                </c:pt>
                <c:pt idx="346">
                  <c:v>40402</c:v>
                </c:pt>
                <c:pt idx="347">
                  <c:v>40403</c:v>
                </c:pt>
                <c:pt idx="348">
                  <c:v>40406</c:v>
                </c:pt>
                <c:pt idx="349">
                  <c:v>40407</c:v>
                </c:pt>
                <c:pt idx="350">
                  <c:v>40408</c:v>
                </c:pt>
                <c:pt idx="351">
                  <c:v>40409</c:v>
                </c:pt>
                <c:pt idx="352">
                  <c:v>40410</c:v>
                </c:pt>
                <c:pt idx="353">
                  <c:v>40413</c:v>
                </c:pt>
                <c:pt idx="354">
                  <c:v>40414</c:v>
                </c:pt>
                <c:pt idx="355">
                  <c:v>40415</c:v>
                </c:pt>
                <c:pt idx="356">
                  <c:v>40416</c:v>
                </c:pt>
                <c:pt idx="357">
                  <c:v>40417</c:v>
                </c:pt>
                <c:pt idx="358">
                  <c:v>40421</c:v>
                </c:pt>
                <c:pt idx="359">
                  <c:v>40422</c:v>
                </c:pt>
                <c:pt idx="360">
                  <c:v>40423</c:v>
                </c:pt>
                <c:pt idx="361">
                  <c:v>40424</c:v>
                </c:pt>
                <c:pt idx="362">
                  <c:v>40428</c:v>
                </c:pt>
                <c:pt idx="363">
                  <c:v>40429</c:v>
                </c:pt>
                <c:pt idx="364">
                  <c:v>40430</c:v>
                </c:pt>
                <c:pt idx="365">
                  <c:v>40431</c:v>
                </c:pt>
                <c:pt idx="366">
                  <c:v>40434</c:v>
                </c:pt>
                <c:pt idx="367">
                  <c:v>40435</c:v>
                </c:pt>
                <c:pt idx="368">
                  <c:v>40436</c:v>
                </c:pt>
                <c:pt idx="369">
                  <c:v>40437</c:v>
                </c:pt>
                <c:pt idx="370">
                  <c:v>40438</c:v>
                </c:pt>
                <c:pt idx="371">
                  <c:v>40441</c:v>
                </c:pt>
                <c:pt idx="372">
                  <c:v>40442</c:v>
                </c:pt>
                <c:pt idx="373">
                  <c:v>40443</c:v>
                </c:pt>
                <c:pt idx="374">
                  <c:v>40444</c:v>
                </c:pt>
                <c:pt idx="375">
                  <c:v>40445</c:v>
                </c:pt>
                <c:pt idx="376">
                  <c:v>40448</c:v>
                </c:pt>
                <c:pt idx="377">
                  <c:v>40449</c:v>
                </c:pt>
                <c:pt idx="378">
                  <c:v>40450</c:v>
                </c:pt>
                <c:pt idx="379">
                  <c:v>40451</c:v>
                </c:pt>
                <c:pt idx="380">
                  <c:v>40452</c:v>
                </c:pt>
                <c:pt idx="381">
                  <c:v>40455</c:v>
                </c:pt>
                <c:pt idx="382">
                  <c:v>40456</c:v>
                </c:pt>
                <c:pt idx="383">
                  <c:v>40457</c:v>
                </c:pt>
                <c:pt idx="384">
                  <c:v>40458</c:v>
                </c:pt>
                <c:pt idx="385">
                  <c:v>40459</c:v>
                </c:pt>
                <c:pt idx="386">
                  <c:v>40462</c:v>
                </c:pt>
                <c:pt idx="387">
                  <c:v>40463</c:v>
                </c:pt>
                <c:pt idx="388">
                  <c:v>40464</c:v>
                </c:pt>
                <c:pt idx="389">
                  <c:v>40465</c:v>
                </c:pt>
                <c:pt idx="390">
                  <c:v>40466</c:v>
                </c:pt>
                <c:pt idx="391">
                  <c:v>40469</c:v>
                </c:pt>
                <c:pt idx="392">
                  <c:v>40470</c:v>
                </c:pt>
                <c:pt idx="393">
                  <c:v>40471</c:v>
                </c:pt>
                <c:pt idx="394">
                  <c:v>40472</c:v>
                </c:pt>
                <c:pt idx="395">
                  <c:v>40473</c:v>
                </c:pt>
                <c:pt idx="396">
                  <c:v>40476</c:v>
                </c:pt>
                <c:pt idx="397">
                  <c:v>40477</c:v>
                </c:pt>
                <c:pt idx="398">
                  <c:v>40478</c:v>
                </c:pt>
                <c:pt idx="399">
                  <c:v>40479</c:v>
                </c:pt>
                <c:pt idx="400">
                  <c:v>40480</c:v>
                </c:pt>
                <c:pt idx="401">
                  <c:v>40483</c:v>
                </c:pt>
                <c:pt idx="402">
                  <c:v>40484</c:v>
                </c:pt>
                <c:pt idx="403">
                  <c:v>40485</c:v>
                </c:pt>
                <c:pt idx="404">
                  <c:v>40486</c:v>
                </c:pt>
                <c:pt idx="405">
                  <c:v>40487</c:v>
                </c:pt>
                <c:pt idx="406">
                  <c:v>40490</c:v>
                </c:pt>
                <c:pt idx="407">
                  <c:v>40491</c:v>
                </c:pt>
                <c:pt idx="408">
                  <c:v>40492</c:v>
                </c:pt>
                <c:pt idx="409">
                  <c:v>40493</c:v>
                </c:pt>
                <c:pt idx="410">
                  <c:v>40494</c:v>
                </c:pt>
                <c:pt idx="411">
                  <c:v>40497</c:v>
                </c:pt>
                <c:pt idx="412">
                  <c:v>40499</c:v>
                </c:pt>
                <c:pt idx="413">
                  <c:v>40500</c:v>
                </c:pt>
                <c:pt idx="414">
                  <c:v>40501</c:v>
                </c:pt>
                <c:pt idx="415">
                  <c:v>40504</c:v>
                </c:pt>
                <c:pt idx="416">
                  <c:v>40505</c:v>
                </c:pt>
                <c:pt idx="417">
                  <c:v>40506</c:v>
                </c:pt>
                <c:pt idx="418">
                  <c:v>40507</c:v>
                </c:pt>
                <c:pt idx="419">
                  <c:v>40508</c:v>
                </c:pt>
                <c:pt idx="420">
                  <c:v>40511</c:v>
                </c:pt>
                <c:pt idx="421">
                  <c:v>40512</c:v>
                </c:pt>
                <c:pt idx="422">
                  <c:v>40513</c:v>
                </c:pt>
                <c:pt idx="423">
                  <c:v>40514</c:v>
                </c:pt>
                <c:pt idx="424">
                  <c:v>40515</c:v>
                </c:pt>
                <c:pt idx="425">
                  <c:v>40518</c:v>
                </c:pt>
                <c:pt idx="426">
                  <c:v>40519</c:v>
                </c:pt>
                <c:pt idx="427">
                  <c:v>40520</c:v>
                </c:pt>
                <c:pt idx="428">
                  <c:v>40521</c:v>
                </c:pt>
                <c:pt idx="429">
                  <c:v>40522</c:v>
                </c:pt>
                <c:pt idx="430">
                  <c:v>40525</c:v>
                </c:pt>
                <c:pt idx="431">
                  <c:v>40526</c:v>
                </c:pt>
                <c:pt idx="432">
                  <c:v>40527</c:v>
                </c:pt>
                <c:pt idx="433">
                  <c:v>40532</c:v>
                </c:pt>
                <c:pt idx="434">
                  <c:v>40533</c:v>
                </c:pt>
                <c:pt idx="435">
                  <c:v>40534</c:v>
                </c:pt>
                <c:pt idx="436">
                  <c:v>40535</c:v>
                </c:pt>
                <c:pt idx="437">
                  <c:v>40536</c:v>
                </c:pt>
                <c:pt idx="438">
                  <c:v>40539</c:v>
                </c:pt>
                <c:pt idx="439">
                  <c:v>40540</c:v>
                </c:pt>
                <c:pt idx="440">
                  <c:v>40541</c:v>
                </c:pt>
                <c:pt idx="441">
                  <c:v>40542</c:v>
                </c:pt>
                <c:pt idx="442">
                  <c:v>40543</c:v>
                </c:pt>
                <c:pt idx="443">
                  <c:v>40548</c:v>
                </c:pt>
                <c:pt idx="444">
                  <c:v>40549</c:v>
                </c:pt>
                <c:pt idx="445">
                  <c:v>40553</c:v>
                </c:pt>
                <c:pt idx="446">
                  <c:v>40554</c:v>
                </c:pt>
                <c:pt idx="447">
                  <c:v>40555</c:v>
                </c:pt>
                <c:pt idx="448">
                  <c:v>40556</c:v>
                </c:pt>
                <c:pt idx="449">
                  <c:v>40557</c:v>
                </c:pt>
                <c:pt idx="450">
                  <c:v>40560</c:v>
                </c:pt>
                <c:pt idx="451">
                  <c:v>40561</c:v>
                </c:pt>
                <c:pt idx="452">
                  <c:v>40562</c:v>
                </c:pt>
                <c:pt idx="453">
                  <c:v>40563</c:v>
                </c:pt>
                <c:pt idx="454">
                  <c:v>40564</c:v>
                </c:pt>
                <c:pt idx="455">
                  <c:v>40567</c:v>
                </c:pt>
                <c:pt idx="456">
                  <c:v>40568</c:v>
                </c:pt>
                <c:pt idx="457">
                  <c:v>40569</c:v>
                </c:pt>
                <c:pt idx="458">
                  <c:v>40570</c:v>
                </c:pt>
                <c:pt idx="459">
                  <c:v>40571</c:v>
                </c:pt>
                <c:pt idx="460">
                  <c:v>40574</c:v>
                </c:pt>
                <c:pt idx="461">
                  <c:v>40575</c:v>
                </c:pt>
                <c:pt idx="462">
                  <c:v>40576</c:v>
                </c:pt>
                <c:pt idx="463">
                  <c:v>40577</c:v>
                </c:pt>
                <c:pt idx="464">
                  <c:v>40578</c:v>
                </c:pt>
                <c:pt idx="465">
                  <c:v>40581</c:v>
                </c:pt>
                <c:pt idx="466">
                  <c:v>40582</c:v>
                </c:pt>
                <c:pt idx="467">
                  <c:v>40583</c:v>
                </c:pt>
                <c:pt idx="468">
                  <c:v>40584</c:v>
                </c:pt>
                <c:pt idx="469">
                  <c:v>40585</c:v>
                </c:pt>
                <c:pt idx="470">
                  <c:v>40588</c:v>
                </c:pt>
                <c:pt idx="471">
                  <c:v>40589</c:v>
                </c:pt>
                <c:pt idx="472">
                  <c:v>40590</c:v>
                </c:pt>
                <c:pt idx="473">
                  <c:v>40591</c:v>
                </c:pt>
                <c:pt idx="474">
                  <c:v>40592</c:v>
                </c:pt>
                <c:pt idx="475">
                  <c:v>40595</c:v>
                </c:pt>
                <c:pt idx="476">
                  <c:v>40596</c:v>
                </c:pt>
                <c:pt idx="477">
                  <c:v>40597</c:v>
                </c:pt>
                <c:pt idx="478">
                  <c:v>40598</c:v>
                </c:pt>
                <c:pt idx="479">
                  <c:v>40599</c:v>
                </c:pt>
                <c:pt idx="480">
                  <c:v>40602</c:v>
                </c:pt>
                <c:pt idx="481">
                  <c:v>40603</c:v>
                </c:pt>
                <c:pt idx="482">
                  <c:v>40604</c:v>
                </c:pt>
                <c:pt idx="483">
                  <c:v>40605</c:v>
                </c:pt>
                <c:pt idx="484">
                  <c:v>40606</c:v>
                </c:pt>
                <c:pt idx="485">
                  <c:v>40607</c:v>
                </c:pt>
                <c:pt idx="486">
                  <c:v>40611</c:v>
                </c:pt>
                <c:pt idx="487">
                  <c:v>40612</c:v>
                </c:pt>
                <c:pt idx="488">
                  <c:v>40613</c:v>
                </c:pt>
                <c:pt idx="489">
                  <c:v>40616</c:v>
                </c:pt>
                <c:pt idx="490">
                  <c:v>40617</c:v>
                </c:pt>
                <c:pt idx="491">
                  <c:v>40618</c:v>
                </c:pt>
                <c:pt idx="492">
                  <c:v>40619</c:v>
                </c:pt>
                <c:pt idx="493">
                  <c:v>40620</c:v>
                </c:pt>
                <c:pt idx="494">
                  <c:v>40626</c:v>
                </c:pt>
                <c:pt idx="495">
                  <c:v>40627</c:v>
                </c:pt>
                <c:pt idx="496">
                  <c:v>40630</c:v>
                </c:pt>
                <c:pt idx="497">
                  <c:v>40631</c:v>
                </c:pt>
                <c:pt idx="498">
                  <c:v>40632</c:v>
                </c:pt>
                <c:pt idx="499">
                  <c:v>40633</c:v>
                </c:pt>
                <c:pt idx="500">
                  <c:v>40634</c:v>
                </c:pt>
                <c:pt idx="501">
                  <c:v>40637</c:v>
                </c:pt>
                <c:pt idx="502">
                  <c:v>40638</c:v>
                </c:pt>
                <c:pt idx="503">
                  <c:v>40639</c:v>
                </c:pt>
                <c:pt idx="504">
                  <c:v>40640</c:v>
                </c:pt>
                <c:pt idx="505">
                  <c:v>40641</c:v>
                </c:pt>
                <c:pt idx="506">
                  <c:v>40644</c:v>
                </c:pt>
                <c:pt idx="507">
                  <c:v>40645</c:v>
                </c:pt>
                <c:pt idx="508">
                  <c:v>40647</c:v>
                </c:pt>
                <c:pt idx="509">
                  <c:v>40648</c:v>
                </c:pt>
                <c:pt idx="510">
                  <c:v>40651</c:v>
                </c:pt>
                <c:pt idx="511">
                  <c:v>40652</c:v>
                </c:pt>
                <c:pt idx="512">
                  <c:v>40653</c:v>
                </c:pt>
                <c:pt idx="513">
                  <c:v>40654</c:v>
                </c:pt>
                <c:pt idx="514">
                  <c:v>40655</c:v>
                </c:pt>
                <c:pt idx="515">
                  <c:v>40658</c:v>
                </c:pt>
                <c:pt idx="516">
                  <c:v>40659</c:v>
                </c:pt>
                <c:pt idx="517">
                  <c:v>40660</c:v>
                </c:pt>
                <c:pt idx="518">
                  <c:v>40661</c:v>
                </c:pt>
                <c:pt idx="519">
                  <c:v>40662</c:v>
                </c:pt>
                <c:pt idx="520">
                  <c:v>40666</c:v>
                </c:pt>
                <c:pt idx="521">
                  <c:v>40667</c:v>
                </c:pt>
                <c:pt idx="522">
                  <c:v>40668</c:v>
                </c:pt>
                <c:pt idx="523">
                  <c:v>40669</c:v>
                </c:pt>
                <c:pt idx="524">
                  <c:v>40673</c:v>
                </c:pt>
                <c:pt idx="525">
                  <c:v>40674</c:v>
                </c:pt>
                <c:pt idx="526">
                  <c:v>40675</c:v>
                </c:pt>
                <c:pt idx="527">
                  <c:v>40676</c:v>
                </c:pt>
                <c:pt idx="528">
                  <c:v>40679</c:v>
                </c:pt>
                <c:pt idx="529">
                  <c:v>40680</c:v>
                </c:pt>
                <c:pt idx="530">
                  <c:v>40681</c:v>
                </c:pt>
                <c:pt idx="531">
                  <c:v>40682</c:v>
                </c:pt>
                <c:pt idx="532">
                  <c:v>40683</c:v>
                </c:pt>
                <c:pt idx="533">
                  <c:v>40686</c:v>
                </c:pt>
                <c:pt idx="534">
                  <c:v>40687</c:v>
                </c:pt>
                <c:pt idx="535">
                  <c:v>40688</c:v>
                </c:pt>
                <c:pt idx="536">
                  <c:v>40689</c:v>
                </c:pt>
                <c:pt idx="537">
                  <c:v>40690</c:v>
                </c:pt>
                <c:pt idx="538">
                  <c:v>40693</c:v>
                </c:pt>
                <c:pt idx="539">
                  <c:v>40694</c:v>
                </c:pt>
                <c:pt idx="540">
                  <c:v>40695</c:v>
                </c:pt>
                <c:pt idx="541">
                  <c:v>40696</c:v>
                </c:pt>
                <c:pt idx="542">
                  <c:v>40697</c:v>
                </c:pt>
                <c:pt idx="543">
                  <c:v>40700</c:v>
                </c:pt>
                <c:pt idx="544">
                  <c:v>40701</c:v>
                </c:pt>
                <c:pt idx="545">
                  <c:v>40702</c:v>
                </c:pt>
                <c:pt idx="546">
                  <c:v>40703</c:v>
                </c:pt>
                <c:pt idx="547">
                  <c:v>40704</c:v>
                </c:pt>
                <c:pt idx="548">
                  <c:v>40707</c:v>
                </c:pt>
                <c:pt idx="549">
                  <c:v>40708</c:v>
                </c:pt>
                <c:pt idx="550">
                  <c:v>40709</c:v>
                </c:pt>
                <c:pt idx="551">
                  <c:v>40710</c:v>
                </c:pt>
                <c:pt idx="552">
                  <c:v>40711</c:v>
                </c:pt>
                <c:pt idx="553">
                  <c:v>40714</c:v>
                </c:pt>
                <c:pt idx="554">
                  <c:v>40715</c:v>
                </c:pt>
                <c:pt idx="555">
                  <c:v>40716</c:v>
                </c:pt>
                <c:pt idx="556">
                  <c:v>40717</c:v>
                </c:pt>
                <c:pt idx="557">
                  <c:v>40718</c:v>
                </c:pt>
                <c:pt idx="558">
                  <c:v>40721</c:v>
                </c:pt>
                <c:pt idx="559">
                  <c:v>40722</c:v>
                </c:pt>
                <c:pt idx="560">
                  <c:v>40723</c:v>
                </c:pt>
                <c:pt idx="561">
                  <c:v>40724</c:v>
                </c:pt>
                <c:pt idx="562">
                  <c:v>40725</c:v>
                </c:pt>
                <c:pt idx="563">
                  <c:v>40728</c:v>
                </c:pt>
                <c:pt idx="564">
                  <c:v>40729</c:v>
                </c:pt>
                <c:pt idx="565">
                  <c:v>40731</c:v>
                </c:pt>
                <c:pt idx="566">
                  <c:v>40732</c:v>
                </c:pt>
                <c:pt idx="567">
                  <c:v>40735</c:v>
                </c:pt>
                <c:pt idx="568">
                  <c:v>40736</c:v>
                </c:pt>
                <c:pt idx="569">
                  <c:v>40737</c:v>
                </c:pt>
                <c:pt idx="570">
                  <c:v>40738</c:v>
                </c:pt>
                <c:pt idx="571">
                  <c:v>40739</c:v>
                </c:pt>
                <c:pt idx="572">
                  <c:v>40742</c:v>
                </c:pt>
                <c:pt idx="573">
                  <c:v>40743</c:v>
                </c:pt>
                <c:pt idx="574">
                  <c:v>40744</c:v>
                </c:pt>
                <c:pt idx="575">
                  <c:v>40745</c:v>
                </c:pt>
                <c:pt idx="576">
                  <c:v>40746</c:v>
                </c:pt>
                <c:pt idx="577">
                  <c:v>40749</c:v>
                </c:pt>
                <c:pt idx="578">
                  <c:v>40750</c:v>
                </c:pt>
                <c:pt idx="579">
                  <c:v>40751</c:v>
                </c:pt>
                <c:pt idx="580">
                  <c:v>40752</c:v>
                </c:pt>
                <c:pt idx="581">
                  <c:v>40753</c:v>
                </c:pt>
                <c:pt idx="582">
                  <c:v>40756</c:v>
                </c:pt>
                <c:pt idx="583">
                  <c:v>40757</c:v>
                </c:pt>
                <c:pt idx="584">
                  <c:v>40758</c:v>
                </c:pt>
                <c:pt idx="585">
                  <c:v>40759</c:v>
                </c:pt>
                <c:pt idx="586">
                  <c:v>40760</c:v>
                </c:pt>
                <c:pt idx="587">
                  <c:v>40763</c:v>
                </c:pt>
                <c:pt idx="588">
                  <c:v>40764</c:v>
                </c:pt>
                <c:pt idx="589">
                  <c:v>40765</c:v>
                </c:pt>
                <c:pt idx="590">
                  <c:v>40766</c:v>
                </c:pt>
                <c:pt idx="591">
                  <c:v>40767</c:v>
                </c:pt>
                <c:pt idx="592">
                  <c:v>40770</c:v>
                </c:pt>
                <c:pt idx="593">
                  <c:v>40771</c:v>
                </c:pt>
                <c:pt idx="594">
                  <c:v>40772</c:v>
                </c:pt>
                <c:pt idx="595">
                  <c:v>40773</c:v>
                </c:pt>
                <c:pt idx="596">
                  <c:v>40774</c:v>
                </c:pt>
                <c:pt idx="597">
                  <c:v>40777</c:v>
                </c:pt>
                <c:pt idx="598">
                  <c:v>40778</c:v>
                </c:pt>
                <c:pt idx="599">
                  <c:v>40779</c:v>
                </c:pt>
                <c:pt idx="600">
                  <c:v>40780</c:v>
                </c:pt>
                <c:pt idx="601">
                  <c:v>40781</c:v>
                </c:pt>
                <c:pt idx="602">
                  <c:v>40782</c:v>
                </c:pt>
                <c:pt idx="603">
                  <c:v>40786</c:v>
                </c:pt>
                <c:pt idx="604">
                  <c:v>40787</c:v>
                </c:pt>
                <c:pt idx="605">
                  <c:v>40788</c:v>
                </c:pt>
                <c:pt idx="606">
                  <c:v>40791</c:v>
                </c:pt>
                <c:pt idx="607">
                  <c:v>40792</c:v>
                </c:pt>
                <c:pt idx="608">
                  <c:v>40793</c:v>
                </c:pt>
                <c:pt idx="609">
                  <c:v>40794</c:v>
                </c:pt>
                <c:pt idx="610">
                  <c:v>40795</c:v>
                </c:pt>
                <c:pt idx="611">
                  <c:v>40798</c:v>
                </c:pt>
                <c:pt idx="612">
                  <c:v>40799</c:v>
                </c:pt>
                <c:pt idx="613">
                  <c:v>40800</c:v>
                </c:pt>
                <c:pt idx="614">
                  <c:v>40801</c:v>
                </c:pt>
                <c:pt idx="615">
                  <c:v>40802</c:v>
                </c:pt>
                <c:pt idx="616">
                  <c:v>40805</c:v>
                </c:pt>
                <c:pt idx="617">
                  <c:v>40806</c:v>
                </c:pt>
                <c:pt idx="618">
                  <c:v>40807</c:v>
                </c:pt>
                <c:pt idx="619">
                  <c:v>40808</c:v>
                </c:pt>
                <c:pt idx="620">
                  <c:v>40809</c:v>
                </c:pt>
                <c:pt idx="621">
                  <c:v>40812</c:v>
                </c:pt>
                <c:pt idx="622">
                  <c:v>40813</c:v>
                </c:pt>
                <c:pt idx="623">
                  <c:v>40814</c:v>
                </c:pt>
                <c:pt idx="624">
                  <c:v>40815</c:v>
                </c:pt>
                <c:pt idx="625">
                  <c:v>40816</c:v>
                </c:pt>
              </c:numCache>
            </c:numRef>
          </c:cat>
          <c:val>
            <c:numRef>
              <c:f>'График 2.3.1.4'!$C$43:$C$668</c:f>
              <c:numCache>
                <c:formatCode>General</c:formatCode>
                <c:ptCount val="626"/>
                <c:pt idx="0">
                  <c:v>-0.8889992219599514</c:v>
                </c:pt>
                <c:pt idx="1">
                  <c:v>-0.7761780524075621</c:v>
                </c:pt>
                <c:pt idx="2">
                  <c:v>-0.52448010688601376</c:v>
                </c:pt>
                <c:pt idx="3">
                  <c:v>-0.62633324487063502</c:v>
                </c:pt>
                <c:pt idx="4">
                  <c:v>-0.78525568730506379</c:v>
                </c:pt>
                <c:pt idx="5">
                  <c:v>-0.44473905551326265</c:v>
                </c:pt>
                <c:pt idx="6">
                  <c:v>-0.39565538867785122</c:v>
                </c:pt>
                <c:pt idx="7">
                  <c:v>-0.18907788241387408</c:v>
                </c:pt>
                <c:pt idx="8">
                  <c:v>-0.35253409313876216</c:v>
                </c:pt>
                <c:pt idx="9">
                  <c:v>-5.6825499574697194E-2</c:v>
                </c:pt>
                <c:pt idx="10">
                  <c:v>-0.11398919723428283</c:v>
                </c:pt>
                <c:pt idx="11">
                  <c:v>-0.65922507254407026</c:v>
                </c:pt>
                <c:pt idx="12">
                  <c:v>-1.3291670609951323</c:v>
                </c:pt>
                <c:pt idx="13">
                  <c:v>-0.55285446754624989</c:v>
                </c:pt>
                <c:pt idx="14">
                  <c:v>-0.15159008434817778</c:v>
                </c:pt>
                <c:pt idx="15">
                  <c:v>-0.48607417262581382</c:v>
                </c:pt>
                <c:pt idx="16">
                  <c:v>-1.8088581280737745E-2</c:v>
                </c:pt>
                <c:pt idx="17">
                  <c:v>-0.2885170176922659</c:v>
                </c:pt>
                <c:pt idx="18">
                  <c:v>-0.11286125239152896</c:v>
                </c:pt>
                <c:pt idx="19">
                  <c:v>-0.87909670762177028</c:v>
                </c:pt>
                <c:pt idx="20">
                  <c:v>-0.24811034854062924</c:v>
                </c:pt>
                <c:pt idx="21">
                  <c:v>-0.17650291669938306</c:v>
                </c:pt>
                <c:pt idx="22">
                  <c:v>-0.11650566911617191</c:v>
                </c:pt>
                <c:pt idx="23">
                  <c:v>0.1148018473938999</c:v>
                </c:pt>
                <c:pt idx="24">
                  <c:v>-0.25135918521229467</c:v>
                </c:pt>
                <c:pt idx="25">
                  <c:v>-0.22771268263369579</c:v>
                </c:pt>
                <c:pt idx="26">
                  <c:v>1.7770764945579345E-2</c:v>
                </c:pt>
                <c:pt idx="27">
                  <c:v>4.0227489912742762E-2</c:v>
                </c:pt>
                <c:pt idx="28">
                  <c:v>-0.13253001346212914</c:v>
                </c:pt>
                <c:pt idx="29">
                  <c:v>-0.45183451021422261</c:v>
                </c:pt>
                <c:pt idx="30">
                  <c:v>-0.50137217120015842</c:v>
                </c:pt>
                <c:pt idx="31">
                  <c:v>7.2215463635827648E-2</c:v>
                </c:pt>
                <c:pt idx="32">
                  <c:v>0.10722988641017345</c:v>
                </c:pt>
                <c:pt idx="33">
                  <c:v>0.29083487245548229</c:v>
                </c:pt>
                <c:pt idx="34">
                  <c:v>0.21071121485402969</c:v>
                </c:pt>
                <c:pt idx="35">
                  <c:v>-0.29875155094076677</c:v>
                </c:pt>
                <c:pt idx="36">
                  <c:v>-0.33285400069365023</c:v>
                </c:pt>
                <c:pt idx="37">
                  <c:v>0.42524366410982589</c:v>
                </c:pt>
                <c:pt idx="38">
                  <c:v>0.1129920257095697</c:v>
                </c:pt>
                <c:pt idx="39">
                  <c:v>0.24011152170447275</c:v>
                </c:pt>
                <c:pt idx="40">
                  <c:v>8.1638746746961061E-2</c:v>
                </c:pt>
                <c:pt idx="41">
                  <c:v>1.5280663909430364E-2</c:v>
                </c:pt>
                <c:pt idx="42">
                  <c:v>-6.9619750093701083E-2</c:v>
                </c:pt>
                <c:pt idx="43">
                  <c:v>9.6159774952887078E-2</c:v>
                </c:pt>
                <c:pt idx="44">
                  <c:v>0.11066546087552248</c:v>
                </c:pt>
                <c:pt idx="45">
                  <c:v>0.18118611102044951</c:v>
                </c:pt>
                <c:pt idx="46">
                  <c:v>0.18455195316680345</c:v>
                </c:pt>
                <c:pt idx="47">
                  <c:v>-0.31139127881631146</c:v>
                </c:pt>
                <c:pt idx="48">
                  <c:v>-6.6866022775265377E-2</c:v>
                </c:pt>
                <c:pt idx="49">
                  <c:v>0.43228956109642991</c:v>
                </c:pt>
                <c:pt idx="50">
                  <c:v>0.12180602103840865</c:v>
                </c:pt>
                <c:pt idx="51">
                  <c:v>0.39535944664132583</c:v>
                </c:pt>
                <c:pt idx="52">
                  <c:v>0.30317773579557783</c:v>
                </c:pt>
                <c:pt idx="53">
                  <c:v>8.746786006173872E-2</c:v>
                </c:pt>
                <c:pt idx="54">
                  <c:v>-0.21234369132684267</c:v>
                </c:pt>
                <c:pt idx="55">
                  <c:v>7.8517390537824444E-2</c:v>
                </c:pt>
                <c:pt idx="56">
                  <c:v>0.3635009156534999</c:v>
                </c:pt>
                <c:pt idx="57">
                  <c:v>0.47431612691667635</c:v>
                </c:pt>
                <c:pt idx="58">
                  <c:v>0.16306456082975418</c:v>
                </c:pt>
                <c:pt idx="59">
                  <c:v>0.22198130722770448</c:v>
                </c:pt>
                <c:pt idx="60">
                  <c:v>-0.38726022918986669</c:v>
                </c:pt>
                <c:pt idx="61">
                  <c:v>0.49254833383254459</c:v>
                </c:pt>
                <c:pt idx="62">
                  <c:v>-7.9684286017093209E-2</c:v>
                </c:pt>
                <c:pt idx="63">
                  <c:v>0.26305073489244785</c:v>
                </c:pt>
                <c:pt idx="64">
                  <c:v>0.23348422889885267</c:v>
                </c:pt>
                <c:pt idx="65">
                  <c:v>0.23413829959702698</c:v>
                </c:pt>
                <c:pt idx="66">
                  <c:v>9.3639129484772321E-2</c:v>
                </c:pt>
                <c:pt idx="67">
                  <c:v>0.2626559237448115</c:v>
                </c:pt>
                <c:pt idx="68">
                  <c:v>0.14522900075703549</c:v>
                </c:pt>
                <c:pt idx="69">
                  <c:v>-7.0447503645919896E-2</c:v>
                </c:pt>
                <c:pt idx="70">
                  <c:v>0.31125654190223195</c:v>
                </c:pt>
                <c:pt idx="71">
                  <c:v>0.10203475012135738</c:v>
                </c:pt>
                <c:pt idx="72">
                  <c:v>0.29541774971766793</c:v>
                </c:pt>
                <c:pt idx="73">
                  <c:v>0.19729282602495657</c:v>
                </c:pt>
                <c:pt idx="74">
                  <c:v>0.17040366290611375</c:v>
                </c:pt>
                <c:pt idx="75">
                  <c:v>8.0718863186657025E-2</c:v>
                </c:pt>
                <c:pt idx="76">
                  <c:v>3.8510890696629281E-2</c:v>
                </c:pt>
                <c:pt idx="77">
                  <c:v>8.5806235169532827E-2</c:v>
                </c:pt>
                <c:pt idx="78">
                  <c:v>5.482167087188547E-2</c:v>
                </c:pt>
                <c:pt idx="79">
                  <c:v>-0.17579589681396945</c:v>
                </c:pt>
                <c:pt idx="80">
                  <c:v>-6.4528439131466317E-2</c:v>
                </c:pt>
                <c:pt idx="81">
                  <c:v>-0.55015855980788098</c:v>
                </c:pt>
                <c:pt idx="82">
                  <c:v>-4.9467320589794583E-2</c:v>
                </c:pt>
                <c:pt idx="83">
                  <c:v>-0.27102907366438378</c:v>
                </c:pt>
                <c:pt idx="84">
                  <c:v>-4.6068336305161883E-2</c:v>
                </c:pt>
                <c:pt idx="85">
                  <c:v>0.34038853623397586</c:v>
                </c:pt>
                <c:pt idx="86">
                  <c:v>-0.10831269513426969</c:v>
                </c:pt>
                <c:pt idx="87">
                  <c:v>0.16844505903259721</c:v>
                </c:pt>
                <c:pt idx="88">
                  <c:v>1.3433813260091687E-2</c:v>
                </c:pt>
                <c:pt idx="89">
                  <c:v>-0.22520933492211936</c:v>
                </c:pt>
                <c:pt idx="90">
                  <c:v>3.3833316690395562E-2</c:v>
                </c:pt>
                <c:pt idx="91">
                  <c:v>-0.62622061632642478</c:v>
                </c:pt>
                <c:pt idx="92">
                  <c:v>-0.16442325301867367</c:v>
                </c:pt>
                <c:pt idx="93">
                  <c:v>-0.1024033232457715</c:v>
                </c:pt>
                <c:pt idx="94">
                  <c:v>-0.13200176848084316</c:v>
                </c:pt>
                <c:pt idx="95">
                  <c:v>-9.7133344855933307E-2</c:v>
                </c:pt>
                <c:pt idx="96">
                  <c:v>-0.15862603597738278</c:v>
                </c:pt>
                <c:pt idx="97">
                  <c:v>-0.35683663005597988</c:v>
                </c:pt>
                <c:pt idx="98">
                  <c:v>-2.0224834803857512E-2</c:v>
                </c:pt>
                <c:pt idx="99">
                  <c:v>-2.3893158527833108E-2</c:v>
                </c:pt>
                <c:pt idx="100">
                  <c:v>-2.0255808598393266E-2</c:v>
                </c:pt>
                <c:pt idx="101">
                  <c:v>-0.34976683139920955</c:v>
                </c:pt>
                <c:pt idx="102">
                  <c:v>-0.23774368400018353</c:v>
                </c:pt>
                <c:pt idx="103">
                  <c:v>-5.5188461998680466E-2</c:v>
                </c:pt>
                <c:pt idx="104">
                  <c:v>-2.1347261173432792E-3</c:v>
                </c:pt>
                <c:pt idx="105">
                  <c:v>-0.47690636553934712</c:v>
                </c:pt>
                <c:pt idx="106">
                  <c:v>-0.5900014826471045</c:v>
                </c:pt>
                <c:pt idx="107">
                  <c:v>-0.32269783428246934</c:v>
                </c:pt>
                <c:pt idx="108">
                  <c:v>-0.30709497945046915</c:v>
                </c:pt>
                <c:pt idx="109">
                  <c:v>-9.3920785383126287E-2</c:v>
                </c:pt>
                <c:pt idx="110">
                  <c:v>-0.31225881379433618</c:v>
                </c:pt>
                <c:pt idx="111">
                  <c:v>-0.2947986303627298</c:v>
                </c:pt>
                <c:pt idx="112">
                  <c:v>-0.32922113481651372</c:v>
                </c:pt>
                <c:pt idx="113">
                  <c:v>-0.5031649744789225</c:v>
                </c:pt>
                <c:pt idx="114">
                  <c:v>-0.3530835994142183</c:v>
                </c:pt>
                <c:pt idx="115">
                  <c:v>-0.26514250286404112</c:v>
                </c:pt>
                <c:pt idx="116">
                  <c:v>-0.42854709858846846</c:v>
                </c:pt>
                <c:pt idx="117">
                  <c:v>-0.37673001731325811</c:v>
                </c:pt>
                <c:pt idx="118">
                  <c:v>-0.42856934769417954</c:v>
                </c:pt>
                <c:pt idx="119">
                  <c:v>-0.57533204634038781</c:v>
                </c:pt>
                <c:pt idx="120">
                  <c:v>-0.55318957761206011</c:v>
                </c:pt>
                <c:pt idx="121">
                  <c:v>-0.74559447751513963</c:v>
                </c:pt>
                <c:pt idx="122">
                  <c:v>-0.53959580240765026</c:v>
                </c:pt>
                <c:pt idx="123">
                  <c:v>-0.24733597922580047</c:v>
                </c:pt>
                <c:pt idx="124">
                  <c:v>-0.18633387764128334</c:v>
                </c:pt>
                <c:pt idx="125">
                  <c:v>-0.14412305571450501</c:v>
                </c:pt>
                <c:pt idx="126">
                  <c:v>-0.14891542001140073</c:v>
                </c:pt>
                <c:pt idx="127">
                  <c:v>-0.10989130214121486</c:v>
                </c:pt>
                <c:pt idx="128">
                  <c:v>0.22155823384738096</c:v>
                </c:pt>
                <c:pt idx="129">
                  <c:v>0.16683261265961946</c:v>
                </c:pt>
                <c:pt idx="130">
                  <c:v>0.13200764581883762</c:v>
                </c:pt>
                <c:pt idx="131">
                  <c:v>0.20028630380737558</c:v>
                </c:pt>
                <c:pt idx="132">
                  <c:v>0.23422697825907662</c:v>
                </c:pt>
                <c:pt idx="133">
                  <c:v>0.20228802495202597</c:v>
                </c:pt>
                <c:pt idx="134">
                  <c:v>-7.3133864327900269E-2</c:v>
                </c:pt>
                <c:pt idx="135">
                  <c:v>0.19303753321413675</c:v>
                </c:pt>
                <c:pt idx="136">
                  <c:v>3.2901938768699429E-2</c:v>
                </c:pt>
                <c:pt idx="137">
                  <c:v>-9.0545770037313858E-2</c:v>
                </c:pt>
                <c:pt idx="138">
                  <c:v>4.1796459045683604E-3</c:v>
                </c:pt>
                <c:pt idx="139">
                  <c:v>-1.7510508031234051E-2</c:v>
                </c:pt>
                <c:pt idx="140">
                  <c:v>-1.8363995222745677E-2</c:v>
                </c:pt>
                <c:pt idx="141">
                  <c:v>0.16001821194912252</c:v>
                </c:pt>
                <c:pt idx="142">
                  <c:v>6.5093650311488907E-2</c:v>
                </c:pt>
                <c:pt idx="143">
                  <c:v>9.1656259809896043E-2</c:v>
                </c:pt>
                <c:pt idx="144">
                  <c:v>0.16403074446165372</c:v>
                </c:pt>
                <c:pt idx="145">
                  <c:v>8.6291843188982739E-2</c:v>
                </c:pt>
                <c:pt idx="146">
                  <c:v>0.20320571603350762</c:v>
                </c:pt>
                <c:pt idx="147">
                  <c:v>9.6234696721301721E-2</c:v>
                </c:pt>
                <c:pt idx="148">
                  <c:v>0.22808988271987604</c:v>
                </c:pt>
                <c:pt idx="149">
                  <c:v>4.5921179546285107E-2</c:v>
                </c:pt>
                <c:pt idx="150">
                  <c:v>-0.1141452193024603</c:v>
                </c:pt>
                <c:pt idx="151">
                  <c:v>0.16360652336462109</c:v>
                </c:pt>
                <c:pt idx="152">
                  <c:v>6.0945697623650805E-2</c:v>
                </c:pt>
                <c:pt idx="153">
                  <c:v>0.18283327755453097</c:v>
                </c:pt>
                <c:pt idx="154">
                  <c:v>8.8105115099194387E-2</c:v>
                </c:pt>
                <c:pt idx="155">
                  <c:v>0.18504451212626929</c:v>
                </c:pt>
                <c:pt idx="156">
                  <c:v>5.4128292300811301E-2</c:v>
                </c:pt>
                <c:pt idx="157">
                  <c:v>0.17917193306553217</c:v>
                </c:pt>
                <c:pt idx="158">
                  <c:v>3.5976482146294148E-2</c:v>
                </c:pt>
                <c:pt idx="159">
                  <c:v>0.13992590396700705</c:v>
                </c:pt>
                <c:pt idx="160">
                  <c:v>7.3635996546630986E-2</c:v>
                </c:pt>
                <c:pt idx="161">
                  <c:v>-7.5644671479820347E-3</c:v>
                </c:pt>
                <c:pt idx="162">
                  <c:v>0.18941531966898564</c:v>
                </c:pt>
                <c:pt idx="163">
                  <c:v>0.14189672704739009</c:v>
                </c:pt>
                <c:pt idx="164">
                  <c:v>-7.3476280370253721E-2</c:v>
                </c:pt>
                <c:pt idx="165">
                  <c:v>8.6904119088517348E-2</c:v>
                </c:pt>
                <c:pt idx="166">
                  <c:v>1.1324466688858226E-2</c:v>
                </c:pt>
                <c:pt idx="167">
                  <c:v>9.8722950965728876E-2</c:v>
                </c:pt>
                <c:pt idx="168">
                  <c:v>0.20220769689731363</c:v>
                </c:pt>
                <c:pt idx="169">
                  <c:v>1.7278017917236543E-2</c:v>
                </c:pt>
                <c:pt idx="170">
                  <c:v>-0.12715194177301714</c:v>
                </c:pt>
                <c:pt idx="171">
                  <c:v>-1.1829530647707864E-2</c:v>
                </c:pt>
                <c:pt idx="172">
                  <c:v>-0.55897155624607731</c:v>
                </c:pt>
                <c:pt idx="173">
                  <c:v>-0.61702982212469215</c:v>
                </c:pt>
                <c:pt idx="174">
                  <c:v>-1.130893981511838</c:v>
                </c:pt>
                <c:pt idx="175">
                  <c:v>-0.57602831702613444</c:v>
                </c:pt>
                <c:pt idx="176">
                  <c:v>-0.84278297782758371</c:v>
                </c:pt>
                <c:pt idx="177">
                  <c:v>-0.1257055822788356</c:v>
                </c:pt>
                <c:pt idx="178">
                  <c:v>-0.55445099077271598</c:v>
                </c:pt>
                <c:pt idx="179">
                  <c:v>-0.53507647384796275</c:v>
                </c:pt>
                <c:pt idx="180">
                  <c:v>-0.28633201937189068</c:v>
                </c:pt>
                <c:pt idx="181">
                  <c:v>-5.8733621025956917E-2</c:v>
                </c:pt>
                <c:pt idx="182">
                  <c:v>0.18216551822057739</c:v>
                </c:pt>
                <c:pt idx="183">
                  <c:v>-5.4986577201151798E-3</c:v>
                </c:pt>
                <c:pt idx="184">
                  <c:v>0.17651761061780574</c:v>
                </c:pt>
                <c:pt idx="185">
                  <c:v>0.15478178417109187</c:v>
                </c:pt>
                <c:pt idx="186">
                  <c:v>0.21824749495163503</c:v>
                </c:pt>
                <c:pt idx="187">
                  <c:v>-3.0891158079065076E-2</c:v>
                </c:pt>
                <c:pt idx="188">
                  <c:v>-0.20158475162661704</c:v>
                </c:pt>
                <c:pt idx="189">
                  <c:v>-4.8313327185095636E-2</c:v>
                </c:pt>
                <c:pt idx="190">
                  <c:v>8.46327885644612E-2</c:v>
                </c:pt>
                <c:pt idx="191">
                  <c:v>8.9500830561923192E-2</c:v>
                </c:pt>
                <c:pt idx="192">
                  <c:v>0.12555004634749106</c:v>
                </c:pt>
                <c:pt idx="193">
                  <c:v>9.1630754720621932E-2</c:v>
                </c:pt>
                <c:pt idx="194">
                  <c:v>-0.15184376100941835</c:v>
                </c:pt>
                <c:pt idx="195">
                  <c:v>-0.16607024567378051</c:v>
                </c:pt>
                <c:pt idx="196">
                  <c:v>0.32335373195346084</c:v>
                </c:pt>
                <c:pt idx="197">
                  <c:v>-8.9062144964316595E-2</c:v>
                </c:pt>
                <c:pt idx="198">
                  <c:v>7.7889023082387238E-2</c:v>
                </c:pt>
                <c:pt idx="199">
                  <c:v>-0.44430431397479575</c:v>
                </c:pt>
                <c:pt idx="200">
                  <c:v>-0.11608142545910752</c:v>
                </c:pt>
                <c:pt idx="201">
                  <c:v>-0.20895858233204775</c:v>
                </c:pt>
                <c:pt idx="202">
                  <c:v>-0.27943119554078577</c:v>
                </c:pt>
                <c:pt idx="203">
                  <c:v>-0.65349657916366177</c:v>
                </c:pt>
                <c:pt idx="204">
                  <c:v>-9.4055016415455051E-2</c:v>
                </c:pt>
                <c:pt idx="205">
                  <c:v>2.4311551660869124E-3</c:v>
                </c:pt>
                <c:pt idx="206">
                  <c:v>7.4031609806305826E-3</c:v>
                </c:pt>
                <c:pt idx="207">
                  <c:v>9.073582829241604E-2</c:v>
                </c:pt>
                <c:pt idx="208">
                  <c:v>-0.47409016644554691</c:v>
                </c:pt>
                <c:pt idx="209">
                  <c:v>-0.43301908304637232</c:v>
                </c:pt>
                <c:pt idx="210">
                  <c:v>-0.28177618979038932</c:v>
                </c:pt>
                <c:pt idx="211">
                  <c:v>-0.14688739473365509</c:v>
                </c:pt>
                <c:pt idx="212">
                  <c:v>-6.9214643873133183E-2</c:v>
                </c:pt>
                <c:pt idx="213">
                  <c:v>0.11789946748931839</c:v>
                </c:pt>
                <c:pt idx="214">
                  <c:v>3.7795325126607451E-2</c:v>
                </c:pt>
                <c:pt idx="215">
                  <c:v>0.17670209507911749</c:v>
                </c:pt>
                <c:pt idx="216">
                  <c:v>-3.9473879312100876E-2</c:v>
                </c:pt>
                <c:pt idx="217">
                  <c:v>-0.22093390473663141</c:v>
                </c:pt>
                <c:pt idx="218">
                  <c:v>0.20010759801216008</c:v>
                </c:pt>
                <c:pt idx="219">
                  <c:v>-4.1138306838304772E-3</c:v>
                </c:pt>
                <c:pt idx="220">
                  <c:v>2.3203180155233538E-2</c:v>
                </c:pt>
                <c:pt idx="221">
                  <c:v>-0.19757839548767031</c:v>
                </c:pt>
                <c:pt idx="222">
                  <c:v>9.1376460485801614E-2</c:v>
                </c:pt>
                <c:pt idx="223">
                  <c:v>0.2369902904240358</c:v>
                </c:pt>
                <c:pt idx="224">
                  <c:v>-0.21452176834666248</c:v>
                </c:pt>
                <c:pt idx="225">
                  <c:v>0.10603785728493383</c:v>
                </c:pt>
                <c:pt idx="226">
                  <c:v>-0.26486354941246915</c:v>
                </c:pt>
                <c:pt idx="227">
                  <c:v>3.2456261987433288E-4</c:v>
                </c:pt>
                <c:pt idx="228">
                  <c:v>4.4529191633955884E-2</c:v>
                </c:pt>
                <c:pt idx="229">
                  <c:v>-0.25617985926955777</c:v>
                </c:pt>
                <c:pt idx="230">
                  <c:v>-0.19524434277125607</c:v>
                </c:pt>
                <c:pt idx="231">
                  <c:v>0.17935651880470158</c:v>
                </c:pt>
                <c:pt idx="232">
                  <c:v>-0.23609392722914815</c:v>
                </c:pt>
                <c:pt idx="233">
                  <c:v>-0.52573811263183068</c:v>
                </c:pt>
                <c:pt idx="234">
                  <c:v>-0.7618630028910981</c:v>
                </c:pt>
                <c:pt idx="235">
                  <c:v>-4.6320611487346827E-2</c:v>
                </c:pt>
                <c:pt idx="236">
                  <c:v>2.7162367261012593E-3</c:v>
                </c:pt>
                <c:pt idx="237">
                  <c:v>-8.1079999909408659E-2</c:v>
                </c:pt>
                <c:pt idx="238">
                  <c:v>0.19560278288140207</c:v>
                </c:pt>
                <c:pt idx="239">
                  <c:v>-1.6492541494308038E-2</c:v>
                </c:pt>
                <c:pt idx="240">
                  <c:v>0.15019696659093812</c:v>
                </c:pt>
                <c:pt idx="241">
                  <c:v>3.8117353777287082E-2</c:v>
                </c:pt>
                <c:pt idx="242">
                  <c:v>-3.1080041569482214E-2</c:v>
                </c:pt>
                <c:pt idx="243">
                  <c:v>7.4376407060999003E-2</c:v>
                </c:pt>
                <c:pt idx="244">
                  <c:v>0.12427636641464297</c:v>
                </c:pt>
                <c:pt idx="245">
                  <c:v>0.10699320982017853</c:v>
                </c:pt>
                <c:pt idx="246">
                  <c:v>0.13576688324817515</c:v>
                </c:pt>
                <c:pt idx="247">
                  <c:v>0.3028690103701302</c:v>
                </c:pt>
                <c:pt idx="248">
                  <c:v>8.2907003239525365E-2</c:v>
                </c:pt>
                <c:pt idx="249">
                  <c:v>0.20669348602770915</c:v>
                </c:pt>
                <c:pt idx="250">
                  <c:v>0.10462669597272974</c:v>
                </c:pt>
                <c:pt idx="251">
                  <c:v>-0.24467804273780946</c:v>
                </c:pt>
                <c:pt idx="252">
                  <c:v>-7.3781355629884984E-2</c:v>
                </c:pt>
                <c:pt idx="253">
                  <c:v>0.14310870251698452</c:v>
                </c:pt>
                <c:pt idx="254">
                  <c:v>-0.10554281623990397</c:v>
                </c:pt>
                <c:pt idx="255">
                  <c:v>0.16494473946521432</c:v>
                </c:pt>
                <c:pt idx="256">
                  <c:v>-0.14585708810839199</c:v>
                </c:pt>
                <c:pt idx="257">
                  <c:v>-2.7560377006463938E-2</c:v>
                </c:pt>
                <c:pt idx="258">
                  <c:v>5.8696876212798496E-2</c:v>
                </c:pt>
                <c:pt idx="259">
                  <c:v>1.9757175045097469E-2</c:v>
                </c:pt>
                <c:pt idx="260">
                  <c:v>3.598508104820114E-2</c:v>
                </c:pt>
                <c:pt idx="261">
                  <c:v>0.20400675395023635</c:v>
                </c:pt>
                <c:pt idx="262">
                  <c:v>0.36802076020219499</c:v>
                </c:pt>
                <c:pt idx="263">
                  <c:v>5.3967533523281472E-2</c:v>
                </c:pt>
                <c:pt idx="264">
                  <c:v>0.50207319698758368</c:v>
                </c:pt>
                <c:pt idx="265">
                  <c:v>0.87079080293812583</c:v>
                </c:pt>
                <c:pt idx="266">
                  <c:v>0.46885096424712913</c:v>
                </c:pt>
                <c:pt idx="267">
                  <c:v>-0.21440867561786497</c:v>
                </c:pt>
                <c:pt idx="268">
                  <c:v>0.74410477817462062</c:v>
                </c:pt>
                <c:pt idx="269">
                  <c:v>-0.23384387253247746</c:v>
                </c:pt>
                <c:pt idx="270">
                  <c:v>-0.20547661097655162</c:v>
                </c:pt>
                <c:pt idx="271">
                  <c:v>9.6129520955697739E-2</c:v>
                </c:pt>
                <c:pt idx="272">
                  <c:v>-7.2291497436143007E-2</c:v>
                </c:pt>
                <c:pt idx="273">
                  <c:v>6.4254466087618811E-2</c:v>
                </c:pt>
                <c:pt idx="274">
                  <c:v>-4.3785195403038504E-2</c:v>
                </c:pt>
                <c:pt idx="275">
                  <c:v>0.22067021891483446</c:v>
                </c:pt>
                <c:pt idx="276">
                  <c:v>4.4807086413756213E-2</c:v>
                </c:pt>
                <c:pt idx="277">
                  <c:v>-0.15268257032439742</c:v>
                </c:pt>
                <c:pt idx="278">
                  <c:v>0.29234521965521126</c:v>
                </c:pt>
                <c:pt idx="279">
                  <c:v>-3.7519572074653576E-2</c:v>
                </c:pt>
                <c:pt idx="280">
                  <c:v>-0.37027127485178551</c:v>
                </c:pt>
                <c:pt idx="281">
                  <c:v>-0.51633419618983922</c:v>
                </c:pt>
                <c:pt idx="282">
                  <c:v>-0.1203078204599449</c:v>
                </c:pt>
                <c:pt idx="283">
                  <c:v>-0.52895457058994377</c:v>
                </c:pt>
                <c:pt idx="284">
                  <c:v>-0.14833003160835873</c:v>
                </c:pt>
                <c:pt idx="285">
                  <c:v>-0.16077776603560429</c:v>
                </c:pt>
                <c:pt idx="286">
                  <c:v>-1.3698438720527305E-2</c:v>
                </c:pt>
                <c:pt idx="287">
                  <c:v>-0.22767675557491368</c:v>
                </c:pt>
                <c:pt idx="288">
                  <c:v>-3.1210636663542388E-2</c:v>
                </c:pt>
                <c:pt idx="289">
                  <c:v>-0.14412772366400761</c:v>
                </c:pt>
                <c:pt idx="290">
                  <c:v>-0.40049179013195918</c:v>
                </c:pt>
                <c:pt idx="291">
                  <c:v>-0.68164429182586495</c:v>
                </c:pt>
                <c:pt idx="292">
                  <c:v>-8.1504321339205821E-3</c:v>
                </c:pt>
                <c:pt idx="293">
                  <c:v>-7.1650665796402252E-2</c:v>
                </c:pt>
                <c:pt idx="294">
                  <c:v>0.25629820790080932</c:v>
                </c:pt>
                <c:pt idx="295">
                  <c:v>1.3567021510989458E-2</c:v>
                </c:pt>
                <c:pt idx="296">
                  <c:v>3.4785769754403173E-2</c:v>
                </c:pt>
                <c:pt idx="297">
                  <c:v>0.39318072206459775</c:v>
                </c:pt>
                <c:pt idx="298">
                  <c:v>4.6556073738025616E-2</c:v>
                </c:pt>
                <c:pt idx="299">
                  <c:v>0.2312064089542584</c:v>
                </c:pt>
                <c:pt idx="300">
                  <c:v>-0.20773712906885375</c:v>
                </c:pt>
                <c:pt idx="301">
                  <c:v>4.201213353346863E-2</c:v>
                </c:pt>
                <c:pt idx="302">
                  <c:v>-0.39447079043676636</c:v>
                </c:pt>
                <c:pt idx="303">
                  <c:v>0.12987070818515994</c:v>
                </c:pt>
                <c:pt idx="304">
                  <c:v>-0.27323071352770129</c:v>
                </c:pt>
                <c:pt idx="305">
                  <c:v>-0.2236609976355593</c:v>
                </c:pt>
                <c:pt idx="306">
                  <c:v>1.5871779824536719E-2</c:v>
                </c:pt>
                <c:pt idx="307">
                  <c:v>-0.12189367953004325</c:v>
                </c:pt>
                <c:pt idx="308">
                  <c:v>-0.48020796131092625</c:v>
                </c:pt>
                <c:pt idx="309">
                  <c:v>4.6508940876577268E-2</c:v>
                </c:pt>
                <c:pt idx="310">
                  <c:v>5.6199814904528633E-2</c:v>
                </c:pt>
                <c:pt idx="311">
                  <c:v>-0.10288847065708807</c:v>
                </c:pt>
                <c:pt idx="312">
                  <c:v>1.1463901441992324</c:v>
                </c:pt>
                <c:pt idx="313">
                  <c:v>0.3137938109515902</c:v>
                </c:pt>
                <c:pt idx="314">
                  <c:v>-0.13439420643967945</c:v>
                </c:pt>
                <c:pt idx="315">
                  <c:v>-0.21853810917718314</c:v>
                </c:pt>
                <c:pt idx="316">
                  <c:v>0.35528572526229707</c:v>
                </c:pt>
                <c:pt idx="317">
                  <c:v>-0.10367255795659189</c:v>
                </c:pt>
                <c:pt idx="318">
                  <c:v>1.3808494920637834E-2</c:v>
                </c:pt>
                <c:pt idx="319">
                  <c:v>-0.2892572173603693</c:v>
                </c:pt>
                <c:pt idx="320">
                  <c:v>-0.40126978138023323</c:v>
                </c:pt>
                <c:pt idx="321">
                  <c:v>-8.2110567760537975E-2</c:v>
                </c:pt>
                <c:pt idx="322">
                  <c:v>-0.35688771801972169</c:v>
                </c:pt>
                <c:pt idx="323">
                  <c:v>0.53104423099865417</c:v>
                </c:pt>
                <c:pt idx="324">
                  <c:v>-0.35694189058311138</c:v>
                </c:pt>
                <c:pt idx="325">
                  <c:v>-0.35814584474959565</c:v>
                </c:pt>
                <c:pt idx="326">
                  <c:v>-0.56091060032450435</c:v>
                </c:pt>
                <c:pt idx="327">
                  <c:v>-0.11792264967425972</c:v>
                </c:pt>
                <c:pt idx="328">
                  <c:v>-0.30089555675808505</c:v>
                </c:pt>
                <c:pt idx="329">
                  <c:v>-0.13138962364681775</c:v>
                </c:pt>
                <c:pt idx="330">
                  <c:v>0.18858175443987241</c:v>
                </c:pt>
                <c:pt idx="331">
                  <c:v>0.17377983985656448</c:v>
                </c:pt>
                <c:pt idx="332">
                  <c:v>-0.1764756453404277</c:v>
                </c:pt>
                <c:pt idx="333">
                  <c:v>0.28640638799023016</c:v>
                </c:pt>
                <c:pt idx="334">
                  <c:v>0.27009251927561118</c:v>
                </c:pt>
                <c:pt idx="335">
                  <c:v>0.26359641696723746</c:v>
                </c:pt>
                <c:pt idx="336">
                  <c:v>-0.1860117558137013</c:v>
                </c:pt>
                <c:pt idx="337">
                  <c:v>-0.24193599770657137</c:v>
                </c:pt>
                <c:pt idx="338">
                  <c:v>-0.31810253787587173</c:v>
                </c:pt>
                <c:pt idx="339">
                  <c:v>-0.26482929963351265</c:v>
                </c:pt>
                <c:pt idx="340">
                  <c:v>-0.32778364539000443</c:v>
                </c:pt>
                <c:pt idx="341">
                  <c:v>-0.40250283267731835</c:v>
                </c:pt>
                <c:pt idx="342">
                  <c:v>-0.11174741636557425</c:v>
                </c:pt>
                <c:pt idx="343">
                  <c:v>-9.0335652376468664E-2</c:v>
                </c:pt>
                <c:pt idx="344">
                  <c:v>-0.1937317916872236</c:v>
                </c:pt>
                <c:pt idx="345">
                  <c:v>-0.55516827732160889</c:v>
                </c:pt>
                <c:pt idx="346">
                  <c:v>-0.24515585297426823</c:v>
                </c:pt>
                <c:pt idx="347">
                  <c:v>-0.13449050555260356</c:v>
                </c:pt>
                <c:pt idx="348">
                  <c:v>8.4081600099968526E-2</c:v>
                </c:pt>
                <c:pt idx="349">
                  <c:v>-0.41072516482535915</c:v>
                </c:pt>
                <c:pt idx="350">
                  <c:v>-0.75866658375930429</c:v>
                </c:pt>
                <c:pt idx="351">
                  <c:v>-0.12480001500921187</c:v>
                </c:pt>
                <c:pt idx="352">
                  <c:v>-0.70094001401782591</c:v>
                </c:pt>
                <c:pt idx="353">
                  <c:v>4.3681503948731354E-3</c:v>
                </c:pt>
                <c:pt idx="354">
                  <c:v>-0.31825326651769364</c:v>
                </c:pt>
                <c:pt idx="355">
                  <c:v>-0.17069472394467075</c:v>
                </c:pt>
                <c:pt idx="356">
                  <c:v>-7.0490954464192054E-2</c:v>
                </c:pt>
                <c:pt idx="357">
                  <c:v>0.11577438330208183</c:v>
                </c:pt>
                <c:pt idx="358">
                  <c:v>0.26234220093548988</c:v>
                </c:pt>
                <c:pt idx="359">
                  <c:v>-0.39450806373273761</c:v>
                </c:pt>
                <c:pt idx="360">
                  <c:v>-2.3167521210365569E-2</c:v>
                </c:pt>
                <c:pt idx="361">
                  <c:v>3.1233965536599718E-2</c:v>
                </c:pt>
                <c:pt idx="362">
                  <c:v>-1.2491728336415018</c:v>
                </c:pt>
                <c:pt idx="363">
                  <c:v>-0.37023514822965486</c:v>
                </c:pt>
                <c:pt idx="364">
                  <c:v>-1.2569422589309995</c:v>
                </c:pt>
                <c:pt idx="365">
                  <c:v>-0.23268210561284663</c:v>
                </c:pt>
                <c:pt idx="366">
                  <c:v>-1.7927551174127949</c:v>
                </c:pt>
                <c:pt idx="367">
                  <c:v>-7.5020492386980275E-2</c:v>
                </c:pt>
                <c:pt idx="368">
                  <c:v>-0.63824446134050805</c:v>
                </c:pt>
                <c:pt idx="369">
                  <c:v>0.13617872268811643</c:v>
                </c:pt>
                <c:pt idx="370">
                  <c:v>0.15498406369063533</c:v>
                </c:pt>
                <c:pt idx="371">
                  <c:v>-0.38494703606932501</c:v>
                </c:pt>
                <c:pt idx="372">
                  <c:v>0.28651487687232419</c:v>
                </c:pt>
                <c:pt idx="373">
                  <c:v>-0.14529266921817496</c:v>
                </c:pt>
                <c:pt idx="374">
                  <c:v>0.20215536095373449</c:v>
                </c:pt>
                <c:pt idx="375">
                  <c:v>0.15486678715249286</c:v>
                </c:pt>
                <c:pt idx="376">
                  <c:v>0.20349650462322727</c:v>
                </c:pt>
                <c:pt idx="377">
                  <c:v>-3.4365786215749691E-2</c:v>
                </c:pt>
                <c:pt idx="378">
                  <c:v>0.12634396768038542</c:v>
                </c:pt>
                <c:pt idx="379">
                  <c:v>0.10259984651853886</c:v>
                </c:pt>
                <c:pt idx="380">
                  <c:v>3.0563069807219512E-2</c:v>
                </c:pt>
                <c:pt idx="381">
                  <c:v>7.1803655430031949E-2</c:v>
                </c:pt>
                <c:pt idx="382">
                  <c:v>0.79355053167617295</c:v>
                </c:pt>
                <c:pt idx="383">
                  <c:v>0.87747172808779061</c:v>
                </c:pt>
                <c:pt idx="384">
                  <c:v>1.1946545558081436</c:v>
                </c:pt>
                <c:pt idx="385">
                  <c:v>3.6233854910436153E-2</c:v>
                </c:pt>
                <c:pt idx="386">
                  <c:v>-6.4872884065130004E-2</c:v>
                </c:pt>
                <c:pt idx="387">
                  <c:v>-9.3917957274453498E-2</c:v>
                </c:pt>
                <c:pt idx="388">
                  <c:v>-7.7384662181306796E-3</c:v>
                </c:pt>
                <c:pt idx="389">
                  <c:v>-0.25587905927621801</c:v>
                </c:pt>
                <c:pt idx="390">
                  <c:v>0.36103434279455504</c:v>
                </c:pt>
                <c:pt idx="391">
                  <c:v>-5.6655957932822847E-2</c:v>
                </c:pt>
                <c:pt idx="392">
                  <c:v>0.78299274215054848</c:v>
                </c:pt>
                <c:pt idx="393">
                  <c:v>0.35116350688789766</c:v>
                </c:pt>
                <c:pt idx="394">
                  <c:v>-0.3158497285774613</c:v>
                </c:pt>
                <c:pt idx="395">
                  <c:v>-0.19582877781425159</c:v>
                </c:pt>
                <c:pt idx="396">
                  <c:v>0.75968071573069296</c:v>
                </c:pt>
                <c:pt idx="397">
                  <c:v>-0.26054780314144788</c:v>
                </c:pt>
                <c:pt idx="398">
                  <c:v>-7.5858840630300295E-2</c:v>
                </c:pt>
                <c:pt idx="399">
                  <c:v>0.31325253527100172</c:v>
                </c:pt>
                <c:pt idx="400">
                  <c:v>0.11185193612155606</c:v>
                </c:pt>
                <c:pt idx="401">
                  <c:v>0.30463453817522967</c:v>
                </c:pt>
                <c:pt idx="402">
                  <c:v>0.4244369820437322</c:v>
                </c:pt>
                <c:pt idx="403">
                  <c:v>0.68728086068931971</c:v>
                </c:pt>
                <c:pt idx="404">
                  <c:v>-0.25867808522106284</c:v>
                </c:pt>
                <c:pt idx="405">
                  <c:v>-0.30897969363737149</c:v>
                </c:pt>
                <c:pt idx="406">
                  <c:v>0.36158368926096085</c:v>
                </c:pt>
                <c:pt idx="407">
                  <c:v>-0.19729564745759301</c:v>
                </c:pt>
                <c:pt idx="408">
                  <c:v>0.44403744738754425</c:v>
                </c:pt>
                <c:pt idx="409">
                  <c:v>0.34875453387522998</c:v>
                </c:pt>
                <c:pt idx="410">
                  <c:v>0.30236380775207705</c:v>
                </c:pt>
                <c:pt idx="411">
                  <c:v>-0.37413911234890523</c:v>
                </c:pt>
                <c:pt idx="412">
                  <c:v>-0.15443257879645336</c:v>
                </c:pt>
                <c:pt idx="413">
                  <c:v>0.21353008307374174</c:v>
                </c:pt>
                <c:pt idx="414">
                  <c:v>1.3173655011498333E-2</c:v>
                </c:pt>
                <c:pt idx="415">
                  <c:v>-0.17010619793174064</c:v>
                </c:pt>
                <c:pt idx="416">
                  <c:v>-0.63823982902541632</c:v>
                </c:pt>
                <c:pt idx="417">
                  <c:v>-0.2765100607264005</c:v>
                </c:pt>
                <c:pt idx="418">
                  <c:v>0.34751535767837699</c:v>
                </c:pt>
                <c:pt idx="419">
                  <c:v>0.13868018602104976</c:v>
                </c:pt>
                <c:pt idx="420">
                  <c:v>0.55241345878870918</c:v>
                </c:pt>
                <c:pt idx="421">
                  <c:v>9.6504702211737126E-3</c:v>
                </c:pt>
                <c:pt idx="422">
                  <c:v>0.29718798616668629</c:v>
                </c:pt>
                <c:pt idx="423">
                  <c:v>0.25469107941190128</c:v>
                </c:pt>
                <c:pt idx="424">
                  <c:v>0.54129474354647311</c:v>
                </c:pt>
                <c:pt idx="425">
                  <c:v>-0.4584661866532671</c:v>
                </c:pt>
                <c:pt idx="426">
                  <c:v>0.35269295461141381</c:v>
                </c:pt>
                <c:pt idx="427">
                  <c:v>7.6325357398377786E-2</c:v>
                </c:pt>
                <c:pt idx="428">
                  <c:v>0.6063570724733065</c:v>
                </c:pt>
                <c:pt idx="429">
                  <c:v>-2.9128652595353216E-2</c:v>
                </c:pt>
                <c:pt idx="430">
                  <c:v>-0.34654108686141055</c:v>
                </c:pt>
                <c:pt idx="431">
                  <c:v>0.9230139307814369</c:v>
                </c:pt>
                <c:pt idx="432">
                  <c:v>0.1565607196001424</c:v>
                </c:pt>
                <c:pt idx="433">
                  <c:v>-0.40041692732732775</c:v>
                </c:pt>
                <c:pt idx="434">
                  <c:v>-0.37726469644207927</c:v>
                </c:pt>
                <c:pt idx="435">
                  <c:v>-0.62962573317302828</c:v>
                </c:pt>
                <c:pt idx="436">
                  <c:v>-1.2946865488723458</c:v>
                </c:pt>
                <c:pt idx="437">
                  <c:v>0.44742062952387629</c:v>
                </c:pt>
                <c:pt idx="438">
                  <c:v>0.13115942284737681</c:v>
                </c:pt>
                <c:pt idx="439">
                  <c:v>0.30534852996495998</c:v>
                </c:pt>
                <c:pt idx="440">
                  <c:v>-8.6828539680885761E-2</c:v>
                </c:pt>
                <c:pt idx="441">
                  <c:v>-0.27104766157718418</c:v>
                </c:pt>
                <c:pt idx="442">
                  <c:v>-0.23849424095062771</c:v>
                </c:pt>
                <c:pt idx="443">
                  <c:v>-0.57265447712764916</c:v>
                </c:pt>
                <c:pt idx="444">
                  <c:v>-3.9491673428341249E-2</c:v>
                </c:pt>
                <c:pt idx="445">
                  <c:v>0.31913943750539348</c:v>
                </c:pt>
                <c:pt idx="446">
                  <c:v>0.40052056819488285</c:v>
                </c:pt>
                <c:pt idx="447">
                  <c:v>0.82074426916211807</c:v>
                </c:pt>
                <c:pt idx="448">
                  <c:v>-0.90065433486072732</c:v>
                </c:pt>
                <c:pt idx="449">
                  <c:v>4.8782694415826042E-2</c:v>
                </c:pt>
                <c:pt idx="450">
                  <c:v>3.71872359873337E-2</c:v>
                </c:pt>
                <c:pt idx="451">
                  <c:v>2.1186011576076844E-2</c:v>
                </c:pt>
                <c:pt idx="452">
                  <c:v>-0.87461719908609648</c:v>
                </c:pt>
                <c:pt idx="453">
                  <c:v>-0.31614280355628982</c:v>
                </c:pt>
                <c:pt idx="454">
                  <c:v>4.1387236787333748E-2</c:v>
                </c:pt>
                <c:pt idx="455">
                  <c:v>-0.91255961168736421</c:v>
                </c:pt>
                <c:pt idx="456">
                  <c:v>-0.42352266204447697</c:v>
                </c:pt>
                <c:pt idx="457">
                  <c:v>0.17722427747678154</c:v>
                </c:pt>
                <c:pt idx="458">
                  <c:v>0.5560792353569346</c:v>
                </c:pt>
                <c:pt idx="459">
                  <c:v>0.12027200262337613</c:v>
                </c:pt>
                <c:pt idx="460">
                  <c:v>0.72822159669188391</c:v>
                </c:pt>
                <c:pt idx="461">
                  <c:v>-0.33234212384599693</c:v>
                </c:pt>
                <c:pt idx="462">
                  <c:v>0.33433665434382503</c:v>
                </c:pt>
                <c:pt idx="463">
                  <c:v>6.6258056396807152E-2</c:v>
                </c:pt>
                <c:pt idx="464">
                  <c:v>-0.36464313243881313</c:v>
                </c:pt>
                <c:pt idx="465">
                  <c:v>9.1138807678847411E-2</c:v>
                </c:pt>
                <c:pt idx="466">
                  <c:v>-0.78878336967823393</c:v>
                </c:pt>
                <c:pt idx="467">
                  <c:v>-0.63171143986700939</c:v>
                </c:pt>
                <c:pt idx="468">
                  <c:v>-0.60059002724495991</c:v>
                </c:pt>
                <c:pt idx="469">
                  <c:v>-0.31310225852622564</c:v>
                </c:pt>
                <c:pt idx="470">
                  <c:v>-4.6472616654121945E-2</c:v>
                </c:pt>
                <c:pt idx="471">
                  <c:v>-0.12908356263296536</c:v>
                </c:pt>
                <c:pt idx="472">
                  <c:v>4.0939689624657216E-3</c:v>
                </c:pt>
                <c:pt idx="473">
                  <c:v>-0.63271155733424478</c:v>
                </c:pt>
                <c:pt idx="474">
                  <c:v>-0.96394026114211295</c:v>
                </c:pt>
                <c:pt idx="475">
                  <c:v>-0.65127006324495995</c:v>
                </c:pt>
                <c:pt idx="476">
                  <c:v>-0.221824619140854</c:v>
                </c:pt>
                <c:pt idx="477">
                  <c:v>-0.59696602935627674</c:v>
                </c:pt>
                <c:pt idx="478">
                  <c:v>-0.33688313816530219</c:v>
                </c:pt>
                <c:pt idx="479">
                  <c:v>-7.9381209471318784E-2</c:v>
                </c:pt>
                <c:pt idx="480">
                  <c:v>-6.0166258330293702E-2</c:v>
                </c:pt>
                <c:pt idx="481">
                  <c:v>-0.92853385899119834</c:v>
                </c:pt>
                <c:pt idx="482">
                  <c:v>-0.37137590405225246</c:v>
                </c:pt>
                <c:pt idx="483">
                  <c:v>-0.75214045161756349</c:v>
                </c:pt>
                <c:pt idx="484">
                  <c:v>-1.8075839950792316</c:v>
                </c:pt>
                <c:pt idx="485">
                  <c:v>-0.72183593647372801</c:v>
                </c:pt>
                <c:pt idx="486">
                  <c:v>-0.79921906485865013</c:v>
                </c:pt>
                <c:pt idx="487">
                  <c:v>-0.83063202127594726</c:v>
                </c:pt>
                <c:pt idx="488">
                  <c:v>0.75397128174770955</c:v>
                </c:pt>
                <c:pt idx="489">
                  <c:v>0.40245143190338956</c:v>
                </c:pt>
                <c:pt idx="490">
                  <c:v>-0.33127035757585205</c:v>
                </c:pt>
                <c:pt idx="491">
                  <c:v>-1.9257794716642165</c:v>
                </c:pt>
                <c:pt idx="492">
                  <c:v>-1.8765563420479414E-2</c:v>
                </c:pt>
                <c:pt idx="493">
                  <c:v>0.14883330772993544</c:v>
                </c:pt>
                <c:pt idx="494">
                  <c:v>-0.76816593647372833</c:v>
                </c:pt>
                <c:pt idx="495">
                  <c:v>-0.67964939069332853</c:v>
                </c:pt>
                <c:pt idx="496">
                  <c:v>-0.27166578514140993</c:v>
                </c:pt>
                <c:pt idx="497">
                  <c:v>0.24729788006392572</c:v>
                </c:pt>
                <c:pt idx="498">
                  <c:v>0.41985878582099345</c:v>
                </c:pt>
                <c:pt idx="499">
                  <c:v>-0.28606088616152414</c:v>
                </c:pt>
                <c:pt idx="500">
                  <c:v>0.38478684643759964</c:v>
                </c:pt>
                <c:pt idx="501">
                  <c:v>-0.22043698900938025</c:v>
                </c:pt>
                <c:pt idx="502">
                  <c:v>-0.32858215354848097</c:v>
                </c:pt>
                <c:pt idx="503">
                  <c:v>-0.80357178532449358</c:v>
                </c:pt>
                <c:pt idx="504">
                  <c:v>-7.4752713953975258E-4</c:v>
                </c:pt>
                <c:pt idx="505">
                  <c:v>0.10266150057304096</c:v>
                </c:pt>
                <c:pt idx="506">
                  <c:v>0.26599268467375575</c:v>
                </c:pt>
                <c:pt idx="507">
                  <c:v>1.2292315303920082E-2</c:v>
                </c:pt>
                <c:pt idx="508">
                  <c:v>0.26869546036010317</c:v>
                </c:pt>
                <c:pt idx="509">
                  <c:v>-0.46766775634319102</c:v>
                </c:pt>
                <c:pt idx="510">
                  <c:v>0.53235258933440399</c:v>
                </c:pt>
                <c:pt idx="511">
                  <c:v>-3.2010993521807113E-2</c:v>
                </c:pt>
                <c:pt idx="512">
                  <c:v>-4.8038930670615376E-2</c:v>
                </c:pt>
                <c:pt idx="513">
                  <c:v>-0.77288305716635519</c:v>
                </c:pt>
                <c:pt idx="514">
                  <c:v>0.31220852822200768</c:v>
                </c:pt>
                <c:pt idx="515">
                  <c:v>0.20750911788913873</c:v>
                </c:pt>
                <c:pt idx="516">
                  <c:v>0.31363257000696176</c:v>
                </c:pt>
                <c:pt idx="517">
                  <c:v>0.32818156096817197</c:v>
                </c:pt>
                <c:pt idx="518">
                  <c:v>0.15113683285645249</c:v>
                </c:pt>
                <c:pt idx="519">
                  <c:v>0.33044598052228447</c:v>
                </c:pt>
                <c:pt idx="520">
                  <c:v>-9.4937130198640335E-2</c:v>
                </c:pt>
                <c:pt idx="521">
                  <c:v>-4.0185825866794922E-2</c:v>
                </c:pt>
                <c:pt idx="522">
                  <c:v>-0.21633153083489515</c:v>
                </c:pt>
                <c:pt idx="523">
                  <c:v>0.75856250860663388</c:v>
                </c:pt>
                <c:pt idx="524">
                  <c:v>-0.2101000853787979</c:v>
                </c:pt>
                <c:pt idx="525">
                  <c:v>0.40123961935830693</c:v>
                </c:pt>
                <c:pt idx="526">
                  <c:v>0.40035929869803127</c:v>
                </c:pt>
                <c:pt idx="527">
                  <c:v>-6.5834842406410951E-2</c:v>
                </c:pt>
                <c:pt idx="528">
                  <c:v>9.0895869275428309E-2</c:v>
                </c:pt>
                <c:pt idx="529">
                  <c:v>1.9362482126761962E-2</c:v>
                </c:pt>
                <c:pt idx="530">
                  <c:v>-0.6876341144473096</c:v>
                </c:pt>
                <c:pt idx="531">
                  <c:v>-9.8597697349410041E-2</c:v>
                </c:pt>
                <c:pt idx="532">
                  <c:v>2.5784270607437629E-2</c:v>
                </c:pt>
                <c:pt idx="533">
                  <c:v>0.25563079784103832</c:v>
                </c:pt>
                <c:pt idx="534">
                  <c:v>-0.33248586105316041</c:v>
                </c:pt>
                <c:pt idx="535">
                  <c:v>-0.34515536794820184</c:v>
                </c:pt>
                <c:pt idx="536">
                  <c:v>-0.27437674597593265</c:v>
                </c:pt>
                <c:pt idx="537">
                  <c:v>0.25721792282566852</c:v>
                </c:pt>
                <c:pt idx="538">
                  <c:v>0.15429752503296301</c:v>
                </c:pt>
                <c:pt idx="539">
                  <c:v>3.4720640803972413E-2</c:v>
                </c:pt>
                <c:pt idx="540">
                  <c:v>0.11483499898818209</c:v>
                </c:pt>
                <c:pt idx="541">
                  <c:v>8.0815080759146282E-3</c:v>
                </c:pt>
                <c:pt idx="542">
                  <c:v>-0.1058878763819131</c:v>
                </c:pt>
                <c:pt idx="543">
                  <c:v>0.1079411274911404</c:v>
                </c:pt>
                <c:pt idx="544">
                  <c:v>-0.13532863633431808</c:v>
                </c:pt>
                <c:pt idx="545">
                  <c:v>-6.1541915562094429E-3</c:v>
                </c:pt>
                <c:pt idx="546">
                  <c:v>0.18471752503296285</c:v>
                </c:pt>
                <c:pt idx="547">
                  <c:v>0.11055752217233406</c:v>
                </c:pt>
                <c:pt idx="548">
                  <c:v>0.54753849742588834</c:v>
                </c:pt>
                <c:pt idx="549">
                  <c:v>0.77451852594016535</c:v>
                </c:pt>
                <c:pt idx="550">
                  <c:v>-0.24748066190547502</c:v>
                </c:pt>
                <c:pt idx="551">
                  <c:v>0.11884304593042302</c:v>
                </c:pt>
                <c:pt idx="552">
                  <c:v>-8.9230769682784164E-2</c:v>
                </c:pt>
                <c:pt idx="553">
                  <c:v>-0.12205771269839299</c:v>
                </c:pt>
                <c:pt idx="554">
                  <c:v>-5.0044949086570444E-2</c:v>
                </c:pt>
                <c:pt idx="555">
                  <c:v>0.19015796489191705</c:v>
                </c:pt>
                <c:pt idx="556">
                  <c:v>4.9247016641901786E-3</c:v>
                </c:pt>
                <c:pt idx="557">
                  <c:v>-0.36250907297962903</c:v>
                </c:pt>
                <c:pt idx="558">
                  <c:v>-0.7204276287494964</c:v>
                </c:pt>
                <c:pt idx="559">
                  <c:v>-0.91949472736162297</c:v>
                </c:pt>
                <c:pt idx="560">
                  <c:v>-0.33440454923869328</c:v>
                </c:pt>
                <c:pt idx="561">
                  <c:v>-0.17608368922277168</c:v>
                </c:pt>
                <c:pt idx="562">
                  <c:v>-0.25032903927887118</c:v>
                </c:pt>
                <c:pt idx="563">
                  <c:v>-0.12576771269839301</c:v>
                </c:pt>
                <c:pt idx="564">
                  <c:v>-0.59005183113587711</c:v>
                </c:pt>
                <c:pt idx="565">
                  <c:v>3.9388560861683283E-2</c:v>
                </c:pt>
                <c:pt idx="566">
                  <c:v>-0.10246410142874553</c:v>
                </c:pt>
                <c:pt idx="567">
                  <c:v>1.0570041492044253</c:v>
                </c:pt>
                <c:pt idx="568">
                  <c:v>0.22758785985835572</c:v>
                </c:pt>
                <c:pt idx="569">
                  <c:v>-0.11923240982010096</c:v>
                </c:pt>
                <c:pt idx="570">
                  <c:v>0.24905425219522337</c:v>
                </c:pt>
                <c:pt idx="571">
                  <c:v>-0.52123240536336068</c:v>
                </c:pt>
                <c:pt idx="572">
                  <c:v>0.29227988070477373</c:v>
                </c:pt>
                <c:pt idx="573">
                  <c:v>0.21998969371956006</c:v>
                </c:pt>
                <c:pt idx="574">
                  <c:v>-0.57335338719817797</c:v>
                </c:pt>
                <c:pt idx="575">
                  <c:v>0.23025856816904083</c:v>
                </c:pt>
                <c:pt idx="576">
                  <c:v>-0.18627828312648606</c:v>
                </c:pt>
                <c:pt idx="577">
                  <c:v>-6.7446303970807961E-2</c:v>
                </c:pt>
                <c:pt idx="578">
                  <c:v>-1.0925448479450861</c:v>
                </c:pt>
                <c:pt idx="579">
                  <c:v>0.15590567436307295</c:v>
                </c:pt>
                <c:pt idx="580">
                  <c:v>0.47738425242466154</c:v>
                </c:pt>
                <c:pt idx="581">
                  <c:v>-0.18847277180473737</c:v>
                </c:pt>
                <c:pt idx="582">
                  <c:v>-8.3602436582434964E-2</c:v>
                </c:pt>
                <c:pt idx="583">
                  <c:v>-0.45875834061131682</c:v>
                </c:pt>
                <c:pt idx="584">
                  <c:v>0.54002529563276658</c:v>
                </c:pt>
                <c:pt idx="585">
                  <c:v>0.39875476118697828</c:v>
                </c:pt>
                <c:pt idx="586">
                  <c:v>-1.3784044788471383</c:v>
                </c:pt>
                <c:pt idx="587">
                  <c:v>-1.4563459416277329</c:v>
                </c:pt>
                <c:pt idx="588">
                  <c:v>-2.0037752887352109</c:v>
                </c:pt>
                <c:pt idx="589">
                  <c:v>-0.56208661672393845</c:v>
                </c:pt>
                <c:pt idx="590">
                  <c:v>-9.6510904315417478E-2</c:v>
                </c:pt>
                <c:pt idx="591">
                  <c:v>-1.0433818486123032</c:v>
                </c:pt>
                <c:pt idx="592">
                  <c:v>-0.33724059229110637</c:v>
                </c:pt>
                <c:pt idx="593">
                  <c:v>-1.2683475515921914</c:v>
                </c:pt>
                <c:pt idx="594">
                  <c:v>-0.91774509769133694</c:v>
                </c:pt>
                <c:pt idx="595">
                  <c:v>-0.31505916185077643</c:v>
                </c:pt>
                <c:pt idx="596">
                  <c:v>0.14520149785610029</c:v>
                </c:pt>
                <c:pt idx="597">
                  <c:v>0.15263676681066216</c:v>
                </c:pt>
                <c:pt idx="598">
                  <c:v>-0.77133323754444749</c:v>
                </c:pt>
                <c:pt idx="599">
                  <c:v>-0.30180898094316533</c:v>
                </c:pt>
                <c:pt idx="600">
                  <c:v>5.5010239449820336E-2</c:v>
                </c:pt>
                <c:pt idx="601">
                  <c:v>0.26193017002624103</c:v>
                </c:pt>
                <c:pt idx="602">
                  <c:v>-0.32624087229110599</c:v>
                </c:pt>
                <c:pt idx="603">
                  <c:v>0.6670558895770089</c:v>
                </c:pt>
                <c:pt idx="604">
                  <c:v>-1.9943603859326128E-2</c:v>
                </c:pt>
                <c:pt idx="605">
                  <c:v>0.13185092551409466</c:v>
                </c:pt>
                <c:pt idx="606">
                  <c:v>-0.348923516095968</c:v>
                </c:pt>
                <c:pt idx="607">
                  <c:v>-0.15273453412864921</c:v>
                </c:pt>
                <c:pt idx="608">
                  <c:v>0.14873222977642786</c:v>
                </c:pt>
                <c:pt idx="609">
                  <c:v>0.18289681029335869</c:v>
                </c:pt>
                <c:pt idx="610">
                  <c:v>0.44139695008096091</c:v>
                </c:pt>
                <c:pt idx="611">
                  <c:v>-1.2230730129947618</c:v>
                </c:pt>
                <c:pt idx="612">
                  <c:v>4.4266081784667663E-2</c:v>
                </c:pt>
                <c:pt idx="613">
                  <c:v>-0.87214316535427283</c:v>
                </c:pt>
                <c:pt idx="614">
                  <c:v>5.6071122154452854E-2</c:v>
                </c:pt>
                <c:pt idx="615">
                  <c:v>6.9114597511054629E-2</c:v>
                </c:pt>
                <c:pt idx="616">
                  <c:v>-3.9010073470556808E-2</c:v>
                </c:pt>
                <c:pt idx="617">
                  <c:v>-0.24894331609596815</c:v>
                </c:pt>
                <c:pt idx="618">
                  <c:v>-5.0422985340371138E-2</c:v>
                </c:pt>
                <c:pt idx="619">
                  <c:v>-1.1903941937503888</c:v>
                </c:pt>
                <c:pt idx="620">
                  <c:v>-0.87589854808753398</c:v>
                </c:pt>
                <c:pt idx="621">
                  <c:v>-0.40258102404894458</c:v>
                </c:pt>
                <c:pt idx="622">
                  <c:v>-0.1832734392507851</c:v>
                </c:pt>
                <c:pt idx="623">
                  <c:v>-5.9066692972418511E-2</c:v>
                </c:pt>
                <c:pt idx="624">
                  <c:v>-0.83866561664653694</c:v>
                </c:pt>
                <c:pt idx="625">
                  <c:v>-1.6808701419800194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0D-4EEF-8286-832A1484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031728"/>
        <c:axId val="1"/>
      </c:lineChart>
      <c:lineChart>
        <c:grouping val="standard"/>
        <c:varyColors val="0"/>
        <c:ser>
          <c:idx val="1"/>
          <c:order val="1"/>
          <c:tx>
            <c:strRef>
              <c:f>'График 2.3.1.4'!$D$5</c:f>
              <c:strCache>
                <c:ptCount val="1"/>
                <c:pt idx="0">
                  <c:v>Курс тенге по отношению к доллару США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'График 2.3.1.4'!$B$43:$B$668</c:f>
              <c:numCache>
                <c:formatCode>m/d/yyyy</c:formatCode>
                <c:ptCount val="626"/>
                <c:pt idx="0">
                  <c:v>39874</c:v>
                </c:pt>
                <c:pt idx="1">
                  <c:v>39875</c:v>
                </c:pt>
                <c:pt idx="2">
                  <c:v>39876</c:v>
                </c:pt>
                <c:pt idx="3">
                  <c:v>39877</c:v>
                </c:pt>
                <c:pt idx="4">
                  <c:v>39878</c:v>
                </c:pt>
                <c:pt idx="5">
                  <c:v>39882</c:v>
                </c:pt>
                <c:pt idx="6">
                  <c:v>39883</c:v>
                </c:pt>
                <c:pt idx="7">
                  <c:v>39884</c:v>
                </c:pt>
                <c:pt idx="8">
                  <c:v>39885</c:v>
                </c:pt>
                <c:pt idx="9">
                  <c:v>39888</c:v>
                </c:pt>
                <c:pt idx="10">
                  <c:v>39889</c:v>
                </c:pt>
                <c:pt idx="11">
                  <c:v>39890</c:v>
                </c:pt>
                <c:pt idx="12">
                  <c:v>39891</c:v>
                </c:pt>
                <c:pt idx="13">
                  <c:v>39892</c:v>
                </c:pt>
                <c:pt idx="14">
                  <c:v>39896</c:v>
                </c:pt>
                <c:pt idx="15">
                  <c:v>39897</c:v>
                </c:pt>
                <c:pt idx="16">
                  <c:v>39898</c:v>
                </c:pt>
                <c:pt idx="17">
                  <c:v>39899</c:v>
                </c:pt>
                <c:pt idx="18">
                  <c:v>39902</c:v>
                </c:pt>
                <c:pt idx="19">
                  <c:v>39903</c:v>
                </c:pt>
                <c:pt idx="20">
                  <c:v>39904</c:v>
                </c:pt>
                <c:pt idx="21">
                  <c:v>39905</c:v>
                </c:pt>
                <c:pt idx="22">
                  <c:v>39906</c:v>
                </c:pt>
                <c:pt idx="23">
                  <c:v>39909</c:v>
                </c:pt>
                <c:pt idx="24">
                  <c:v>39910</c:v>
                </c:pt>
                <c:pt idx="25">
                  <c:v>39911</c:v>
                </c:pt>
                <c:pt idx="26">
                  <c:v>39912</c:v>
                </c:pt>
                <c:pt idx="27">
                  <c:v>39913</c:v>
                </c:pt>
                <c:pt idx="28">
                  <c:v>39916</c:v>
                </c:pt>
                <c:pt idx="29">
                  <c:v>39917</c:v>
                </c:pt>
                <c:pt idx="30">
                  <c:v>39918</c:v>
                </c:pt>
                <c:pt idx="31">
                  <c:v>39919</c:v>
                </c:pt>
                <c:pt idx="32">
                  <c:v>39920</c:v>
                </c:pt>
                <c:pt idx="33">
                  <c:v>39923</c:v>
                </c:pt>
                <c:pt idx="34">
                  <c:v>39924</c:v>
                </c:pt>
                <c:pt idx="35">
                  <c:v>39925</c:v>
                </c:pt>
                <c:pt idx="36">
                  <c:v>39926</c:v>
                </c:pt>
                <c:pt idx="37">
                  <c:v>39927</c:v>
                </c:pt>
                <c:pt idx="38">
                  <c:v>39930</c:v>
                </c:pt>
                <c:pt idx="39">
                  <c:v>39931</c:v>
                </c:pt>
                <c:pt idx="40">
                  <c:v>39932</c:v>
                </c:pt>
                <c:pt idx="41">
                  <c:v>39933</c:v>
                </c:pt>
                <c:pt idx="42">
                  <c:v>39937</c:v>
                </c:pt>
                <c:pt idx="43">
                  <c:v>39938</c:v>
                </c:pt>
                <c:pt idx="44">
                  <c:v>39939</c:v>
                </c:pt>
                <c:pt idx="45">
                  <c:v>39940</c:v>
                </c:pt>
                <c:pt idx="46">
                  <c:v>39941</c:v>
                </c:pt>
                <c:pt idx="47">
                  <c:v>39945</c:v>
                </c:pt>
                <c:pt idx="48">
                  <c:v>39946</c:v>
                </c:pt>
                <c:pt idx="49">
                  <c:v>39947</c:v>
                </c:pt>
                <c:pt idx="50">
                  <c:v>39948</c:v>
                </c:pt>
                <c:pt idx="51">
                  <c:v>39951</c:v>
                </c:pt>
                <c:pt idx="52">
                  <c:v>39952</c:v>
                </c:pt>
                <c:pt idx="53">
                  <c:v>39953</c:v>
                </c:pt>
                <c:pt idx="54">
                  <c:v>39954</c:v>
                </c:pt>
                <c:pt idx="55">
                  <c:v>39955</c:v>
                </c:pt>
                <c:pt idx="56">
                  <c:v>39959</c:v>
                </c:pt>
                <c:pt idx="57">
                  <c:v>39960</c:v>
                </c:pt>
                <c:pt idx="58">
                  <c:v>39961</c:v>
                </c:pt>
                <c:pt idx="59">
                  <c:v>39962</c:v>
                </c:pt>
                <c:pt idx="60">
                  <c:v>39965</c:v>
                </c:pt>
                <c:pt idx="61">
                  <c:v>39966</c:v>
                </c:pt>
                <c:pt idx="62">
                  <c:v>39967</c:v>
                </c:pt>
                <c:pt idx="63">
                  <c:v>39968</c:v>
                </c:pt>
                <c:pt idx="64">
                  <c:v>39969</c:v>
                </c:pt>
                <c:pt idx="65">
                  <c:v>39972</c:v>
                </c:pt>
                <c:pt idx="66">
                  <c:v>39973</c:v>
                </c:pt>
                <c:pt idx="67">
                  <c:v>39974</c:v>
                </c:pt>
                <c:pt idx="68">
                  <c:v>39975</c:v>
                </c:pt>
                <c:pt idx="69">
                  <c:v>39976</c:v>
                </c:pt>
                <c:pt idx="70">
                  <c:v>39979</c:v>
                </c:pt>
                <c:pt idx="71">
                  <c:v>39980</c:v>
                </c:pt>
                <c:pt idx="72">
                  <c:v>39981</c:v>
                </c:pt>
                <c:pt idx="73">
                  <c:v>39982</c:v>
                </c:pt>
                <c:pt idx="74">
                  <c:v>39983</c:v>
                </c:pt>
                <c:pt idx="75">
                  <c:v>39986</c:v>
                </c:pt>
                <c:pt idx="76">
                  <c:v>39987</c:v>
                </c:pt>
                <c:pt idx="77">
                  <c:v>39988</c:v>
                </c:pt>
                <c:pt idx="78">
                  <c:v>39989</c:v>
                </c:pt>
                <c:pt idx="79">
                  <c:v>39990</c:v>
                </c:pt>
                <c:pt idx="80">
                  <c:v>39993</c:v>
                </c:pt>
                <c:pt idx="81">
                  <c:v>39994</c:v>
                </c:pt>
                <c:pt idx="82">
                  <c:v>39995</c:v>
                </c:pt>
                <c:pt idx="83">
                  <c:v>39996</c:v>
                </c:pt>
                <c:pt idx="84">
                  <c:v>39997</c:v>
                </c:pt>
                <c:pt idx="85">
                  <c:v>40001</c:v>
                </c:pt>
                <c:pt idx="86">
                  <c:v>40002</c:v>
                </c:pt>
                <c:pt idx="87">
                  <c:v>40003</c:v>
                </c:pt>
                <c:pt idx="88">
                  <c:v>40004</c:v>
                </c:pt>
                <c:pt idx="89">
                  <c:v>40007</c:v>
                </c:pt>
                <c:pt idx="90">
                  <c:v>40008</c:v>
                </c:pt>
                <c:pt idx="91">
                  <c:v>40009</c:v>
                </c:pt>
                <c:pt idx="92">
                  <c:v>40010</c:v>
                </c:pt>
                <c:pt idx="93">
                  <c:v>40011</c:v>
                </c:pt>
                <c:pt idx="94">
                  <c:v>40014</c:v>
                </c:pt>
                <c:pt idx="95">
                  <c:v>40015</c:v>
                </c:pt>
                <c:pt idx="96">
                  <c:v>40016</c:v>
                </c:pt>
                <c:pt idx="97">
                  <c:v>40017</c:v>
                </c:pt>
                <c:pt idx="98">
                  <c:v>40018</c:v>
                </c:pt>
                <c:pt idx="99">
                  <c:v>40021</c:v>
                </c:pt>
                <c:pt idx="100">
                  <c:v>40022</c:v>
                </c:pt>
                <c:pt idx="101">
                  <c:v>40023</c:v>
                </c:pt>
                <c:pt idx="102">
                  <c:v>40024</c:v>
                </c:pt>
                <c:pt idx="103">
                  <c:v>40025</c:v>
                </c:pt>
                <c:pt idx="104">
                  <c:v>40028</c:v>
                </c:pt>
                <c:pt idx="105">
                  <c:v>40029</c:v>
                </c:pt>
                <c:pt idx="106">
                  <c:v>40030</c:v>
                </c:pt>
                <c:pt idx="107">
                  <c:v>40031</c:v>
                </c:pt>
                <c:pt idx="108">
                  <c:v>40032</c:v>
                </c:pt>
                <c:pt idx="109">
                  <c:v>40035</c:v>
                </c:pt>
                <c:pt idx="110">
                  <c:v>40036</c:v>
                </c:pt>
                <c:pt idx="111">
                  <c:v>40037</c:v>
                </c:pt>
                <c:pt idx="112">
                  <c:v>40038</c:v>
                </c:pt>
                <c:pt idx="113">
                  <c:v>40039</c:v>
                </c:pt>
                <c:pt idx="114">
                  <c:v>40042</c:v>
                </c:pt>
                <c:pt idx="115">
                  <c:v>40043</c:v>
                </c:pt>
                <c:pt idx="116">
                  <c:v>40044</c:v>
                </c:pt>
                <c:pt idx="117">
                  <c:v>40045</c:v>
                </c:pt>
                <c:pt idx="118">
                  <c:v>40046</c:v>
                </c:pt>
                <c:pt idx="119">
                  <c:v>40049</c:v>
                </c:pt>
                <c:pt idx="120">
                  <c:v>40050</c:v>
                </c:pt>
                <c:pt idx="121">
                  <c:v>40051</c:v>
                </c:pt>
                <c:pt idx="122">
                  <c:v>40052</c:v>
                </c:pt>
                <c:pt idx="123">
                  <c:v>40053</c:v>
                </c:pt>
                <c:pt idx="124">
                  <c:v>40057</c:v>
                </c:pt>
                <c:pt idx="125">
                  <c:v>40058</c:v>
                </c:pt>
                <c:pt idx="126">
                  <c:v>40059</c:v>
                </c:pt>
                <c:pt idx="127">
                  <c:v>40060</c:v>
                </c:pt>
                <c:pt idx="128">
                  <c:v>40064</c:v>
                </c:pt>
                <c:pt idx="129">
                  <c:v>40065</c:v>
                </c:pt>
                <c:pt idx="130">
                  <c:v>40066</c:v>
                </c:pt>
                <c:pt idx="131">
                  <c:v>40067</c:v>
                </c:pt>
                <c:pt idx="132">
                  <c:v>40070</c:v>
                </c:pt>
                <c:pt idx="133">
                  <c:v>40071</c:v>
                </c:pt>
                <c:pt idx="134">
                  <c:v>40072</c:v>
                </c:pt>
                <c:pt idx="135">
                  <c:v>40073</c:v>
                </c:pt>
                <c:pt idx="136">
                  <c:v>40074</c:v>
                </c:pt>
                <c:pt idx="137">
                  <c:v>40077</c:v>
                </c:pt>
                <c:pt idx="138">
                  <c:v>40078</c:v>
                </c:pt>
                <c:pt idx="139">
                  <c:v>40079</c:v>
                </c:pt>
                <c:pt idx="140">
                  <c:v>40080</c:v>
                </c:pt>
                <c:pt idx="141">
                  <c:v>40081</c:v>
                </c:pt>
                <c:pt idx="142">
                  <c:v>40084</c:v>
                </c:pt>
                <c:pt idx="143">
                  <c:v>40085</c:v>
                </c:pt>
                <c:pt idx="144">
                  <c:v>40086</c:v>
                </c:pt>
                <c:pt idx="145">
                  <c:v>40087</c:v>
                </c:pt>
                <c:pt idx="146">
                  <c:v>40088</c:v>
                </c:pt>
                <c:pt idx="147">
                  <c:v>40091</c:v>
                </c:pt>
                <c:pt idx="148">
                  <c:v>40093</c:v>
                </c:pt>
                <c:pt idx="149">
                  <c:v>40094</c:v>
                </c:pt>
                <c:pt idx="150">
                  <c:v>40095</c:v>
                </c:pt>
                <c:pt idx="151">
                  <c:v>40099</c:v>
                </c:pt>
                <c:pt idx="152">
                  <c:v>40100</c:v>
                </c:pt>
                <c:pt idx="153">
                  <c:v>40101</c:v>
                </c:pt>
                <c:pt idx="154">
                  <c:v>40102</c:v>
                </c:pt>
                <c:pt idx="155">
                  <c:v>40105</c:v>
                </c:pt>
                <c:pt idx="156">
                  <c:v>40106</c:v>
                </c:pt>
                <c:pt idx="157">
                  <c:v>40107</c:v>
                </c:pt>
                <c:pt idx="158">
                  <c:v>40108</c:v>
                </c:pt>
                <c:pt idx="159">
                  <c:v>40109</c:v>
                </c:pt>
                <c:pt idx="160">
                  <c:v>40112</c:v>
                </c:pt>
                <c:pt idx="161">
                  <c:v>40113</c:v>
                </c:pt>
                <c:pt idx="162">
                  <c:v>40114</c:v>
                </c:pt>
                <c:pt idx="163">
                  <c:v>40115</c:v>
                </c:pt>
                <c:pt idx="164">
                  <c:v>40116</c:v>
                </c:pt>
                <c:pt idx="165">
                  <c:v>40119</c:v>
                </c:pt>
                <c:pt idx="166">
                  <c:v>40120</c:v>
                </c:pt>
                <c:pt idx="167">
                  <c:v>40121</c:v>
                </c:pt>
                <c:pt idx="168">
                  <c:v>40122</c:v>
                </c:pt>
                <c:pt idx="169">
                  <c:v>40123</c:v>
                </c:pt>
                <c:pt idx="170">
                  <c:v>40126</c:v>
                </c:pt>
                <c:pt idx="171">
                  <c:v>40127</c:v>
                </c:pt>
                <c:pt idx="172">
                  <c:v>40129</c:v>
                </c:pt>
                <c:pt idx="173">
                  <c:v>40130</c:v>
                </c:pt>
                <c:pt idx="174">
                  <c:v>40133</c:v>
                </c:pt>
                <c:pt idx="175">
                  <c:v>40134</c:v>
                </c:pt>
                <c:pt idx="176">
                  <c:v>40135</c:v>
                </c:pt>
                <c:pt idx="177">
                  <c:v>40136</c:v>
                </c:pt>
                <c:pt idx="178">
                  <c:v>40137</c:v>
                </c:pt>
                <c:pt idx="179">
                  <c:v>40140</c:v>
                </c:pt>
                <c:pt idx="180">
                  <c:v>40141</c:v>
                </c:pt>
                <c:pt idx="181">
                  <c:v>40142</c:v>
                </c:pt>
                <c:pt idx="182">
                  <c:v>40147</c:v>
                </c:pt>
                <c:pt idx="183">
                  <c:v>40148</c:v>
                </c:pt>
                <c:pt idx="184">
                  <c:v>40149</c:v>
                </c:pt>
                <c:pt idx="185">
                  <c:v>40150</c:v>
                </c:pt>
                <c:pt idx="186">
                  <c:v>40151</c:v>
                </c:pt>
                <c:pt idx="187">
                  <c:v>40154</c:v>
                </c:pt>
                <c:pt idx="188">
                  <c:v>40155</c:v>
                </c:pt>
                <c:pt idx="189">
                  <c:v>40156</c:v>
                </c:pt>
                <c:pt idx="190">
                  <c:v>40157</c:v>
                </c:pt>
                <c:pt idx="191">
                  <c:v>40158</c:v>
                </c:pt>
                <c:pt idx="192">
                  <c:v>40161</c:v>
                </c:pt>
                <c:pt idx="193">
                  <c:v>40162</c:v>
                </c:pt>
                <c:pt idx="194">
                  <c:v>40168</c:v>
                </c:pt>
                <c:pt idx="195">
                  <c:v>40169</c:v>
                </c:pt>
                <c:pt idx="196">
                  <c:v>40170</c:v>
                </c:pt>
                <c:pt idx="197">
                  <c:v>40171</c:v>
                </c:pt>
                <c:pt idx="198">
                  <c:v>40175</c:v>
                </c:pt>
                <c:pt idx="199">
                  <c:v>40176</c:v>
                </c:pt>
                <c:pt idx="200">
                  <c:v>40177</c:v>
                </c:pt>
                <c:pt idx="201">
                  <c:v>40178</c:v>
                </c:pt>
                <c:pt idx="202">
                  <c:v>40183</c:v>
                </c:pt>
                <c:pt idx="203">
                  <c:v>40184</c:v>
                </c:pt>
                <c:pt idx="204">
                  <c:v>40189</c:v>
                </c:pt>
                <c:pt idx="205">
                  <c:v>40190</c:v>
                </c:pt>
                <c:pt idx="206">
                  <c:v>40191</c:v>
                </c:pt>
                <c:pt idx="207">
                  <c:v>40192</c:v>
                </c:pt>
                <c:pt idx="208">
                  <c:v>40193</c:v>
                </c:pt>
                <c:pt idx="209">
                  <c:v>40197</c:v>
                </c:pt>
                <c:pt idx="210">
                  <c:v>40198</c:v>
                </c:pt>
                <c:pt idx="211">
                  <c:v>40199</c:v>
                </c:pt>
                <c:pt idx="212">
                  <c:v>40200</c:v>
                </c:pt>
                <c:pt idx="213">
                  <c:v>40203</c:v>
                </c:pt>
                <c:pt idx="214">
                  <c:v>40204</c:v>
                </c:pt>
                <c:pt idx="215">
                  <c:v>40205</c:v>
                </c:pt>
                <c:pt idx="216">
                  <c:v>40206</c:v>
                </c:pt>
                <c:pt idx="217">
                  <c:v>40207</c:v>
                </c:pt>
                <c:pt idx="218">
                  <c:v>40210</c:v>
                </c:pt>
                <c:pt idx="219">
                  <c:v>40211</c:v>
                </c:pt>
                <c:pt idx="220">
                  <c:v>40212</c:v>
                </c:pt>
                <c:pt idx="221">
                  <c:v>40213</c:v>
                </c:pt>
                <c:pt idx="222">
                  <c:v>40214</c:v>
                </c:pt>
                <c:pt idx="223">
                  <c:v>40217</c:v>
                </c:pt>
                <c:pt idx="224">
                  <c:v>40218</c:v>
                </c:pt>
                <c:pt idx="225">
                  <c:v>40219</c:v>
                </c:pt>
                <c:pt idx="226">
                  <c:v>40220</c:v>
                </c:pt>
                <c:pt idx="227">
                  <c:v>40221</c:v>
                </c:pt>
                <c:pt idx="228">
                  <c:v>40225</c:v>
                </c:pt>
                <c:pt idx="229">
                  <c:v>40226</c:v>
                </c:pt>
                <c:pt idx="230">
                  <c:v>40227</c:v>
                </c:pt>
                <c:pt idx="231">
                  <c:v>40228</c:v>
                </c:pt>
                <c:pt idx="232">
                  <c:v>40231</c:v>
                </c:pt>
                <c:pt idx="233">
                  <c:v>40232</c:v>
                </c:pt>
                <c:pt idx="234">
                  <c:v>40233</c:v>
                </c:pt>
                <c:pt idx="235">
                  <c:v>40234</c:v>
                </c:pt>
                <c:pt idx="236">
                  <c:v>40235</c:v>
                </c:pt>
                <c:pt idx="237">
                  <c:v>40238</c:v>
                </c:pt>
                <c:pt idx="238">
                  <c:v>40239</c:v>
                </c:pt>
                <c:pt idx="239">
                  <c:v>40240</c:v>
                </c:pt>
                <c:pt idx="240">
                  <c:v>40241</c:v>
                </c:pt>
                <c:pt idx="241">
                  <c:v>40242</c:v>
                </c:pt>
                <c:pt idx="242">
                  <c:v>40246</c:v>
                </c:pt>
                <c:pt idx="243">
                  <c:v>40247</c:v>
                </c:pt>
                <c:pt idx="244">
                  <c:v>40248</c:v>
                </c:pt>
                <c:pt idx="245">
                  <c:v>40249</c:v>
                </c:pt>
                <c:pt idx="246">
                  <c:v>40252</c:v>
                </c:pt>
                <c:pt idx="247">
                  <c:v>40253</c:v>
                </c:pt>
                <c:pt idx="248">
                  <c:v>40254</c:v>
                </c:pt>
                <c:pt idx="249">
                  <c:v>40255</c:v>
                </c:pt>
                <c:pt idx="250">
                  <c:v>40256</c:v>
                </c:pt>
                <c:pt idx="251">
                  <c:v>40262</c:v>
                </c:pt>
                <c:pt idx="252">
                  <c:v>40263</c:v>
                </c:pt>
                <c:pt idx="253">
                  <c:v>40266</c:v>
                </c:pt>
                <c:pt idx="254">
                  <c:v>40267</c:v>
                </c:pt>
                <c:pt idx="255">
                  <c:v>40268</c:v>
                </c:pt>
                <c:pt idx="256">
                  <c:v>40269</c:v>
                </c:pt>
                <c:pt idx="257">
                  <c:v>40270</c:v>
                </c:pt>
                <c:pt idx="258">
                  <c:v>40273</c:v>
                </c:pt>
                <c:pt idx="259">
                  <c:v>40274</c:v>
                </c:pt>
                <c:pt idx="260">
                  <c:v>40275</c:v>
                </c:pt>
                <c:pt idx="261">
                  <c:v>40276</c:v>
                </c:pt>
                <c:pt idx="262">
                  <c:v>40277</c:v>
                </c:pt>
                <c:pt idx="263">
                  <c:v>40280</c:v>
                </c:pt>
                <c:pt idx="264">
                  <c:v>40281</c:v>
                </c:pt>
                <c:pt idx="265">
                  <c:v>40282</c:v>
                </c:pt>
                <c:pt idx="266">
                  <c:v>40283</c:v>
                </c:pt>
                <c:pt idx="267">
                  <c:v>40284</c:v>
                </c:pt>
                <c:pt idx="268">
                  <c:v>40287</c:v>
                </c:pt>
                <c:pt idx="269">
                  <c:v>40288</c:v>
                </c:pt>
                <c:pt idx="270">
                  <c:v>40289</c:v>
                </c:pt>
                <c:pt idx="271">
                  <c:v>40290</c:v>
                </c:pt>
                <c:pt idx="272">
                  <c:v>40291</c:v>
                </c:pt>
                <c:pt idx="273">
                  <c:v>40294</c:v>
                </c:pt>
                <c:pt idx="274">
                  <c:v>40295</c:v>
                </c:pt>
                <c:pt idx="275">
                  <c:v>40296</c:v>
                </c:pt>
                <c:pt idx="276">
                  <c:v>40297</c:v>
                </c:pt>
                <c:pt idx="277">
                  <c:v>40298</c:v>
                </c:pt>
                <c:pt idx="278">
                  <c:v>40302</c:v>
                </c:pt>
                <c:pt idx="279">
                  <c:v>40303</c:v>
                </c:pt>
                <c:pt idx="280">
                  <c:v>40304</c:v>
                </c:pt>
                <c:pt idx="281">
                  <c:v>40305</c:v>
                </c:pt>
                <c:pt idx="282">
                  <c:v>40309</c:v>
                </c:pt>
                <c:pt idx="283">
                  <c:v>40310</c:v>
                </c:pt>
                <c:pt idx="284">
                  <c:v>40311</c:v>
                </c:pt>
                <c:pt idx="285">
                  <c:v>40312</c:v>
                </c:pt>
                <c:pt idx="286">
                  <c:v>40315</c:v>
                </c:pt>
                <c:pt idx="287">
                  <c:v>40316</c:v>
                </c:pt>
                <c:pt idx="288">
                  <c:v>40317</c:v>
                </c:pt>
                <c:pt idx="289">
                  <c:v>40318</c:v>
                </c:pt>
                <c:pt idx="290">
                  <c:v>40319</c:v>
                </c:pt>
                <c:pt idx="291">
                  <c:v>40322</c:v>
                </c:pt>
                <c:pt idx="292">
                  <c:v>40323</c:v>
                </c:pt>
                <c:pt idx="293">
                  <c:v>40324</c:v>
                </c:pt>
                <c:pt idx="294">
                  <c:v>40325</c:v>
                </c:pt>
                <c:pt idx="295">
                  <c:v>40326</c:v>
                </c:pt>
                <c:pt idx="296">
                  <c:v>40330</c:v>
                </c:pt>
                <c:pt idx="297">
                  <c:v>40331</c:v>
                </c:pt>
                <c:pt idx="298">
                  <c:v>40332</c:v>
                </c:pt>
                <c:pt idx="299">
                  <c:v>40333</c:v>
                </c:pt>
                <c:pt idx="300">
                  <c:v>40336</c:v>
                </c:pt>
                <c:pt idx="301">
                  <c:v>40337</c:v>
                </c:pt>
                <c:pt idx="302">
                  <c:v>40338</c:v>
                </c:pt>
                <c:pt idx="303">
                  <c:v>40339</c:v>
                </c:pt>
                <c:pt idx="304">
                  <c:v>40340</c:v>
                </c:pt>
                <c:pt idx="305">
                  <c:v>40343</c:v>
                </c:pt>
                <c:pt idx="306">
                  <c:v>40344</c:v>
                </c:pt>
                <c:pt idx="307">
                  <c:v>40345</c:v>
                </c:pt>
                <c:pt idx="308">
                  <c:v>40346</c:v>
                </c:pt>
                <c:pt idx="309">
                  <c:v>40347</c:v>
                </c:pt>
                <c:pt idx="310">
                  <c:v>40350</c:v>
                </c:pt>
                <c:pt idx="311">
                  <c:v>40351</c:v>
                </c:pt>
                <c:pt idx="312">
                  <c:v>40352</c:v>
                </c:pt>
                <c:pt idx="313">
                  <c:v>40353</c:v>
                </c:pt>
                <c:pt idx="314">
                  <c:v>40354</c:v>
                </c:pt>
                <c:pt idx="315">
                  <c:v>40357</c:v>
                </c:pt>
                <c:pt idx="316">
                  <c:v>40358</c:v>
                </c:pt>
                <c:pt idx="317">
                  <c:v>40359</c:v>
                </c:pt>
                <c:pt idx="318">
                  <c:v>40360</c:v>
                </c:pt>
                <c:pt idx="319">
                  <c:v>40361</c:v>
                </c:pt>
                <c:pt idx="320">
                  <c:v>40366</c:v>
                </c:pt>
                <c:pt idx="321">
                  <c:v>40367</c:v>
                </c:pt>
                <c:pt idx="322">
                  <c:v>40368</c:v>
                </c:pt>
                <c:pt idx="323">
                  <c:v>40371</c:v>
                </c:pt>
                <c:pt idx="324">
                  <c:v>40372</c:v>
                </c:pt>
                <c:pt idx="325">
                  <c:v>40373</c:v>
                </c:pt>
                <c:pt idx="326">
                  <c:v>40374</c:v>
                </c:pt>
                <c:pt idx="327">
                  <c:v>40375</c:v>
                </c:pt>
                <c:pt idx="328">
                  <c:v>40378</c:v>
                </c:pt>
                <c:pt idx="329">
                  <c:v>40379</c:v>
                </c:pt>
                <c:pt idx="330">
                  <c:v>40380</c:v>
                </c:pt>
                <c:pt idx="331">
                  <c:v>40381</c:v>
                </c:pt>
                <c:pt idx="332">
                  <c:v>40382</c:v>
                </c:pt>
                <c:pt idx="333">
                  <c:v>40385</c:v>
                </c:pt>
                <c:pt idx="334">
                  <c:v>40386</c:v>
                </c:pt>
                <c:pt idx="335">
                  <c:v>40387</c:v>
                </c:pt>
                <c:pt idx="336">
                  <c:v>40388</c:v>
                </c:pt>
                <c:pt idx="337">
                  <c:v>40389</c:v>
                </c:pt>
                <c:pt idx="338">
                  <c:v>40392</c:v>
                </c:pt>
                <c:pt idx="339">
                  <c:v>40393</c:v>
                </c:pt>
                <c:pt idx="340">
                  <c:v>40394</c:v>
                </c:pt>
                <c:pt idx="341">
                  <c:v>40395</c:v>
                </c:pt>
                <c:pt idx="342">
                  <c:v>40396</c:v>
                </c:pt>
                <c:pt idx="343">
                  <c:v>40399</c:v>
                </c:pt>
                <c:pt idx="344">
                  <c:v>40400</c:v>
                </c:pt>
                <c:pt idx="345">
                  <c:v>40401</c:v>
                </c:pt>
                <c:pt idx="346">
                  <c:v>40402</c:v>
                </c:pt>
                <c:pt idx="347">
                  <c:v>40403</c:v>
                </c:pt>
                <c:pt idx="348">
                  <c:v>40406</c:v>
                </c:pt>
                <c:pt idx="349">
                  <c:v>40407</c:v>
                </c:pt>
                <c:pt idx="350">
                  <c:v>40408</c:v>
                </c:pt>
                <c:pt idx="351">
                  <c:v>40409</c:v>
                </c:pt>
                <c:pt idx="352">
                  <c:v>40410</c:v>
                </c:pt>
                <c:pt idx="353">
                  <c:v>40413</c:v>
                </c:pt>
                <c:pt idx="354">
                  <c:v>40414</c:v>
                </c:pt>
                <c:pt idx="355">
                  <c:v>40415</c:v>
                </c:pt>
                <c:pt idx="356">
                  <c:v>40416</c:v>
                </c:pt>
                <c:pt idx="357">
                  <c:v>40417</c:v>
                </c:pt>
                <c:pt idx="358">
                  <c:v>40421</c:v>
                </c:pt>
                <c:pt idx="359">
                  <c:v>40422</c:v>
                </c:pt>
                <c:pt idx="360">
                  <c:v>40423</c:v>
                </c:pt>
                <c:pt idx="361">
                  <c:v>40424</c:v>
                </c:pt>
                <c:pt idx="362">
                  <c:v>40428</c:v>
                </c:pt>
                <c:pt idx="363">
                  <c:v>40429</c:v>
                </c:pt>
                <c:pt idx="364">
                  <c:v>40430</c:v>
                </c:pt>
                <c:pt idx="365">
                  <c:v>40431</c:v>
                </c:pt>
                <c:pt idx="366">
                  <c:v>40434</c:v>
                </c:pt>
                <c:pt idx="367">
                  <c:v>40435</c:v>
                </c:pt>
                <c:pt idx="368">
                  <c:v>40436</c:v>
                </c:pt>
                <c:pt idx="369">
                  <c:v>40437</c:v>
                </c:pt>
                <c:pt idx="370">
                  <c:v>40438</c:v>
                </c:pt>
                <c:pt idx="371">
                  <c:v>40441</c:v>
                </c:pt>
                <c:pt idx="372">
                  <c:v>40442</c:v>
                </c:pt>
                <c:pt idx="373">
                  <c:v>40443</c:v>
                </c:pt>
                <c:pt idx="374">
                  <c:v>40444</c:v>
                </c:pt>
                <c:pt idx="375">
                  <c:v>40445</c:v>
                </c:pt>
                <c:pt idx="376">
                  <c:v>40448</c:v>
                </c:pt>
                <c:pt idx="377">
                  <c:v>40449</c:v>
                </c:pt>
                <c:pt idx="378">
                  <c:v>40450</c:v>
                </c:pt>
                <c:pt idx="379">
                  <c:v>40451</c:v>
                </c:pt>
                <c:pt idx="380">
                  <c:v>40452</c:v>
                </c:pt>
                <c:pt idx="381">
                  <c:v>40455</c:v>
                </c:pt>
                <c:pt idx="382">
                  <c:v>40456</c:v>
                </c:pt>
                <c:pt idx="383">
                  <c:v>40457</c:v>
                </c:pt>
                <c:pt idx="384">
                  <c:v>40458</c:v>
                </c:pt>
                <c:pt idx="385">
                  <c:v>40459</c:v>
                </c:pt>
                <c:pt idx="386">
                  <c:v>40462</c:v>
                </c:pt>
                <c:pt idx="387">
                  <c:v>40463</c:v>
                </c:pt>
                <c:pt idx="388">
                  <c:v>40464</c:v>
                </c:pt>
                <c:pt idx="389">
                  <c:v>40465</c:v>
                </c:pt>
                <c:pt idx="390">
                  <c:v>40466</c:v>
                </c:pt>
                <c:pt idx="391">
                  <c:v>40469</c:v>
                </c:pt>
                <c:pt idx="392">
                  <c:v>40470</c:v>
                </c:pt>
                <c:pt idx="393">
                  <c:v>40471</c:v>
                </c:pt>
                <c:pt idx="394">
                  <c:v>40472</c:v>
                </c:pt>
                <c:pt idx="395">
                  <c:v>40473</c:v>
                </c:pt>
                <c:pt idx="396">
                  <c:v>40476</c:v>
                </c:pt>
                <c:pt idx="397">
                  <c:v>40477</c:v>
                </c:pt>
                <c:pt idx="398">
                  <c:v>40478</c:v>
                </c:pt>
                <c:pt idx="399">
                  <c:v>40479</c:v>
                </c:pt>
                <c:pt idx="400">
                  <c:v>40480</c:v>
                </c:pt>
                <c:pt idx="401">
                  <c:v>40483</c:v>
                </c:pt>
                <c:pt idx="402">
                  <c:v>40484</c:v>
                </c:pt>
                <c:pt idx="403">
                  <c:v>40485</c:v>
                </c:pt>
                <c:pt idx="404">
                  <c:v>40486</c:v>
                </c:pt>
                <c:pt idx="405">
                  <c:v>40487</c:v>
                </c:pt>
                <c:pt idx="406">
                  <c:v>40490</c:v>
                </c:pt>
                <c:pt idx="407">
                  <c:v>40491</c:v>
                </c:pt>
                <c:pt idx="408">
                  <c:v>40492</c:v>
                </c:pt>
                <c:pt idx="409">
                  <c:v>40493</c:v>
                </c:pt>
                <c:pt idx="410">
                  <c:v>40494</c:v>
                </c:pt>
                <c:pt idx="411">
                  <c:v>40497</c:v>
                </c:pt>
                <c:pt idx="412">
                  <c:v>40499</c:v>
                </c:pt>
                <c:pt idx="413">
                  <c:v>40500</c:v>
                </c:pt>
                <c:pt idx="414">
                  <c:v>40501</c:v>
                </c:pt>
                <c:pt idx="415">
                  <c:v>40504</c:v>
                </c:pt>
                <c:pt idx="416">
                  <c:v>40505</c:v>
                </c:pt>
                <c:pt idx="417">
                  <c:v>40506</c:v>
                </c:pt>
                <c:pt idx="418">
                  <c:v>40507</c:v>
                </c:pt>
                <c:pt idx="419">
                  <c:v>40508</c:v>
                </c:pt>
                <c:pt idx="420">
                  <c:v>40511</c:v>
                </c:pt>
                <c:pt idx="421">
                  <c:v>40512</c:v>
                </c:pt>
                <c:pt idx="422">
                  <c:v>40513</c:v>
                </c:pt>
                <c:pt idx="423">
                  <c:v>40514</c:v>
                </c:pt>
                <c:pt idx="424">
                  <c:v>40515</c:v>
                </c:pt>
                <c:pt idx="425">
                  <c:v>40518</c:v>
                </c:pt>
                <c:pt idx="426">
                  <c:v>40519</c:v>
                </c:pt>
                <c:pt idx="427">
                  <c:v>40520</c:v>
                </c:pt>
                <c:pt idx="428">
                  <c:v>40521</c:v>
                </c:pt>
                <c:pt idx="429">
                  <c:v>40522</c:v>
                </c:pt>
                <c:pt idx="430">
                  <c:v>40525</c:v>
                </c:pt>
                <c:pt idx="431">
                  <c:v>40526</c:v>
                </c:pt>
                <c:pt idx="432">
                  <c:v>40527</c:v>
                </c:pt>
                <c:pt idx="433">
                  <c:v>40532</c:v>
                </c:pt>
                <c:pt idx="434">
                  <c:v>40533</c:v>
                </c:pt>
                <c:pt idx="435">
                  <c:v>40534</c:v>
                </c:pt>
                <c:pt idx="436">
                  <c:v>40535</c:v>
                </c:pt>
                <c:pt idx="437">
                  <c:v>40536</c:v>
                </c:pt>
                <c:pt idx="438">
                  <c:v>40539</c:v>
                </c:pt>
                <c:pt idx="439">
                  <c:v>40540</c:v>
                </c:pt>
                <c:pt idx="440">
                  <c:v>40541</c:v>
                </c:pt>
                <c:pt idx="441">
                  <c:v>40542</c:v>
                </c:pt>
                <c:pt idx="442">
                  <c:v>40543</c:v>
                </c:pt>
                <c:pt idx="443">
                  <c:v>40548</c:v>
                </c:pt>
                <c:pt idx="444">
                  <c:v>40549</c:v>
                </c:pt>
                <c:pt idx="445">
                  <c:v>40553</c:v>
                </c:pt>
                <c:pt idx="446">
                  <c:v>40554</c:v>
                </c:pt>
                <c:pt idx="447">
                  <c:v>40555</c:v>
                </c:pt>
                <c:pt idx="448">
                  <c:v>40556</c:v>
                </c:pt>
                <c:pt idx="449">
                  <c:v>40557</c:v>
                </c:pt>
                <c:pt idx="450">
                  <c:v>40560</c:v>
                </c:pt>
                <c:pt idx="451">
                  <c:v>40561</c:v>
                </c:pt>
                <c:pt idx="452">
                  <c:v>40562</c:v>
                </c:pt>
                <c:pt idx="453">
                  <c:v>40563</c:v>
                </c:pt>
                <c:pt idx="454">
                  <c:v>40564</c:v>
                </c:pt>
                <c:pt idx="455">
                  <c:v>40567</c:v>
                </c:pt>
                <c:pt idx="456">
                  <c:v>40568</c:v>
                </c:pt>
                <c:pt idx="457">
                  <c:v>40569</c:v>
                </c:pt>
                <c:pt idx="458">
                  <c:v>40570</c:v>
                </c:pt>
                <c:pt idx="459">
                  <c:v>40571</c:v>
                </c:pt>
                <c:pt idx="460">
                  <c:v>40574</c:v>
                </c:pt>
                <c:pt idx="461">
                  <c:v>40575</c:v>
                </c:pt>
                <c:pt idx="462">
                  <c:v>40576</c:v>
                </c:pt>
                <c:pt idx="463">
                  <c:v>40577</c:v>
                </c:pt>
                <c:pt idx="464">
                  <c:v>40578</c:v>
                </c:pt>
                <c:pt idx="465">
                  <c:v>40581</c:v>
                </c:pt>
                <c:pt idx="466">
                  <c:v>40582</c:v>
                </c:pt>
                <c:pt idx="467">
                  <c:v>40583</c:v>
                </c:pt>
                <c:pt idx="468">
                  <c:v>40584</c:v>
                </c:pt>
                <c:pt idx="469">
                  <c:v>40585</c:v>
                </c:pt>
                <c:pt idx="470">
                  <c:v>40588</c:v>
                </c:pt>
                <c:pt idx="471">
                  <c:v>40589</c:v>
                </c:pt>
                <c:pt idx="472">
                  <c:v>40590</c:v>
                </c:pt>
                <c:pt idx="473">
                  <c:v>40591</c:v>
                </c:pt>
                <c:pt idx="474">
                  <c:v>40592</c:v>
                </c:pt>
                <c:pt idx="475">
                  <c:v>40595</c:v>
                </c:pt>
                <c:pt idx="476">
                  <c:v>40596</c:v>
                </c:pt>
                <c:pt idx="477">
                  <c:v>40597</c:v>
                </c:pt>
                <c:pt idx="478">
                  <c:v>40598</c:v>
                </c:pt>
                <c:pt idx="479">
                  <c:v>40599</c:v>
                </c:pt>
                <c:pt idx="480">
                  <c:v>40602</c:v>
                </c:pt>
                <c:pt idx="481">
                  <c:v>40603</c:v>
                </c:pt>
                <c:pt idx="482">
                  <c:v>40604</c:v>
                </c:pt>
                <c:pt idx="483">
                  <c:v>40605</c:v>
                </c:pt>
                <c:pt idx="484">
                  <c:v>40606</c:v>
                </c:pt>
                <c:pt idx="485">
                  <c:v>40607</c:v>
                </c:pt>
                <c:pt idx="486">
                  <c:v>40611</c:v>
                </c:pt>
                <c:pt idx="487">
                  <c:v>40612</c:v>
                </c:pt>
                <c:pt idx="488">
                  <c:v>40613</c:v>
                </c:pt>
                <c:pt idx="489">
                  <c:v>40616</c:v>
                </c:pt>
                <c:pt idx="490">
                  <c:v>40617</c:v>
                </c:pt>
                <c:pt idx="491">
                  <c:v>40618</c:v>
                </c:pt>
                <c:pt idx="492">
                  <c:v>40619</c:v>
                </c:pt>
                <c:pt idx="493">
                  <c:v>40620</c:v>
                </c:pt>
                <c:pt idx="494">
                  <c:v>40626</c:v>
                </c:pt>
                <c:pt idx="495">
                  <c:v>40627</c:v>
                </c:pt>
                <c:pt idx="496">
                  <c:v>40630</c:v>
                </c:pt>
                <c:pt idx="497">
                  <c:v>40631</c:v>
                </c:pt>
                <c:pt idx="498">
                  <c:v>40632</c:v>
                </c:pt>
                <c:pt idx="499">
                  <c:v>40633</c:v>
                </c:pt>
                <c:pt idx="500">
                  <c:v>40634</c:v>
                </c:pt>
                <c:pt idx="501">
                  <c:v>40637</c:v>
                </c:pt>
                <c:pt idx="502">
                  <c:v>40638</c:v>
                </c:pt>
                <c:pt idx="503">
                  <c:v>40639</c:v>
                </c:pt>
                <c:pt idx="504">
                  <c:v>40640</c:v>
                </c:pt>
                <c:pt idx="505">
                  <c:v>40641</c:v>
                </c:pt>
                <c:pt idx="506">
                  <c:v>40644</c:v>
                </c:pt>
                <c:pt idx="507">
                  <c:v>40645</c:v>
                </c:pt>
                <c:pt idx="508">
                  <c:v>40647</c:v>
                </c:pt>
                <c:pt idx="509">
                  <c:v>40648</c:v>
                </c:pt>
                <c:pt idx="510">
                  <c:v>40651</c:v>
                </c:pt>
                <c:pt idx="511">
                  <c:v>40652</c:v>
                </c:pt>
                <c:pt idx="512">
                  <c:v>40653</c:v>
                </c:pt>
                <c:pt idx="513">
                  <c:v>40654</c:v>
                </c:pt>
                <c:pt idx="514">
                  <c:v>40655</c:v>
                </c:pt>
                <c:pt idx="515">
                  <c:v>40658</c:v>
                </c:pt>
                <c:pt idx="516">
                  <c:v>40659</c:v>
                </c:pt>
                <c:pt idx="517">
                  <c:v>40660</c:v>
                </c:pt>
                <c:pt idx="518">
                  <c:v>40661</c:v>
                </c:pt>
                <c:pt idx="519">
                  <c:v>40662</c:v>
                </c:pt>
                <c:pt idx="520">
                  <c:v>40666</c:v>
                </c:pt>
                <c:pt idx="521">
                  <c:v>40667</c:v>
                </c:pt>
                <c:pt idx="522">
                  <c:v>40668</c:v>
                </c:pt>
                <c:pt idx="523">
                  <c:v>40669</c:v>
                </c:pt>
                <c:pt idx="524">
                  <c:v>40673</c:v>
                </c:pt>
                <c:pt idx="525">
                  <c:v>40674</c:v>
                </c:pt>
                <c:pt idx="526">
                  <c:v>40675</c:v>
                </c:pt>
                <c:pt idx="527">
                  <c:v>40676</c:v>
                </c:pt>
                <c:pt idx="528">
                  <c:v>40679</c:v>
                </c:pt>
                <c:pt idx="529">
                  <c:v>40680</c:v>
                </c:pt>
                <c:pt idx="530">
                  <c:v>40681</c:v>
                </c:pt>
                <c:pt idx="531">
                  <c:v>40682</c:v>
                </c:pt>
                <c:pt idx="532">
                  <c:v>40683</c:v>
                </c:pt>
                <c:pt idx="533">
                  <c:v>40686</c:v>
                </c:pt>
                <c:pt idx="534">
                  <c:v>40687</c:v>
                </c:pt>
                <c:pt idx="535">
                  <c:v>40688</c:v>
                </c:pt>
                <c:pt idx="536">
                  <c:v>40689</c:v>
                </c:pt>
                <c:pt idx="537">
                  <c:v>40690</c:v>
                </c:pt>
                <c:pt idx="538">
                  <c:v>40693</c:v>
                </c:pt>
                <c:pt idx="539">
                  <c:v>40694</c:v>
                </c:pt>
                <c:pt idx="540">
                  <c:v>40695</c:v>
                </c:pt>
                <c:pt idx="541">
                  <c:v>40696</c:v>
                </c:pt>
                <c:pt idx="542">
                  <c:v>40697</c:v>
                </c:pt>
                <c:pt idx="543">
                  <c:v>40700</c:v>
                </c:pt>
                <c:pt idx="544">
                  <c:v>40701</c:v>
                </c:pt>
                <c:pt idx="545">
                  <c:v>40702</c:v>
                </c:pt>
                <c:pt idx="546">
                  <c:v>40703</c:v>
                </c:pt>
                <c:pt idx="547">
                  <c:v>40704</c:v>
                </c:pt>
                <c:pt idx="548">
                  <c:v>40707</c:v>
                </c:pt>
                <c:pt idx="549">
                  <c:v>40708</c:v>
                </c:pt>
                <c:pt idx="550">
                  <c:v>40709</c:v>
                </c:pt>
                <c:pt idx="551">
                  <c:v>40710</c:v>
                </c:pt>
                <c:pt idx="552">
                  <c:v>40711</c:v>
                </c:pt>
                <c:pt idx="553">
                  <c:v>40714</c:v>
                </c:pt>
                <c:pt idx="554">
                  <c:v>40715</c:v>
                </c:pt>
                <c:pt idx="555">
                  <c:v>40716</c:v>
                </c:pt>
                <c:pt idx="556">
                  <c:v>40717</c:v>
                </c:pt>
                <c:pt idx="557">
                  <c:v>40718</c:v>
                </c:pt>
                <c:pt idx="558">
                  <c:v>40721</c:v>
                </c:pt>
                <c:pt idx="559">
                  <c:v>40722</c:v>
                </c:pt>
                <c:pt idx="560">
                  <c:v>40723</c:v>
                </c:pt>
                <c:pt idx="561">
                  <c:v>40724</c:v>
                </c:pt>
                <c:pt idx="562">
                  <c:v>40725</c:v>
                </c:pt>
                <c:pt idx="563">
                  <c:v>40728</c:v>
                </c:pt>
                <c:pt idx="564">
                  <c:v>40729</c:v>
                </c:pt>
                <c:pt idx="565">
                  <c:v>40731</c:v>
                </c:pt>
                <c:pt idx="566">
                  <c:v>40732</c:v>
                </c:pt>
                <c:pt idx="567">
                  <c:v>40735</c:v>
                </c:pt>
                <c:pt idx="568">
                  <c:v>40736</c:v>
                </c:pt>
                <c:pt idx="569">
                  <c:v>40737</c:v>
                </c:pt>
                <c:pt idx="570">
                  <c:v>40738</c:v>
                </c:pt>
                <c:pt idx="571">
                  <c:v>40739</c:v>
                </c:pt>
                <c:pt idx="572">
                  <c:v>40742</c:v>
                </c:pt>
                <c:pt idx="573">
                  <c:v>40743</c:v>
                </c:pt>
                <c:pt idx="574">
                  <c:v>40744</c:v>
                </c:pt>
                <c:pt idx="575">
                  <c:v>40745</c:v>
                </c:pt>
                <c:pt idx="576">
                  <c:v>40746</c:v>
                </c:pt>
                <c:pt idx="577">
                  <c:v>40749</c:v>
                </c:pt>
                <c:pt idx="578">
                  <c:v>40750</c:v>
                </c:pt>
                <c:pt idx="579">
                  <c:v>40751</c:v>
                </c:pt>
                <c:pt idx="580">
                  <c:v>40752</c:v>
                </c:pt>
                <c:pt idx="581">
                  <c:v>40753</c:v>
                </c:pt>
                <c:pt idx="582">
                  <c:v>40756</c:v>
                </c:pt>
                <c:pt idx="583">
                  <c:v>40757</c:v>
                </c:pt>
                <c:pt idx="584">
                  <c:v>40758</c:v>
                </c:pt>
                <c:pt idx="585">
                  <c:v>40759</c:v>
                </c:pt>
                <c:pt idx="586">
                  <c:v>40760</c:v>
                </c:pt>
                <c:pt idx="587">
                  <c:v>40763</c:v>
                </c:pt>
                <c:pt idx="588">
                  <c:v>40764</c:v>
                </c:pt>
                <c:pt idx="589">
                  <c:v>40765</c:v>
                </c:pt>
                <c:pt idx="590">
                  <c:v>40766</c:v>
                </c:pt>
                <c:pt idx="591">
                  <c:v>40767</c:v>
                </c:pt>
                <c:pt idx="592">
                  <c:v>40770</c:v>
                </c:pt>
                <c:pt idx="593">
                  <c:v>40771</c:v>
                </c:pt>
                <c:pt idx="594">
                  <c:v>40772</c:v>
                </c:pt>
                <c:pt idx="595">
                  <c:v>40773</c:v>
                </c:pt>
                <c:pt idx="596">
                  <c:v>40774</c:v>
                </c:pt>
                <c:pt idx="597">
                  <c:v>40777</c:v>
                </c:pt>
                <c:pt idx="598">
                  <c:v>40778</c:v>
                </c:pt>
                <c:pt idx="599">
                  <c:v>40779</c:v>
                </c:pt>
                <c:pt idx="600">
                  <c:v>40780</c:v>
                </c:pt>
                <c:pt idx="601">
                  <c:v>40781</c:v>
                </c:pt>
                <c:pt idx="602">
                  <c:v>40782</c:v>
                </c:pt>
                <c:pt idx="603">
                  <c:v>40786</c:v>
                </c:pt>
                <c:pt idx="604">
                  <c:v>40787</c:v>
                </c:pt>
                <c:pt idx="605">
                  <c:v>40788</c:v>
                </c:pt>
                <c:pt idx="606">
                  <c:v>40791</c:v>
                </c:pt>
                <c:pt idx="607">
                  <c:v>40792</c:v>
                </c:pt>
                <c:pt idx="608">
                  <c:v>40793</c:v>
                </c:pt>
                <c:pt idx="609">
                  <c:v>40794</c:v>
                </c:pt>
                <c:pt idx="610">
                  <c:v>40795</c:v>
                </c:pt>
                <c:pt idx="611">
                  <c:v>40798</c:v>
                </c:pt>
                <c:pt idx="612">
                  <c:v>40799</c:v>
                </c:pt>
                <c:pt idx="613">
                  <c:v>40800</c:v>
                </c:pt>
                <c:pt idx="614">
                  <c:v>40801</c:v>
                </c:pt>
                <c:pt idx="615">
                  <c:v>40802</c:v>
                </c:pt>
                <c:pt idx="616">
                  <c:v>40805</c:v>
                </c:pt>
                <c:pt idx="617">
                  <c:v>40806</c:v>
                </c:pt>
                <c:pt idx="618">
                  <c:v>40807</c:v>
                </c:pt>
                <c:pt idx="619">
                  <c:v>40808</c:v>
                </c:pt>
                <c:pt idx="620">
                  <c:v>40809</c:v>
                </c:pt>
                <c:pt idx="621">
                  <c:v>40812</c:v>
                </c:pt>
                <c:pt idx="622">
                  <c:v>40813</c:v>
                </c:pt>
                <c:pt idx="623">
                  <c:v>40814</c:v>
                </c:pt>
                <c:pt idx="624">
                  <c:v>40815</c:v>
                </c:pt>
                <c:pt idx="625">
                  <c:v>40816</c:v>
                </c:pt>
              </c:numCache>
            </c:numRef>
          </c:cat>
          <c:val>
            <c:numRef>
              <c:f>'График 2.3.1.4'!$D$43:$D$668</c:f>
              <c:numCache>
                <c:formatCode>0.00</c:formatCode>
                <c:ptCount val="626"/>
                <c:pt idx="0">
                  <c:v>150.61000000000001</c:v>
                </c:pt>
                <c:pt idx="1">
                  <c:v>150.535</c:v>
                </c:pt>
                <c:pt idx="2">
                  <c:v>150.44499999999999</c:v>
                </c:pt>
                <c:pt idx="3">
                  <c:v>150.33500000000001</c:v>
                </c:pt>
                <c:pt idx="4">
                  <c:v>150.52000000000001</c:v>
                </c:pt>
                <c:pt idx="5">
                  <c:v>150.53</c:v>
                </c:pt>
                <c:pt idx="6">
                  <c:v>150.495</c:v>
                </c:pt>
                <c:pt idx="7">
                  <c:v>150.465</c:v>
                </c:pt>
                <c:pt idx="8">
                  <c:v>150.24</c:v>
                </c:pt>
                <c:pt idx="9">
                  <c:v>150.30500000000001</c:v>
                </c:pt>
                <c:pt idx="10">
                  <c:v>150.39500000000001</c:v>
                </c:pt>
                <c:pt idx="11">
                  <c:v>150.51</c:v>
                </c:pt>
                <c:pt idx="12">
                  <c:v>150.94999999999999</c:v>
                </c:pt>
                <c:pt idx="13">
                  <c:v>151.17500000000001</c:v>
                </c:pt>
                <c:pt idx="14">
                  <c:v>151.36000000000001</c:v>
                </c:pt>
                <c:pt idx="15">
                  <c:v>151.37</c:v>
                </c:pt>
                <c:pt idx="16">
                  <c:v>151.35</c:v>
                </c:pt>
                <c:pt idx="17">
                  <c:v>151.41999999999999</c:v>
                </c:pt>
                <c:pt idx="18">
                  <c:v>151.4</c:v>
                </c:pt>
                <c:pt idx="19">
                  <c:v>150.97999999999999</c:v>
                </c:pt>
                <c:pt idx="20">
                  <c:v>151.01499999999999</c:v>
                </c:pt>
                <c:pt idx="21">
                  <c:v>150.97499999999999</c:v>
                </c:pt>
                <c:pt idx="22">
                  <c:v>150.99</c:v>
                </c:pt>
                <c:pt idx="23">
                  <c:v>151.11000000000001</c:v>
                </c:pt>
                <c:pt idx="24">
                  <c:v>151.04</c:v>
                </c:pt>
                <c:pt idx="25">
                  <c:v>150.96</c:v>
                </c:pt>
                <c:pt idx="26">
                  <c:v>150.75</c:v>
                </c:pt>
                <c:pt idx="27">
                  <c:v>150.87</c:v>
                </c:pt>
                <c:pt idx="28">
                  <c:v>150.77000000000001</c:v>
                </c:pt>
                <c:pt idx="29">
                  <c:v>150.595</c:v>
                </c:pt>
                <c:pt idx="30">
                  <c:v>150.24</c:v>
                </c:pt>
                <c:pt idx="31">
                  <c:v>150.13999999999999</c:v>
                </c:pt>
                <c:pt idx="32">
                  <c:v>150.215</c:v>
                </c:pt>
                <c:pt idx="33">
                  <c:v>150.36000000000001</c:v>
                </c:pt>
                <c:pt idx="34">
                  <c:v>150.57499999999999</c:v>
                </c:pt>
                <c:pt idx="35">
                  <c:v>150.73500000000001</c:v>
                </c:pt>
                <c:pt idx="36">
                  <c:v>150.54499999999999</c:v>
                </c:pt>
                <c:pt idx="37">
                  <c:v>150.63499999999999</c:v>
                </c:pt>
                <c:pt idx="38">
                  <c:v>150.63999999999999</c:v>
                </c:pt>
                <c:pt idx="39">
                  <c:v>150.67500000000001</c:v>
                </c:pt>
                <c:pt idx="40">
                  <c:v>150.70500000000001</c:v>
                </c:pt>
                <c:pt idx="41">
                  <c:v>150.69999999999999</c:v>
                </c:pt>
                <c:pt idx="42">
                  <c:v>150.66</c:v>
                </c:pt>
                <c:pt idx="43">
                  <c:v>150.625</c:v>
                </c:pt>
                <c:pt idx="44">
                  <c:v>150.58500000000001</c:v>
                </c:pt>
                <c:pt idx="45">
                  <c:v>150.46</c:v>
                </c:pt>
                <c:pt idx="46">
                  <c:v>150.47</c:v>
                </c:pt>
                <c:pt idx="47">
                  <c:v>150.22</c:v>
                </c:pt>
                <c:pt idx="48">
                  <c:v>149.99</c:v>
                </c:pt>
                <c:pt idx="49">
                  <c:v>149.94499999999999</c:v>
                </c:pt>
                <c:pt idx="50">
                  <c:v>150.19999999999999</c:v>
                </c:pt>
                <c:pt idx="51">
                  <c:v>150.30500000000001</c:v>
                </c:pt>
                <c:pt idx="52">
                  <c:v>150.43</c:v>
                </c:pt>
                <c:pt idx="53">
                  <c:v>150.55000000000001</c:v>
                </c:pt>
                <c:pt idx="54">
                  <c:v>150.47999999999999</c:v>
                </c:pt>
                <c:pt idx="55">
                  <c:v>150.30000000000001</c:v>
                </c:pt>
                <c:pt idx="56">
                  <c:v>149.95500000000001</c:v>
                </c:pt>
                <c:pt idx="57">
                  <c:v>150.19499999999999</c:v>
                </c:pt>
                <c:pt idx="58">
                  <c:v>150.41</c:v>
                </c:pt>
                <c:pt idx="59">
                  <c:v>150.46</c:v>
                </c:pt>
                <c:pt idx="60">
                  <c:v>150.22999999999999</c:v>
                </c:pt>
                <c:pt idx="61">
                  <c:v>150.345</c:v>
                </c:pt>
                <c:pt idx="62">
                  <c:v>150.25</c:v>
                </c:pt>
                <c:pt idx="63">
                  <c:v>150.255</c:v>
                </c:pt>
                <c:pt idx="64">
                  <c:v>150.32</c:v>
                </c:pt>
                <c:pt idx="65">
                  <c:v>150.41</c:v>
                </c:pt>
                <c:pt idx="66">
                  <c:v>150.31</c:v>
                </c:pt>
                <c:pt idx="67">
                  <c:v>150.35499999999999</c:v>
                </c:pt>
                <c:pt idx="68">
                  <c:v>150.4</c:v>
                </c:pt>
                <c:pt idx="69">
                  <c:v>150.33000000000001</c:v>
                </c:pt>
                <c:pt idx="70">
                  <c:v>150.18</c:v>
                </c:pt>
                <c:pt idx="71">
                  <c:v>150.26499999999999</c:v>
                </c:pt>
                <c:pt idx="72">
                  <c:v>150.285</c:v>
                </c:pt>
                <c:pt idx="73">
                  <c:v>150.30500000000001</c:v>
                </c:pt>
                <c:pt idx="74">
                  <c:v>150.30500000000001</c:v>
                </c:pt>
                <c:pt idx="75">
                  <c:v>150.44499999999999</c:v>
                </c:pt>
                <c:pt idx="76">
                  <c:v>150.45500000000001</c:v>
                </c:pt>
                <c:pt idx="77">
                  <c:v>150.535</c:v>
                </c:pt>
                <c:pt idx="78">
                  <c:v>150.39500000000001</c:v>
                </c:pt>
                <c:pt idx="79">
                  <c:v>150.43</c:v>
                </c:pt>
                <c:pt idx="80">
                  <c:v>150.43</c:v>
                </c:pt>
                <c:pt idx="81">
                  <c:v>150.44999999999999</c:v>
                </c:pt>
                <c:pt idx="82">
                  <c:v>150.38</c:v>
                </c:pt>
                <c:pt idx="83">
                  <c:v>150.31</c:v>
                </c:pt>
                <c:pt idx="84">
                  <c:v>150.33000000000001</c:v>
                </c:pt>
                <c:pt idx="85">
                  <c:v>150.5</c:v>
                </c:pt>
                <c:pt idx="86">
                  <c:v>150.63499999999999</c:v>
                </c:pt>
                <c:pt idx="87">
                  <c:v>150.57499999999999</c:v>
                </c:pt>
                <c:pt idx="88">
                  <c:v>150.565</c:v>
                </c:pt>
                <c:pt idx="89">
                  <c:v>150.44</c:v>
                </c:pt>
                <c:pt idx="90">
                  <c:v>150.68</c:v>
                </c:pt>
                <c:pt idx="91">
                  <c:v>150.73500000000001</c:v>
                </c:pt>
                <c:pt idx="92">
                  <c:v>150.75</c:v>
                </c:pt>
                <c:pt idx="93">
                  <c:v>150.755</c:v>
                </c:pt>
                <c:pt idx="94">
                  <c:v>150.80000000000001</c:v>
                </c:pt>
                <c:pt idx="95">
                  <c:v>150.86500000000001</c:v>
                </c:pt>
                <c:pt idx="96">
                  <c:v>150.745</c:v>
                </c:pt>
                <c:pt idx="97">
                  <c:v>150.685</c:v>
                </c:pt>
                <c:pt idx="98">
                  <c:v>150.72499999999999</c:v>
                </c:pt>
                <c:pt idx="99">
                  <c:v>150.78</c:v>
                </c:pt>
                <c:pt idx="100">
                  <c:v>150.76499999999999</c:v>
                </c:pt>
                <c:pt idx="101">
                  <c:v>150.70500000000001</c:v>
                </c:pt>
                <c:pt idx="102">
                  <c:v>150.72999999999999</c:v>
                </c:pt>
                <c:pt idx="103">
                  <c:v>150.70500000000001</c:v>
                </c:pt>
                <c:pt idx="104">
                  <c:v>150.77000000000001</c:v>
                </c:pt>
                <c:pt idx="105">
                  <c:v>150.80000000000001</c:v>
                </c:pt>
                <c:pt idx="106">
                  <c:v>150.81</c:v>
                </c:pt>
                <c:pt idx="107">
                  <c:v>150.79499999999999</c:v>
                </c:pt>
                <c:pt idx="108">
                  <c:v>150.72499999999999</c:v>
                </c:pt>
                <c:pt idx="109">
                  <c:v>150.75</c:v>
                </c:pt>
                <c:pt idx="110">
                  <c:v>150.715</c:v>
                </c:pt>
                <c:pt idx="111">
                  <c:v>150.78</c:v>
                </c:pt>
                <c:pt idx="112">
                  <c:v>150.76499999999999</c:v>
                </c:pt>
                <c:pt idx="113">
                  <c:v>150.78</c:v>
                </c:pt>
                <c:pt idx="114">
                  <c:v>150.80500000000001</c:v>
                </c:pt>
                <c:pt idx="115">
                  <c:v>150.84</c:v>
                </c:pt>
                <c:pt idx="116">
                  <c:v>150.86000000000001</c:v>
                </c:pt>
                <c:pt idx="117">
                  <c:v>150.82499999999999</c:v>
                </c:pt>
                <c:pt idx="118">
                  <c:v>150.82499999999999</c:v>
                </c:pt>
                <c:pt idx="119">
                  <c:v>150.76</c:v>
                </c:pt>
                <c:pt idx="120">
                  <c:v>150.68</c:v>
                </c:pt>
                <c:pt idx="121">
                  <c:v>150.755</c:v>
                </c:pt>
                <c:pt idx="122">
                  <c:v>150.77500000000001</c:v>
                </c:pt>
                <c:pt idx="123">
                  <c:v>150.79499999999999</c:v>
                </c:pt>
                <c:pt idx="124">
                  <c:v>150.75</c:v>
                </c:pt>
                <c:pt idx="125">
                  <c:v>150.72499999999999</c:v>
                </c:pt>
                <c:pt idx="126">
                  <c:v>150.76499999999999</c:v>
                </c:pt>
                <c:pt idx="127">
                  <c:v>150.79499999999999</c:v>
                </c:pt>
                <c:pt idx="128">
                  <c:v>150.85499999999999</c:v>
                </c:pt>
                <c:pt idx="129">
                  <c:v>150.82499999999999</c:v>
                </c:pt>
                <c:pt idx="130">
                  <c:v>150.86000000000001</c:v>
                </c:pt>
                <c:pt idx="131">
                  <c:v>150.89500000000001</c:v>
                </c:pt>
                <c:pt idx="132">
                  <c:v>150.91999999999999</c:v>
                </c:pt>
                <c:pt idx="133">
                  <c:v>150.935</c:v>
                </c:pt>
                <c:pt idx="134">
                  <c:v>150.92500000000001</c:v>
                </c:pt>
                <c:pt idx="135">
                  <c:v>150.91</c:v>
                </c:pt>
                <c:pt idx="136">
                  <c:v>150.9</c:v>
                </c:pt>
                <c:pt idx="137">
                  <c:v>150.875</c:v>
                </c:pt>
                <c:pt idx="138">
                  <c:v>150.9</c:v>
                </c:pt>
                <c:pt idx="139">
                  <c:v>150.92500000000001</c:v>
                </c:pt>
                <c:pt idx="140">
                  <c:v>150.935</c:v>
                </c:pt>
                <c:pt idx="141">
                  <c:v>150.96</c:v>
                </c:pt>
                <c:pt idx="142">
                  <c:v>150.94999999999999</c:v>
                </c:pt>
                <c:pt idx="143">
                  <c:v>150.95500000000001</c:v>
                </c:pt>
                <c:pt idx="144">
                  <c:v>150.95500000000001</c:v>
                </c:pt>
                <c:pt idx="145">
                  <c:v>150.95500000000001</c:v>
                </c:pt>
                <c:pt idx="146">
                  <c:v>150.97999999999999</c:v>
                </c:pt>
                <c:pt idx="147">
                  <c:v>150.97499999999999</c:v>
                </c:pt>
                <c:pt idx="148">
                  <c:v>150.935</c:v>
                </c:pt>
                <c:pt idx="149">
                  <c:v>150.84</c:v>
                </c:pt>
                <c:pt idx="150">
                  <c:v>150.74</c:v>
                </c:pt>
                <c:pt idx="151">
                  <c:v>150.75</c:v>
                </c:pt>
                <c:pt idx="152">
                  <c:v>150.755</c:v>
                </c:pt>
                <c:pt idx="153">
                  <c:v>150.75</c:v>
                </c:pt>
                <c:pt idx="154">
                  <c:v>150.71</c:v>
                </c:pt>
                <c:pt idx="155">
                  <c:v>150.755</c:v>
                </c:pt>
                <c:pt idx="156">
                  <c:v>150.77500000000001</c:v>
                </c:pt>
                <c:pt idx="157">
                  <c:v>150.755</c:v>
                </c:pt>
                <c:pt idx="158">
                  <c:v>150.63999999999999</c:v>
                </c:pt>
                <c:pt idx="159">
                  <c:v>150.64500000000001</c:v>
                </c:pt>
                <c:pt idx="160">
                  <c:v>150.66999999999999</c:v>
                </c:pt>
                <c:pt idx="161">
                  <c:v>150.70500000000001</c:v>
                </c:pt>
                <c:pt idx="162">
                  <c:v>150.715</c:v>
                </c:pt>
                <c:pt idx="163">
                  <c:v>150.755</c:v>
                </c:pt>
                <c:pt idx="164">
                  <c:v>150.74</c:v>
                </c:pt>
                <c:pt idx="165">
                  <c:v>150.77000000000001</c:v>
                </c:pt>
                <c:pt idx="166">
                  <c:v>150.84</c:v>
                </c:pt>
                <c:pt idx="167">
                  <c:v>150.81</c:v>
                </c:pt>
                <c:pt idx="168">
                  <c:v>150.82</c:v>
                </c:pt>
                <c:pt idx="169">
                  <c:v>150.80500000000001</c:v>
                </c:pt>
                <c:pt idx="170">
                  <c:v>150.89500000000001</c:v>
                </c:pt>
                <c:pt idx="171">
                  <c:v>150.80000000000001</c:v>
                </c:pt>
                <c:pt idx="172">
                  <c:v>150.28</c:v>
                </c:pt>
                <c:pt idx="173">
                  <c:v>149.89500000000001</c:v>
                </c:pt>
                <c:pt idx="174">
                  <c:v>149.435</c:v>
                </c:pt>
                <c:pt idx="175">
                  <c:v>149.155</c:v>
                </c:pt>
                <c:pt idx="176">
                  <c:v>149.07499999999999</c:v>
                </c:pt>
                <c:pt idx="177">
                  <c:v>148.93</c:v>
                </c:pt>
                <c:pt idx="178">
                  <c:v>148.86500000000001</c:v>
                </c:pt>
                <c:pt idx="179">
                  <c:v>148.78</c:v>
                </c:pt>
                <c:pt idx="180">
                  <c:v>148.77500000000001</c:v>
                </c:pt>
                <c:pt idx="181">
                  <c:v>148.9</c:v>
                </c:pt>
                <c:pt idx="182">
                  <c:v>148.69999999999999</c:v>
                </c:pt>
                <c:pt idx="183">
                  <c:v>148.66499999999999</c:v>
                </c:pt>
                <c:pt idx="184">
                  <c:v>148.685</c:v>
                </c:pt>
                <c:pt idx="185">
                  <c:v>148.82</c:v>
                </c:pt>
                <c:pt idx="186">
                  <c:v>148.755</c:v>
                </c:pt>
                <c:pt idx="187">
                  <c:v>148.95500000000001</c:v>
                </c:pt>
                <c:pt idx="188">
                  <c:v>149.03</c:v>
                </c:pt>
                <c:pt idx="189">
                  <c:v>149.06</c:v>
                </c:pt>
                <c:pt idx="190">
                  <c:v>149.11000000000001</c:v>
                </c:pt>
                <c:pt idx="191">
                  <c:v>149.14500000000001</c:v>
                </c:pt>
                <c:pt idx="192">
                  <c:v>148.80000000000001</c:v>
                </c:pt>
                <c:pt idx="193">
                  <c:v>148.75</c:v>
                </c:pt>
                <c:pt idx="194">
                  <c:v>148.58500000000001</c:v>
                </c:pt>
                <c:pt idx="195">
                  <c:v>148.465</c:v>
                </c:pt>
                <c:pt idx="196">
                  <c:v>148.44499999999999</c:v>
                </c:pt>
                <c:pt idx="197">
                  <c:v>148.375</c:v>
                </c:pt>
                <c:pt idx="198">
                  <c:v>148.44999999999999</c:v>
                </c:pt>
                <c:pt idx="199">
                  <c:v>148.35</c:v>
                </c:pt>
                <c:pt idx="200">
                  <c:v>148.345</c:v>
                </c:pt>
                <c:pt idx="201">
                  <c:v>148.51499999999999</c:v>
                </c:pt>
                <c:pt idx="202">
                  <c:v>148.33500000000001</c:v>
                </c:pt>
                <c:pt idx="203">
                  <c:v>148.19999999999999</c:v>
                </c:pt>
                <c:pt idx="204">
                  <c:v>148.13999999999999</c:v>
                </c:pt>
                <c:pt idx="205">
                  <c:v>148.1</c:v>
                </c:pt>
                <c:pt idx="206">
                  <c:v>148.07499999999999</c:v>
                </c:pt>
                <c:pt idx="207">
                  <c:v>148.07499999999999</c:v>
                </c:pt>
                <c:pt idx="208">
                  <c:v>148.02500000000001</c:v>
                </c:pt>
                <c:pt idx="209">
                  <c:v>147.95500000000001</c:v>
                </c:pt>
                <c:pt idx="210">
                  <c:v>147.94</c:v>
                </c:pt>
                <c:pt idx="211">
                  <c:v>147.905</c:v>
                </c:pt>
                <c:pt idx="212">
                  <c:v>147.875</c:v>
                </c:pt>
                <c:pt idx="213">
                  <c:v>147.99</c:v>
                </c:pt>
                <c:pt idx="214">
                  <c:v>148.01</c:v>
                </c:pt>
                <c:pt idx="215">
                  <c:v>148.10499999999999</c:v>
                </c:pt>
                <c:pt idx="216">
                  <c:v>148.19999999999999</c:v>
                </c:pt>
                <c:pt idx="217">
                  <c:v>148.095</c:v>
                </c:pt>
                <c:pt idx="218">
                  <c:v>147.995</c:v>
                </c:pt>
                <c:pt idx="219">
                  <c:v>147.97</c:v>
                </c:pt>
                <c:pt idx="220">
                  <c:v>147.89500000000001</c:v>
                </c:pt>
                <c:pt idx="221">
                  <c:v>147.84</c:v>
                </c:pt>
                <c:pt idx="222">
                  <c:v>147.82499999999999</c:v>
                </c:pt>
                <c:pt idx="223">
                  <c:v>147.97499999999999</c:v>
                </c:pt>
                <c:pt idx="224">
                  <c:v>148.15</c:v>
                </c:pt>
                <c:pt idx="225">
                  <c:v>148.21</c:v>
                </c:pt>
                <c:pt idx="226">
                  <c:v>147.94999999999999</c:v>
                </c:pt>
                <c:pt idx="227">
                  <c:v>147.9</c:v>
                </c:pt>
                <c:pt idx="228">
                  <c:v>148.155</c:v>
                </c:pt>
                <c:pt idx="229">
                  <c:v>147.83500000000001</c:v>
                </c:pt>
                <c:pt idx="230">
                  <c:v>147.76499999999999</c:v>
                </c:pt>
                <c:pt idx="231">
                  <c:v>147.76</c:v>
                </c:pt>
                <c:pt idx="232">
                  <c:v>147.65</c:v>
                </c:pt>
                <c:pt idx="233">
                  <c:v>147.47</c:v>
                </c:pt>
                <c:pt idx="234">
                  <c:v>147.32</c:v>
                </c:pt>
                <c:pt idx="235">
                  <c:v>147.34</c:v>
                </c:pt>
                <c:pt idx="236">
                  <c:v>147.32</c:v>
                </c:pt>
                <c:pt idx="237">
                  <c:v>147.22</c:v>
                </c:pt>
                <c:pt idx="238">
                  <c:v>147.36500000000001</c:v>
                </c:pt>
                <c:pt idx="239">
                  <c:v>147.41499999999999</c:v>
                </c:pt>
                <c:pt idx="240">
                  <c:v>147.28</c:v>
                </c:pt>
                <c:pt idx="241">
                  <c:v>147.22499999999999</c:v>
                </c:pt>
                <c:pt idx="242">
                  <c:v>147.23500000000001</c:v>
                </c:pt>
                <c:pt idx="243">
                  <c:v>147.285</c:v>
                </c:pt>
                <c:pt idx="244">
                  <c:v>147.14500000000001</c:v>
                </c:pt>
                <c:pt idx="245">
                  <c:v>147.11000000000001</c:v>
                </c:pt>
                <c:pt idx="246">
                  <c:v>147.1</c:v>
                </c:pt>
                <c:pt idx="247">
                  <c:v>147.05000000000001</c:v>
                </c:pt>
                <c:pt idx="248">
                  <c:v>147.01</c:v>
                </c:pt>
                <c:pt idx="249">
                  <c:v>147.04499999999999</c:v>
                </c:pt>
                <c:pt idx="250">
                  <c:v>146.94999999999999</c:v>
                </c:pt>
                <c:pt idx="251">
                  <c:v>146.89500000000001</c:v>
                </c:pt>
                <c:pt idx="252">
                  <c:v>146.89500000000001</c:v>
                </c:pt>
                <c:pt idx="253">
                  <c:v>146.97999999999999</c:v>
                </c:pt>
                <c:pt idx="254">
                  <c:v>147.08500000000001</c:v>
                </c:pt>
                <c:pt idx="255">
                  <c:v>146.97</c:v>
                </c:pt>
                <c:pt idx="256">
                  <c:v>147.065</c:v>
                </c:pt>
                <c:pt idx="257">
                  <c:v>146.97999999999999</c:v>
                </c:pt>
                <c:pt idx="258">
                  <c:v>146.88</c:v>
                </c:pt>
                <c:pt idx="259">
                  <c:v>146.905</c:v>
                </c:pt>
                <c:pt idx="260">
                  <c:v>146.9</c:v>
                </c:pt>
                <c:pt idx="261">
                  <c:v>146.84</c:v>
                </c:pt>
                <c:pt idx="262">
                  <c:v>146.785</c:v>
                </c:pt>
                <c:pt idx="263">
                  <c:v>146.755</c:v>
                </c:pt>
                <c:pt idx="264">
                  <c:v>146.68</c:v>
                </c:pt>
                <c:pt idx="265">
                  <c:v>146.63499999999999</c:v>
                </c:pt>
                <c:pt idx="266">
                  <c:v>146.57499999999999</c:v>
                </c:pt>
                <c:pt idx="267">
                  <c:v>146.49</c:v>
                </c:pt>
                <c:pt idx="268">
                  <c:v>146.625</c:v>
                </c:pt>
                <c:pt idx="269">
                  <c:v>146.63499999999999</c:v>
                </c:pt>
                <c:pt idx="270">
                  <c:v>146.46</c:v>
                </c:pt>
                <c:pt idx="271">
                  <c:v>146.61000000000001</c:v>
                </c:pt>
                <c:pt idx="272">
                  <c:v>146.495</c:v>
                </c:pt>
                <c:pt idx="273">
                  <c:v>146.52000000000001</c:v>
                </c:pt>
                <c:pt idx="274">
                  <c:v>146.405</c:v>
                </c:pt>
                <c:pt idx="275">
                  <c:v>146.62</c:v>
                </c:pt>
                <c:pt idx="276">
                  <c:v>146.73500000000001</c:v>
                </c:pt>
                <c:pt idx="277">
                  <c:v>146.435</c:v>
                </c:pt>
                <c:pt idx="278">
                  <c:v>146.52500000000001</c:v>
                </c:pt>
                <c:pt idx="279">
                  <c:v>146.73500000000001</c:v>
                </c:pt>
                <c:pt idx="280">
                  <c:v>146.9</c:v>
                </c:pt>
                <c:pt idx="281">
                  <c:v>147.065</c:v>
                </c:pt>
                <c:pt idx="282">
                  <c:v>147.16999999999999</c:v>
                </c:pt>
                <c:pt idx="283">
                  <c:v>147.17500000000001</c:v>
                </c:pt>
                <c:pt idx="284">
                  <c:v>146.54</c:v>
                </c:pt>
                <c:pt idx="285">
                  <c:v>146.47499999999999</c:v>
                </c:pt>
                <c:pt idx="286">
                  <c:v>146.72999999999999</c:v>
                </c:pt>
                <c:pt idx="287">
                  <c:v>146.69499999999999</c:v>
                </c:pt>
                <c:pt idx="288">
                  <c:v>146.56</c:v>
                </c:pt>
                <c:pt idx="289">
                  <c:v>146.54</c:v>
                </c:pt>
                <c:pt idx="290">
                  <c:v>146.935</c:v>
                </c:pt>
                <c:pt idx="291">
                  <c:v>146.45500000000001</c:v>
                </c:pt>
                <c:pt idx="292">
                  <c:v>146.655</c:v>
                </c:pt>
                <c:pt idx="293">
                  <c:v>146.83500000000001</c:v>
                </c:pt>
                <c:pt idx="294">
                  <c:v>146.625</c:v>
                </c:pt>
                <c:pt idx="295">
                  <c:v>146.505</c:v>
                </c:pt>
                <c:pt idx="296">
                  <c:v>146.88999999999999</c:v>
                </c:pt>
                <c:pt idx="297">
                  <c:v>146.83500000000001</c:v>
                </c:pt>
                <c:pt idx="298">
                  <c:v>146.64500000000001</c:v>
                </c:pt>
                <c:pt idx="299">
                  <c:v>146.77000000000001</c:v>
                </c:pt>
                <c:pt idx="300">
                  <c:v>147.08000000000001</c:v>
                </c:pt>
                <c:pt idx="301">
                  <c:v>147.19</c:v>
                </c:pt>
                <c:pt idx="302">
                  <c:v>147.23500000000001</c:v>
                </c:pt>
                <c:pt idx="303">
                  <c:v>146.95500000000001</c:v>
                </c:pt>
                <c:pt idx="304">
                  <c:v>147.04</c:v>
                </c:pt>
                <c:pt idx="305">
                  <c:v>147.08500000000001</c:v>
                </c:pt>
                <c:pt idx="306">
                  <c:v>147.26</c:v>
                </c:pt>
                <c:pt idx="307">
                  <c:v>147.08500000000001</c:v>
                </c:pt>
                <c:pt idx="308">
                  <c:v>147.06</c:v>
                </c:pt>
                <c:pt idx="309">
                  <c:v>147</c:v>
                </c:pt>
                <c:pt idx="310">
                  <c:v>146.94499999999999</c:v>
                </c:pt>
                <c:pt idx="311">
                  <c:v>146.99</c:v>
                </c:pt>
                <c:pt idx="312">
                  <c:v>147.13499999999999</c:v>
                </c:pt>
                <c:pt idx="313">
                  <c:v>147.19999999999999</c:v>
                </c:pt>
                <c:pt idx="314">
                  <c:v>147.32499999999999</c:v>
                </c:pt>
                <c:pt idx="315">
                  <c:v>147.41999999999999</c:v>
                </c:pt>
                <c:pt idx="316">
                  <c:v>147.47499999999999</c:v>
                </c:pt>
                <c:pt idx="317">
                  <c:v>147.535</c:v>
                </c:pt>
                <c:pt idx="318">
                  <c:v>147.47499999999999</c:v>
                </c:pt>
                <c:pt idx="319">
                  <c:v>147.46</c:v>
                </c:pt>
                <c:pt idx="320">
                  <c:v>147.35499999999999</c:v>
                </c:pt>
                <c:pt idx="321">
                  <c:v>147.505</c:v>
                </c:pt>
                <c:pt idx="322">
                  <c:v>147.535</c:v>
                </c:pt>
                <c:pt idx="323">
                  <c:v>147.61500000000001</c:v>
                </c:pt>
                <c:pt idx="324">
                  <c:v>147.715</c:v>
                </c:pt>
                <c:pt idx="325">
                  <c:v>147.72499999999999</c:v>
                </c:pt>
                <c:pt idx="326">
                  <c:v>147.565</c:v>
                </c:pt>
                <c:pt idx="327">
                  <c:v>147.54</c:v>
                </c:pt>
                <c:pt idx="328">
                  <c:v>147.47</c:v>
                </c:pt>
                <c:pt idx="329">
                  <c:v>147.54</c:v>
                </c:pt>
                <c:pt idx="330">
                  <c:v>147.56</c:v>
                </c:pt>
                <c:pt idx="331">
                  <c:v>147.63499999999999</c:v>
                </c:pt>
                <c:pt idx="332">
                  <c:v>147.435</c:v>
                </c:pt>
                <c:pt idx="333">
                  <c:v>147.315</c:v>
                </c:pt>
                <c:pt idx="334">
                  <c:v>147.43</c:v>
                </c:pt>
                <c:pt idx="335">
                  <c:v>147.56</c:v>
                </c:pt>
                <c:pt idx="336">
                  <c:v>147.6</c:v>
                </c:pt>
                <c:pt idx="337">
                  <c:v>147.72</c:v>
                </c:pt>
                <c:pt idx="338">
                  <c:v>147.78</c:v>
                </c:pt>
                <c:pt idx="339">
                  <c:v>147.655</c:v>
                </c:pt>
                <c:pt idx="340">
                  <c:v>147.465</c:v>
                </c:pt>
                <c:pt idx="341">
                  <c:v>147.375</c:v>
                </c:pt>
                <c:pt idx="342">
                  <c:v>147.27500000000001</c:v>
                </c:pt>
                <c:pt idx="343">
                  <c:v>147.25</c:v>
                </c:pt>
                <c:pt idx="344">
                  <c:v>147.36500000000001</c:v>
                </c:pt>
                <c:pt idx="345">
                  <c:v>147.33500000000001</c:v>
                </c:pt>
                <c:pt idx="346">
                  <c:v>147.67500000000001</c:v>
                </c:pt>
                <c:pt idx="347">
                  <c:v>147.36500000000001</c:v>
                </c:pt>
                <c:pt idx="348">
                  <c:v>147.37</c:v>
                </c:pt>
                <c:pt idx="349">
                  <c:v>147.255</c:v>
                </c:pt>
                <c:pt idx="350">
                  <c:v>147.16999999999999</c:v>
                </c:pt>
                <c:pt idx="351">
                  <c:v>147.16499999999999</c:v>
                </c:pt>
                <c:pt idx="352">
                  <c:v>147.11500000000001</c:v>
                </c:pt>
                <c:pt idx="353">
                  <c:v>147.21</c:v>
                </c:pt>
                <c:pt idx="354">
                  <c:v>147.16499999999999</c:v>
                </c:pt>
                <c:pt idx="355">
                  <c:v>147.26</c:v>
                </c:pt>
                <c:pt idx="356">
                  <c:v>147.16</c:v>
                </c:pt>
                <c:pt idx="357">
                  <c:v>147.14500000000001</c:v>
                </c:pt>
                <c:pt idx="358">
                  <c:v>147.34</c:v>
                </c:pt>
                <c:pt idx="359">
                  <c:v>147.23500000000001</c:v>
                </c:pt>
                <c:pt idx="360">
                  <c:v>147.27000000000001</c:v>
                </c:pt>
                <c:pt idx="361">
                  <c:v>147.285</c:v>
                </c:pt>
                <c:pt idx="362">
                  <c:v>147.35499999999999</c:v>
                </c:pt>
                <c:pt idx="363">
                  <c:v>147.47999999999999</c:v>
                </c:pt>
                <c:pt idx="364">
                  <c:v>147.47</c:v>
                </c:pt>
                <c:pt idx="365">
                  <c:v>147.38</c:v>
                </c:pt>
                <c:pt idx="366">
                  <c:v>147.245</c:v>
                </c:pt>
                <c:pt idx="367">
                  <c:v>147.19999999999999</c:v>
                </c:pt>
                <c:pt idx="368">
                  <c:v>147.16499999999999</c:v>
                </c:pt>
                <c:pt idx="369">
                  <c:v>147.29499999999999</c:v>
                </c:pt>
                <c:pt idx="370">
                  <c:v>147.39500000000001</c:v>
                </c:pt>
                <c:pt idx="371">
                  <c:v>147.44999999999999</c:v>
                </c:pt>
                <c:pt idx="372">
                  <c:v>147.47999999999999</c:v>
                </c:pt>
                <c:pt idx="373">
                  <c:v>147.32</c:v>
                </c:pt>
                <c:pt idx="374">
                  <c:v>147.48500000000001</c:v>
                </c:pt>
                <c:pt idx="375">
                  <c:v>147.535</c:v>
                </c:pt>
                <c:pt idx="376">
                  <c:v>147.54</c:v>
                </c:pt>
                <c:pt idx="377">
                  <c:v>147.42500000000001</c:v>
                </c:pt>
                <c:pt idx="378">
                  <c:v>147.49</c:v>
                </c:pt>
                <c:pt idx="379">
                  <c:v>147.62</c:v>
                </c:pt>
                <c:pt idx="380">
                  <c:v>147.61000000000001</c:v>
                </c:pt>
                <c:pt idx="381">
                  <c:v>147.51</c:v>
                </c:pt>
                <c:pt idx="382">
                  <c:v>147.535</c:v>
                </c:pt>
                <c:pt idx="383">
                  <c:v>147.44</c:v>
                </c:pt>
                <c:pt idx="384">
                  <c:v>147.47</c:v>
                </c:pt>
                <c:pt idx="385">
                  <c:v>147.56</c:v>
                </c:pt>
                <c:pt idx="386">
                  <c:v>147.60499999999999</c:v>
                </c:pt>
                <c:pt idx="387">
                  <c:v>147.755</c:v>
                </c:pt>
                <c:pt idx="388">
                  <c:v>147.76</c:v>
                </c:pt>
                <c:pt idx="389">
                  <c:v>147.59</c:v>
                </c:pt>
                <c:pt idx="390">
                  <c:v>147.465</c:v>
                </c:pt>
                <c:pt idx="391">
                  <c:v>147.565</c:v>
                </c:pt>
                <c:pt idx="392">
                  <c:v>147.58000000000001</c:v>
                </c:pt>
                <c:pt idx="393">
                  <c:v>147.58500000000001</c:v>
                </c:pt>
                <c:pt idx="394">
                  <c:v>147.68</c:v>
                </c:pt>
                <c:pt idx="395">
                  <c:v>147.52000000000001</c:v>
                </c:pt>
                <c:pt idx="396">
                  <c:v>147.58000000000001</c:v>
                </c:pt>
                <c:pt idx="397">
                  <c:v>147.625</c:v>
                </c:pt>
                <c:pt idx="398">
                  <c:v>147.54499999999999</c:v>
                </c:pt>
                <c:pt idx="399">
                  <c:v>147.57499999999999</c:v>
                </c:pt>
                <c:pt idx="400">
                  <c:v>147.52000000000001</c:v>
                </c:pt>
                <c:pt idx="401">
                  <c:v>147.55000000000001</c:v>
                </c:pt>
                <c:pt idx="402">
                  <c:v>147.55000000000001</c:v>
                </c:pt>
                <c:pt idx="403">
                  <c:v>147.59</c:v>
                </c:pt>
                <c:pt idx="404">
                  <c:v>147.51499999999999</c:v>
                </c:pt>
                <c:pt idx="405">
                  <c:v>147.5</c:v>
                </c:pt>
                <c:pt idx="406">
                  <c:v>147.60499999999999</c:v>
                </c:pt>
                <c:pt idx="407">
                  <c:v>147.63499999999999</c:v>
                </c:pt>
                <c:pt idx="408">
                  <c:v>147.62</c:v>
                </c:pt>
                <c:pt idx="409">
                  <c:v>147.62</c:v>
                </c:pt>
                <c:pt idx="410">
                  <c:v>147.55000000000001</c:v>
                </c:pt>
                <c:pt idx="411">
                  <c:v>147.58000000000001</c:v>
                </c:pt>
                <c:pt idx="412">
                  <c:v>147.55000000000001</c:v>
                </c:pt>
                <c:pt idx="413">
                  <c:v>147.52000000000001</c:v>
                </c:pt>
                <c:pt idx="414">
                  <c:v>147.535</c:v>
                </c:pt>
                <c:pt idx="415">
                  <c:v>147.44999999999999</c:v>
                </c:pt>
                <c:pt idx="416">
                  <c:v>147.47</c:v>
                </c:pt>
                <c:pt idx="417">
                  <c:v>147.44499999999999</c:v>
                </c:pt>
                <c:pt idx="418">
                  <c:v>147.46</c:v>
                </c:pt>
                <c:pt idx="419">
                  <c:v>147.49</c:v>
                </c:pt>
                <c:pt idx="420">
                  <c:v>147.51</c:v>
                </c:pt>
                <c:pt idx="421">
                  <c:v>147.59</c:v>
                </c:pt>
                <c:pt idx="422">
                  <c:v>147.61000000000001</c:v>
                </c:pt>
                <c:pt idx="423">
                  <c:v>147.6</c:v>
                </c:pt>
                <c:pt idx="424">
                  <c:v>147.565</c:v>
                </c:pt>
                <c:pt idx="425">
                  <c:v>147.5</c:v>
                </c:pt>
                <c:pt idx="426">
                  <c:v>147.495</c:v>
                </c:pt>
                <c:pt idx="427">
                  <c:v>147.48500000000001</c:v>
                </c:pt>
                <c:pt idx="428">
                  <c:v>147.495</c:v>
                </c:pt>
                <c:pt idx="429">
                  <c:v>147.58500000000001</c:v>
                </c:pt>
                <c:pt idx="430">
                  <c:v>147.51499999999999</c:v>
                </c:pt>
                <c:pt idx="431">
                  <c:v>147.44</c:v>
                </c:pt>
                <c:pt idx="432">
                  <c:v>147.44499999999999</c:v>
                </c:pt>
                <c:pt idx="433">
                  <c:v>147.45500000000001</c:v>
                </c:pt>
                <c:pt idx="434">
                  <c:v>147.41999999999999</c:v>
                </c:pt>
                <c:pt idx="435">
                  <c:v>147.41</c:v>
                </c:pt>
                <c:pt idx="436">
                  <c:v>147.4</c:v>
                </c:pt>
                <c:pt idx="437">
                  <c:v>147.33000000000001</c:v>
                </c:pt>
                <c:pt idx="438">
                  <c:v>147.49</c:v>
                </c:pt>
                <c:pt idx="439">
                  <c:v>147.51499999999999</c:v>
                </c:pt>
                <c:pt idx="440">
                  <c:v>147.5</c:v>
                </c:pt>
                <c:pt idx="441">
                  <c:v>147.49</c:v>
                </c:pt>
                <c:pt idx="442">
                  <c:v>147.51499999999999</c:v>
                </c:pt>
                <c:pt idx="443">
                  <c:v>147.13499999999999</c:v>
                </c:pt>
                <c:pt idx="444">
                  <c:v>147.125</c:v>
                </c:pt>
                <c:pt idx="445">
                  <c:v>147.32499999999999</c:v>
                </c:pt>
                <c:pt idx="446">
                  <c:v>147.27500000000001</c:v>
                </c:pt>
                <c:pt idx="447">
                  <c:v>147.35</c:v>
                </c:pt>
                <c:pt idx="448">
                  <c:v>147.1</c:v>
                </c:pt>
                <c:pt idx="449">
                  <c:v>147.04499999999999</c:v>
                </c:pt>
                <c:pt idx="450">
                  <c:v>146.995</c:v>
                </c:pt>
                <c:pt idx="451">
                  <c:v>147.005</c:v>
                </c:pt>
                <c:pt idx="452">
                  <c:v>146.94999999999999</c:v>
                </c:pt>
                <c:pt idx="453">
                  <c:v>146.88499999999999</c:v>
                </c:pt>
                <c:pt idx="454">
                  <c:v>146.97999999999999</c:v>
                </c:pt>
                <c:pt idx="455">
                  <c:v>146.85</c:v>
                </c:pt>
                <c:pt idx="456">
                  <c:v>146.80500000000001</c:v>
                </c:pt>
                <c:pt idx="457">
                  <c:v>146.80500000000001</c:v>
                </c:pt>
                <c:pt idx="458">
                  <c:v>146.77500000000001</c:v>
                </c:pt>
                <c:pt idx="459">
                  <c:v>146.815</c:v>
                </c:pt>
                <c:pt idx="460">
                  <c:v>146.91999999999999</c:v>
                </c:pt>
                <c:pt idx="461">
                  <c:v>147.03</c:v>
                </c:pt>
                <c:pt idx="462">
                  <c:v>146.99</c:v>
                </c:pt>
                <c:pt idx="463">
                  <c:v>147.035</c:v>
                </c:pt>
                <c:pt idx="464">
                  <c:v>147.05000000000001</c:v>
                </c:pt>
                <c:pt idx="465">
                  <c:v>147.02000000000001</c:v>
                </c:pt>
                <c:pt idx="466">
                  <c:v>146.86500000000001</c:v>
                </c:pt>
                <c:pt idx="467">
                  <c:v>146.745</c:v>
                </c:pt>
                <c:pt idx="468">
                  <c:v>146.70500000000001</c:v>
                </c:pt>
                <c:pt idx="469">
                  <c:v>146.72</c:v>
                </c:pt>
                <c:pt idx="470">
                  <c:v>146.71</c:v>
                </c:pt>
                <c:pt idx="471">
                  <c:v>146.61500000000001</c:v>
                </c:pt>
                <c:pt idx="472">
                  <c:v>146.655</c:v>
                </c:pt>
                <c:pt idx="473">
                  <c:v>146.57</c:v>
                </c:pt>
                <c:pt idx="474">
                  <c:v>146.495</c:v>
                </c:pt>
                <c:pt idx="475">
                  <c:v>146.47999999999999</c:v>
                </c:pt>
                <c:pt idx="476">
                  <c:v>146.44999999999999</c:v>
                </c:pt>
                <c:pt idx="477">
                  <c:v>146.44</c:v>
                </c:pt>
                <c:pt idx="478">
                  <c:v>146.495</c:v>
                </c:pt>
                <c:pt idx="479">
                  <c:v>146.005</c:v>
                </c:pt>
                <c:pt idx="480">
                  <c:v>146.01</c:v>
                </c:pt>
                <c:pt idx="481">
                  <c:v>146.5</c:v>
                </c:pt>
                <c:pt idx="482">
                  <c:v>146.47499999999999</c:v>
                </c:pt>
                <c:pt idx="483">
                  <c:v>146.55500000000001</c:v>
                </c:pt>
                <c:pt idx="484">
                  <c:v>146.47499999999999</c:v>
                </c:pt>
                <c:pt idx="485">
                  <c:v>146.44499999999999</c:v>
                </c:pt>
                <c:pt idx="486">
                  <c:v>146.38999999999999</c:v>
                </c:pt>
                <c:pt idx="487">
                  <c:v>146.285</c:v>
                </c:pt>
                <c:pt idx="488">
                  <c:v>146.33000000000001</c:v>
                </c:pt>
                <c:pt idx="489">
                  <c:v>146.43</c:v>
                </c:pt>
                <c:pt idx="490">
                  <c:v>146.47</c:v>
                </c:pt>
                <c:pt idx="491">
                  <c:v>146.27000000000001</c:v>
                </c:pt>
                <c:pt idx="492">
                  <c:v>146.37</c:v>
                </c:pt>
                <c:pt idx="493">
                  <c:v>146.33000000000001</c:v>
                </c:pt>
                <c:pt idx="494">
                  <c:v>146.435</c:v>
                </c:pt>
                <c:pt idx="495">
                  <c:v>146.215</c:v>
                </c:pt>
                <c:pt idx="496">
                  <c:v>146.16999999999999</c:v>
                </c:pt>
                <c:pt idx="497">
                  <c:v>146.19499999999999</c:v>
                </c:pt>
                <c:pt idx="498">
                  <c:v>146.33500000000001</c:v>
                </c:pt>
                <c:pt idx="499">
                  <c:v>145.70500000000001</c:v>
                </c:pt>
                <c:pt idx="500">
                  <c:v>146.38999999999999</c:v>
                </c:pt>
                <c:pt idx="501">
                  <c:v>146.465</c:v>
                </c:pt>
                <c:pt idx="502">
                  <c:v>146.47</c:v>
                </c:pt>
                <c:pt idx="503">
                  <c:v>146.35</c:v>
                </c:pt>
                <c:pt idx="504">
                  <c:v>146.375</c:v>
                </c:pt>
                <c:pt idx="505">
                  <c:v>146.24</c:v>
                </c:pt>
                <c:pt idx="506">
                  <c:v>146.21</c:v>
                </c:pt>
                <c:pt idx="507">
                  <c:v>146.185</c:v>
                </c:pt>
                <c:pt idx="508">
                  <c:v>146.19499999999999</c:v>
                </c:pt>
                <c:pt idx="509">
                  <c:v>146.125</c:v>
                </c:pt>
                <c:pt idx="510">
                  <c:v>146.08000000000001</c:v>
                </c:pt>
                <c:pt idx="511">
                  <c:v>146.125</c:v>
                </c:pt>
                <c:pt idx="512">
                  <c:v>146.16499999999999</c:v>
                </c:pt>
                <c:pt idx="513">
                  <c:v>146.16499999999999</c:v>
                </c:pt>
                <c:pt idx="514">
                  <c:v>146.06</c:v>
                </c:pt>
                <c:pt idx="515">
                  <c:v>146.03</c:v>
                </c:pt>
                <c:pt idx="516">
                  <c:v>146.09</c:v>
                </c:pt>
                <c:pt idx="517">
                  <c:v>146.215</c:v>
                </c:pt>
                <c:pt idx="518">
                  <c:v>145.42500000000001</c:v>
                </c:pt>
                <c:pt idx="519">
                  <c:v>145.57</c:v>
                </c:pt>
                <c:pt idx="520">
                  <c:v>146.44499999999999</c:v>
                </c:pt>
                <c:pt idx="521">
                  <c:v>146.46</c:v>
                </c:pt>
                <c:pt idx="522">
                  <c:v>146.51499999999999</c:v>
                </c:pt>
                <c:pt idx="523">
                  <c:v>146.47499999999999</c:v>
                </c:pt>
                <c:pt idx="524">
                  <c:v>146.60499999999999</c:v>
                </c:pt>
                <c:pt idx="525">
                  <c:v>146.41499999999999</c:v>
                </c:pt>
                <c:pt idx="526">
                  <c:v>146.38</c:v>
                </c:pt>
                <c:pt idx="527">
                  <c:v>146.36500000000001</c:v>
                </c:pt>
                <c:pt idx="528">
                  <c:v>146.4</c:v>
                </c:pt>
                <c:pt idx="529">
                  <c:v>146.345</c:v>
                </c:pt>
                <c:pt idx="530">
                  <c:v>146.24</c:v>
                </c:pt>
                <c:pt idx="531">
                  <c:v>146.215</c:v>
                </c:pt>
                <c:pt idx="532">
                  <c:v>146.03</c:v>
                </c:pt>
                <c:pt idx="533">
                  <c:v>146.01499999999999</c:v>
                </c:pt>
                <c:pt idx="534">
                  <c:v>146.095</c:v>
                </c:pt>
                <c:pt idx="535">
                  <c:v>146.02000000000001</c:v>
                </c:pt>
                <c:pt idx="536">
                  <c:v>145.98500000000001</c:v>
                </c:pt>
                <c:pt idx="537">
                  <c:v>146.13499999999999</c:v>
                </c:pt>
                <c:pt idx="538">
                  <c:v>145.32</c:v>
                </c:pt>
                <c:pt idx="539">
                  <c:v>145.41999999999999</c:v>
                </c:pt>
                <c:pt idx="540">
                  <c:v>146.215</c:v>
                </c:pt>
                <c:pt idx="541">
                  <c:v>146.31</c:v>
                </c:pt>
                <c:pt idx="542">
                  <c:v>146.42500000000001</c:v>
                </c:pt>
                <c:pt idx="543">
                  <c:v>146.41</c:v>
                </c:pt>
                <c:pt idx="544">
                  <c:v>146.38999999999999</c:v>
                </c:pt>
                <c:pt idx="545">
                  <c:v>146.285</c:v>
                </c:pt>
                <c:pt idx="546">
                  <c:v>146.25</c:v>
                </c:pt>
                <c:pt idx="547">
                  <c:v>146.26</c:v>
                </c:pt>
                <c:pt idx="548">
                  <c:v>146.375</c:v>
                </c:pt>
                <c:pt idx="549">
                  <c:v>146.345</c:v>
                </c:pt>
                <c:pt idx="550">
                  <c:v>146.31</c:v>
                </c:pt>
                <c:pt idx="551">
                  <c:v>146.285</c:v>
                </c:pt>
                <c:pt idx="552">
                  <c:v>146.38</c:v>
                </c:pt>
                <c:pt idx="553">
                  <c:v>146.41499999999999</c:v>
                </c:pt>
                <c:pt idx="554">
                  <c:v>146.32499999999999</c:v>
                </c:pt>
                <c:pt idx="555">
                  <c:v>146.34</c:v>
                </c:pt>
                <c:pt idx="556">
                  <c:v>146.4</c:v>
                </c:pt>
                <c:pt idx="557">
                  <c:v>146.54499999999999</c:v>
                </c:pt>
                <c:pt idx="558">
                  <c:v>146.285</c:v>
                </c:pt>
                <c:pt idx="559">
                  <c:v>146.35499999999999</c:v>
                </c:pt>
                <c:pt idx="560">
                  <c:v>146.17500000000001</c:v>
                </c:pt>
                <c:pt idx="561">
                  <c:v>145.88999999999999</c:v>
                </c:pt>
                <c:pt idx="562">
                  <c:v>146.44999999999999</c:v>
                </c:pt>
                <c:pt idx="563">
                  <c:v>146.47499999999999</c:v>
                </c:pt>
                <c:pt idx="564">
                  <c:v>146.51499999999999</c:v>
                </c:pt>
                <c:pt idx="565">
                  <c:v>146.38</c:v>
                </c:pt>
                <c:pt idx="566">
                  <c:v>146.37</c:v>
                </c:pt>
                <c:pt idx="567">
                  <c:v>146.35</c:v>
                </c:pt>
                <c:pt idx="568">
                  <c:v>146.58000000000001</c:v>
                </c:pt>
                <c:pt idx="569">
                  <c:v>146.565</c:v>
                </c:pt>
                <c:pt idx="570">
                  <c:v>146.595</c:v>
                </c:pt>
                <c:pt idx="571">
                  <c:v>146.48500000000001</c:v>
                </c:pt>
                <c:pt idx="572">
                  <c:v>146.375</c:v>
                </c:pt>
                <c:pt idx="573">
                  <c:v>146.63</c:v>
                </c:pt>
                <c:pt idx="574">
                  <c:v>146.655</c:v>
                </c:pt>
                <c:pt idx="575">
                  <c:v>146.505</c:v>
                </c:pt>
                <c:pt idx="576">
                  <c:v>146.43</c:v>
                </c:pt>
                <c:pt idx="577">
                  <c:v>146.33500000000001</c:v>
                </c:pt>
                <c:pt idx="578">
                  <c:v>146.1</c:v>
                </c:pt>
                <c:pt idx="579">
                  <c:v>146.245</c:v>
                </c:pt>
                <c:pt idx="580">
                  <c:v>146.11500000000001</c:v>
                </c:pt>
                <c:pt idx="581">
                  <c:v>146.245</c:v>
                </c:pt>
                <c:pt idx="582">
                  <c:v>146.495</c:v>
                </c:pt>
                <c:pt idx="583">
                  <c:v>146.63</c:v>
                </c:pt>
                <c:pt idx="584">
                  <c:v>146.785</c:v>
                </c:pt>
                <c:pt idx="585">
                  <c:v>146.86500000000001</c:v>
                </c:pt>
                <c:pt idx="586">
                  <c:v>146.91999999999999</c:v>
                </c:pt>
                <c:pt idx="587">
                  <c:v>146.86500000000001</c:v>
                </c:pt>
                <c:pt idx="588">
                  <c:v>146.93</c:v>
                </c:pt>
                <c:pt idx="589">
                  <c:v>147.02000000000001</c:v>
                </c:pt>
                <c:pt idx="590">
                  <c:v>147.04</c:v>
                </c:pt>
                <c:pt idx="591">
                  <c:v>147.06</c:v>
                </c:pt>
                <c:pt idx="592">
                  <c:v>146.97499999999999</c:v>
                </c:pt>
                <c:pt idx="593">
                  <c:v>146.91999999999999</c:v>
                </c:pt>
                <c:pt idx="594">
                  <c:v>146.55500000000001</c:v>
                </c:pt>
                <c:pt idx="595">
                  <c:v>146.54499999999999</c:v>
                </c:pt>
                <c:pt idx="596">
                  <c:v>146.80000000000001</c:v>
                </c:pt>
                <c:pt idx="597">
                  <c:v>146.73500000000001</c:v>
                </c:pt>
                <c:pt idx="598">
                  <c:v>146.60499999999999</c:v>
                </c:pt>
                <c:pt idx="599">
                  <c:v>146.68</c:v>
                </c:pt>
                <c:pt idx="600">
                  <c:v>146.42500000000001</c:v>
                </c:pt>
                <c:pt idx="601">
                  <c:v>146.42500000000001</c:v>
                </c:pt>
                <c:pt idx="602">
                  <c:v>146.41499999999999</c:v>
                </c:pt>
                <c:pt idx="603">
                  <c:v>146.52500000000001</c:v>
                </c:pt>
                <c:pt idx="604">
                  <c:v>146.87</c:v>
                </c:pt>
                <c:pt idx="605">
                  <c:v>146.91499999999999</c:v>
                </c:pt>
                <c:pt idx="606">
                  <c:v>147.06</c:v>
                </c:pt>
                <c:pt idx="607">
                  <c:v>147.09</c:v>
                </c:pt>
                <c:pt idx="608">
                  <c:v>147.09</c:v>
                </c:pt>
                <c:pt idx="609">
                  <c:v>146.99</c:v>
                </c:pt>
                <c:pt idx="610">
                  <c:v>147.065</c:v>
                </c:pt>
                <c:pt idx="611">
                  <c:v>147.155</c:v>
                </c:pt>
                <c:pt idx="612">
                  <c:v>147.17500000000001</c:v>
                </c:pt>
                <c:pt idx="613">
                  <c:v>147.11500000000001</c:v>
                </c:pt>
                <c:pt idx="614">
                  <c:v>146.97999999999999</c:v>
                </c:pt>
                <c:pt idx="615">
                  <c:v>147.01499999999999</c:v>
                </c:pt>
                <c:pt idx="616">
                  <c:v>146.97</c:v>
                </c:pt>
                <c:pt idx="617">
                  <c:v>147.07499999999999</c:v>
                </c:pt>
                <c:pt idx="618">
                  <c:v>147.095</c:v>
                </c:pt>
                <c:pt idx="619">
                  <c:v>147.13499999999999</c:v>
                </c:pt>
                <c:pt idx="620">
                  <c:v>147.24</c:v>
                </c:pt>
                <c:pt idx="621">
                  <c:v>147.375</c:v>
                </c:pt>
                <c:pt idx="622">
                  <c:v>147.69499999999999</c:v>
                </c:pt>
                <c:pt idx="623">
                  <c:v>147.72</c:v>
                </c:pt>
                <c:pt idx="624">
                  <c:v>147.88499999999999</c:v>
                </c:pt>
                <c:pt idx="625">
                  <c:v>148.04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D-4EEF-8286-832A1484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4031728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in val="-2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31728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At val="100"/>
        <c:auto val="1"/>
        <c:lblOffset val="100"/>
        <c:baseTimeUnit val="days"/>
      </c:dateAx>
      <c:valAx>
        <c:axId val="4"/>
        <c:scaling>
          <c:orientation val="minMax"/>
          <c:min val="145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тенге/доллар</a:t>
                </a:r>
              </a:p>
            </c:rich>
          </c:tx>
          <c:layout>
            <c:manualLayout>
              <c:xMode val="edge"/>
              <c:yMode val="edge"/>
              <c:x val="0.95887937981835925"/>
              <c:y val="0.24406820058957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midCat"/>
      </c:valAx>
    </c:plotArea>
    <c:legend>
      <c:legendPos val="r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283792324274721E-2"/>
          <c:y val="4.3343653250773995E-2"/>
          <c:w val="0.85461140883236508"/>
          <c:h val="0.67801857585139313"/>
        </c:manualLayout>
      </c:layout>
      <c:lineChart>
        <c:grouping val="standard"/>
        <c:varyColors val="0"/>
        <c:ser>
          <c:idx val="1"/>
          <c:order val="1"/>
          <c:tx>
            <c:strRef>
              <c:f>'График 2.3.1.5'!$D$4</c:f>
              <c:strCache>
                <c:ptCount val="1"/>
                <c:pt idx="0">
                  <c:v>Модифицированный индекс асимметрии рынка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'График 2.3.1.5'!$B$44:$B$682</c:f>
              <c:numCache>
                <c:formatCode>m/d/yyyy</c:formatCode>
                <c:ptCount val="639"/>
                <c:pt idx="0">
                  <c:v>39874</c:v>
                </c:pt>
                <c:pt idx="1">
                  <c:v>39875</c:v>
                </c:pt>
                <c:pt idx="2">
                  <c:v>39876</c:v>
                </c:pt>
                <c:pt idx="3">
                  <c:v>39877</c:v>
                </c:pt>
                <c:pt idx="4">
                  <c:v>39878</c:v>
                </c:pt>
                <c:pt idx="5">
                  <c:v>39882</c:v>
                </c:pt>
                <c:pt idx="6">
                  <c:v>39883</c:v>
                </c:pt>
                <c:pt idx="7">
                  <c:v>39884</c:v>
                </c:pt>
                <c:pt idx="8">
                  <c:v>39885</c:v>
                </c:pt>
                <c:pt idx="9">
                  <c:v>39888</c:v>
                </c:pt>
                <c:pt idx="10">
                  <c:v>39889</c:v>
                </c:pt>
                <c:pt idx="11">
                  <c:v>39890</c:v>
                </c:pt>
                <c:pt idx="12">
                  <c:v>39891</c:v>
                </c:pt>
                <c:pt idx="13">
                  <c:v>39892</c:v>
                </c:pt>
                <c:pt idx="14">
                  <c:v>39896</c:v>
                </c:pt>
                <c:pt idx="15">
                  <c:v>39897</c:v>
                </c:pt>
                <c:pt idx="16">
                  <c:v>39898</c:v>
                </c:pt>
                <c:pt idx="17">
                  <c:v>39899</c:v>
                </c:pt>
                <c:pt idx="18">
                  <c:v>39902</c:v>
                </c:pt>
                <c:pt idx="19">
                  <c:v>39903</c:v>
                </c:pt>
                <c:pt idx="20">
                  <c:v>39904</c:v>
                </c:pt>
                <c:pt idx="21">
                  <c:v>39905</c:v>
                </c:pt>
                <c:pt idx="22">
                  <c:v>39906</c:v>
                </c:pt>
                <c:pt idx="23">
                  <c:v>39909</c:v>
                </c:pt>
                <c:pt idx="24">
                  <c:v>39910</c:v>
                </c:pt>
                <c:pt idx="25">
                  <c:v>39911</c:v>
                </c:pt>
                <c:pt idx="26">
                  <c:v>39912</c:v>
                </c:pt>
                <c:pt idx="27">
                  <c:v>39913</c:v>
                </c:pt>
                <c:pt idx="28">
                  <c:v>39916</c:v>
                </c:pt>
                <c:pt idx="29">
                  <c:v>39917</c:v>
                </c:pt>
                <c:pt idx="30">
                  <c:v>39918</c:v>
                </c:pt>
                <c:pt idx="31">
                  <c:v>39919</c:v>
                </c:pt>
                <c:pt idx="32">
                  <c:v>39920</c:v>
                </c:pt>
                <c:pt idx="33">
                  <c:v>39923</c:v>
                </c:pt>
                <c:pt idx="34">
                  <c:v>39924</c:v>
                </c:pt>
                <c:pt idx="35">
                  <c:v>39925</c:v>
                </c:pt>
                <c:pt idx="36">
                  <c:v>39926</c:v>
                </c:pt>
                <c:pt idx="37">
                  <c:v>39927</c:v>
                </c:pt>
                <c:pt idx="38">
                  <c:v>39930</c:v>
                </c:pt>
                <c:pt idx="39">
                  <c:v>39931</c:v>
                </c:pt>
                <c:pt idx="40">
                  <c:v>39932</c:v>
                </c:pt>
                <c:pt idx="41">
                  <c:v>39933</c:v>
                </c:pt>
                <c:pt idx="42">
                  <c:v>39937</c:v>
                </c:pt>
                <c:pt idx="43">
                  <c:v>39938</c:v>
                </c:pt>
                <c:pt idx="44">
                  <c:v>39939</c:v>
                </c:pt>
                <c:pt idx="45">
                  <c:v>39940</c:v>
                </c:pt>
                <c:pt idx="46">
                  <c:v>39941</c:v>
                </c:pt>
                <c:pt idx="47">
                  <c:v>39945</c:v>
                </c:pt>
                <c:pt idx="48">
                  <c:v>39946</c:v>
                </c:pt>
                <c:pt idx="49">
                  <c:v>39947</c:v>
                </c:pt>
                <c:pt idx="50">
                  <c:v>39948</c:v>
                </c:pt>
                <c:pt idx="51">
                  <c:v>39951</c:v>
                </c:pt>
                <c:pt idx="52">
                  <c:v>39952</c:v>
                </c:pt>
                <c:pt idx="53">
                  <c:v>39953</c:v>
                </c:pt>
                <c:pt idx="54">
                  <c:v>39954</c:v>
                </c:pt>
                <c:pt idx="55">
                  <c:v>39955</c:v>
                </c:pt>
                <c:pt idx="56">
                  <c:v>39958</c:v>
                </c:pt>
                <c:pt idx="57">
                  <c:v>39959</c:v>
                </c:pt>
                <c:pt idx="58">
                  <c:v>39960</c:v>
                </c:pt>
                <c:pt idx="59">
                  <c:v>39961</c:v>
                </c:pt>
                <c:pt idx="60">
                  <c:v>39962</c:v>
                </c:pt>
                <c:pt idx="61">
                  <c:v>39965</c:v>
                </c:pt>
                <c:pt idx="62">
                  <c:v>39966</c:v>
                </c:pt>
                <c:pt idx="63">
                  <c:v>39967</c:v>
                </c:pt>
                <c:pt idx="64">
                  <c:v>39968</c:v>
                </c:pt>
                <c:pt idx="65">
                  <c:v>39969</c:v>
                </c:pt>
                <c:pt idx="66">
                  <c:v>39972</c:v>
                </c:pt>
                <c:pt idx="67">
                  <c:v>39973</c:v>
                </c:pt>
                <c:pt idx="68">
                  <c:v>39974</c:v>
                </c:pt>
                <c:pt idx="69">
                  <c:v>39975</c:v>
                </c:pt>
                <c:pt idx="70">
                  <c:v>39976</c:v>
                </c:pt>
                <c:pt idx="71">
                  <c:v>39979</c:v>
                </c:pt>
                <c:pt idx="72">
                  <c:v>39980</c:v>
                </c:pt>
                <c:pt idx="73">
                  <c:v>39981</c:v>
                </c:pt>
                <c:pt idx="74">
                  <c:v>39982</c:v>
                </c:pt>
                <c:pt idx="75">
                  <c:v>39983</c:v>
                </c:pt>
                <c:pt idx="76">
                  <c:v>39986</c:v>
                </c:pt>
                <c:pt idx="77">
                  <c:v>39987</c:v>
                </c:pt>
                <c:pt idx="78">
                  <c:v>39988</c:v>
                </c:pt>
                <c:pt idx="79">
                  <c:v>39989</c:v>
                </c:pt>
                <c:pt idx="80">
                  <c:v>39990</c:v>
                </c:pt>
                <c:pt idx="81">
                  <c:v>39993</c:v>
                </c:pt>
                <c:pt idx="82">
                  <c:v>39994</c:v>
                </c:pt>
                <c:pt idx="83">
                  <c:v>39995</c:v>
                </c:pt>
                <c:pt idx="84">
                  <c:v>39996</c:v>
                </c:pt>
                <c:pt idx="85">
                  <c:v>39997</c:v>
                </c:pt>
                <c:pt idx="86">
                  <c:v>40001</c:v>
                </c:pt>
                <c:pt idx="87">
                  <c:v>40002</c:v>
                </c:pt>
                <c:pt idx="88">
                  <c:v>40003</c:v>
                </c:pt>
                <c:pt idx="89">
                  <c:v>40004</c:v>
                </c:pt>
                <c:pt idx="90">
                  <c:v>40007</c:v>
                </c:pt>
                <c:pt idx="91">
                  <c:v>40008</c:v>
                </c:pt>
                <c:pt idx="92">
                  <c:v>40009</c:v>
                </c:pt>
                <c:pt idx="93">
                  <c:v>40010</c:v>
                </c:pt>
                <c:pt idx="94">
                  <c:v>40011</c:v>
                </c:pt>
                <c:pt idx="95">
                  <c:v>40014</c:v>
                </c:pt>
                <c:pt idx="96">
                  <c:v>40015</c:v>
                </c:pt>
                <c:pt idx="97">
                  <c:v>40016</c:v>
                </c:pt>
                <c:pt idx="98">
                  <c:v>40017</c:v>
                </c:pt>
                <c:pt idx="99">
                  <c:v>40018</c:v>
                </c:pt>
                <c:pt idx="100">
                  <c:v>40021</c:v>
                </c:pt>
                <c:pt idx="101">
                  <c:v>40022</c:v>
                </c:pt>
                <c:pt idx="102">
                  <c:v>40023</c:v>
                </c:pt>
                <c:pt idx="103">
                  <c:v>40024</c:v>
                </c:pt>
                <c:pt idx="104">
                  <c:v>40025</c:v>
                </c:pt>
                <c:pt idx="105">
                  <c:v>40028</c:v>
                </c:pt>
                <c:pt idx="106">
                  <c:v>40029</c:v>
                </c:pt>
                <c:pt idx="107">
                  <c:v>40030</c:v>
                </c:pt>
                <c:pt idx="108">
                  <c:v>40031</c:v>
                </c:pt>
                <c:pt idx="109">
                  <c:v>40032</c:v>
                </c:pt>
                <c:pt idx="110">
                  <c:v>40035</c:v>
                </c:pt>
                <c:pt idx="111">
                  <c:v>40036</c:v>
                </c:pt>
                <c:pt idx="112">
                  <c:v>40037</c:v>
                </c:pt>
                <c:pt idx="113">
                  <c:v>40038</c:v>
                </c:pt>
                <c:pt idx="114">
                  <c:v>40039</c:v>
                </c:pt>
                <c:pt idx="115">
                  <c:v>40042</c:v>
                </c:pt>
                <c:pt idx="116">
                  <c:v>40043</c:v>
                </c:pt>
                <c:pt idx="117">
                  <c:v>40044</c:v>
                </c:pt>
                <c:pt idx="118">
                  <c:v>40045</c:v>
                </c:pt>
                <c:pt idx="119">
                  <c:v>40046</c:v>
                </c:pt>
                <c:pt idx="120">
                  <c:v>40049</c:v>
                </c:pt>
                <c:pt idx="121">
                  <c:v>40050</c:v>
                </c:pt>
                <c:pt idx="122">
                  <c:v>40051</c:v>
                </c:pt>
                <c:pt idx="123">
                  <c:v>40052</c:v>
                </c:pt>
                <c:pt idx="124">
                  <c:v>40053</c:v>
                </c:pt>
                <c:pt idx="125">
                  <c:v>40057</c:v>
                </c:pt>
                <c:pt idx="126">
                  <c:v>40058</c:v>
                </c:pt>
                <c:pt idx="127">
                  <c:v>40059</c:v>
                </c:pt>
                <c:pt idx="128">
                  <c:v>40060</c:v>
                </c:pt>
                <c:pt idx="129">
                  <c:v>40063</c:v>
                </c:pt>
                <c:pt idx="130">
                  <c:v>40064</c:v>
                </c:pt>
                <c:pt idx="131">
                  <c:v>40065</c:v>
                </c:pt>
                <c:pt idx="132">
                  <c:v>40066</c:v>
                </c:pt>
                <c:pt idx="133">
                  <c:v>40067</c:v>
                </c:pt>
                <c:pt idx="134">
                  <c:v>40070</c:v>
                </c:pt>
                <c:pt idx="135">
                  <c:v>40071</c:v>
                </c:pt>
                <c:pt idx="136">
                  <c:v>40072</c:v>
                </c:pt>
                <c:pt idx="137">
                  <c:v>40073</c:v>
                </c:pt>
                <c:pt idx="138">
                  <c:v>40074</c:v>
                </c:pt>
                <c:pt idx="139">
                  <c:v>40077</c:v>
                </c:pt>
                <c:pt idx="140">
                  <c:v>40078</c:v>
                </c:pt>
                <c:pt idx="141">
                  <c:v>40079</c:v>
                </c:pt>
                <c:pt idx="142">
                  <c:v>40080</c:v>
                </c:pt>
                <c:pt idx="143">
                  <c:v>40081</c:v>
                </c:pt>
                <c:pt idx="144">
                  <c:v>40084</c:v>
                </c:pt>
                <c:pt idx="145">
                  <c:v>40085</c:v>
                </c:pt>
                <c:pt idx="146">
                  <c:v>40086</c:v>
                </c:pt>
                <c:pt idx="147">
                  <c:v>40087</c:v>
                </c:pt>
                <c:pt idx="148">
                  <c:v>40088</c:v>
                </c:pt>
                <c:pt idx="149">
                  <c:v>40091</c:v>
                </c:pt>
                <c:pt idx="150">
                  <c:v>40093</c:v>
                </c:pt>
                <c:pt idx="151">
                  <c:v>40094</c:v>
                </c:pt>
                <c:pt idx="152">
                  <c:v>40095</c:v>
                </c:pt>
                <c:pt idx="153">
                  <c:v>40098</c:v>
                </c:pt>
                <c:pt idx="154">
                  <c:v>40099</c:v>
                </c:pt>
                <c:pt idx="155">
                  <c:v>40100</c:v>
                </c:pt>
                <c:pt idx="156">
                  <c:v>40101</c:v>
                </c:pt>
                <c:pt idx="157">
                  <c:v>40102</c:v>
                </c:pt>
                <c:pt idx="158">
                  <c:v>40105</c:v>
                </c:pt>
                <c:pt idx="159">
                  <c:v>40106</c:v>
                </c:pt>
                <c:pt idx="160">
                  <c:v>40107</c:v>
                </c:pt>
                <c:pt idx="161">
                  <c:v>40108</c:v>
                </c:pt>
                <c:pt idx="162">
                  <c:v>40109</c:v>
                </c:pt>
                <c:pt idx="163">
                  <c:v>40112</c:v>
                </c:pt>
                <c:pt idx="164">
                  <c:v>40113</c:v>
                </c:pt>
                <c:pt idx="165">
                  <c:v>40114</c:v>
                </c:pt>
                <c:pt idx="166">
                  <c:v>40115</c:v>
                </c:pt>
                <c:pt idx="167">
                  <c:v>40116</c:v>
                </c:pt>
                <c:pt idx="168">
                  <c:v>40119</c:v>
                </c:pt>
                <c:pt idx="169">
                  <c:v>40120</c:v>
                </c:pt>
                <c:pt idx="170">
                  <c:v>40121</c:v>
                </c:pt>
                <c:pt idx="171">
                  <c:v>40122</c:v>
                </c:pt>
                <c:pt idx="172">
                  <c:v>40123</c:v>
                </c:pt>
                <c:pt idx="173">
                  <c:v>40126</c:v>
                </c:pt>
                <c:pt idx="174">
                  <c:v>40127</c:v>
                </c:pt>
                <c:pt idx="175">
                  <c:v>40128</c:v>
                </c:pt>
                <c:pt idx="176">
                  <c:v>40129</c:v>
                </c:pt>
                <c:pt idx="177">
                  <c:v>40130</c:v>
                </c:pt>
                <c:pt idx="178">
                  <c:v>40133</c:v>
                </c:pt>
                <c:pt idx="179">
                  <c:v>40134</c:v>
                </c:pt>
                <c:pt idx="180">
                  <c:v>40135</c:v>
                </c:pt>
                <c:pt idx="181">
                  <c:v>40136</c:v>
                </c:pt>
                <c:pt idx="182">
                  <c:v>40137</c:v>
                </c:pt>
                <c:pt idx="183">
                  <c:v>40140</c:v>
                </c:pt>
                <c:pt idx="184">
                  <c:v>40141</c:v>
                </c:pt>
                <c:pt idx="185">
                  <c:v>40142</c:v>
                </c:pt>
                <c:pt idx="186">
                  <c:v>40143</c:v>
                </c:pt>
                <c:pt idx="187">
                  <c:v>40147</c:v>
                </c:pt>
                <c:pt idx="188">
                  <c:v>40148</c:v>
                </c:pt>
                <c:pt idx="189">
                  <c:v>40149</c:v>
                </c:pt>
                <c:pt idx="190">
                  <c:v>40150</c:v>
                </c:pt>
                <c:pt idx="191">
                  <c:v>40151</c:v>
                </c:pt>
                <c:pt idx="192">
                  <c:v>40154</c:v>
                </c:pt>
                <c:pt idx="193">
                  <c:v>40155</c:v>
                </c:pt>
                <c:pt idx="194">
                  <c:v>40156</c:v>
                </c:pt>
                <c:pt idx="195">
                  <c:v>40157</c:v>
                </c:pt>
                <c:pt idx="196">
                  <c:v>40158</c:v>
                </c:pt>
                <c:pt idx="197">
                  <c:v>40161</c:v>
                </c:pt>
                <c:pt idx="198">
                  <c:v>40162</c:v>
                </c:pt>
                <c:pt idx="199">
                  <c:v>40167</c:v>
                </c:pt>
                <c:pt idx="200">
                  <c:v>40168</c:v>
                </c:pt>
                <c:pt idx="201">
                  <c:v>40169</c:v>
                </c:pt>
                <c:pt idx="202">
                  <c:v>40170</c:v>
                </c:pt>
                <c:pt idx="203">
                  <c:v>40171</c:v>
                </c:pt>
                <c:pt idx="204">
                  <c:v>40172</c:v>
                </c:pt>
                <c:pt idx="205">
                  <c:v>40175</c:v>
                </c:pt>
                <c:pt idx="206">
                  <c:v>40176</c:v>
                </c:pt>
                <c:pt idx="207">
                  <c:v>40177</c:v>
                </c:pt>
                <c:pt idx="208">
                  <c:v>40178</c:v>
                </c:pt>
                <c:pt idx="209">
                  <c:v>40183</c:v>
                </c:pt>
                <c:pt idx="210">
                  <c:v>40184</c:v>
                </c:pt>
                <c:pt idx="211">
                  <c:v>40188</c:v>
                </c:pt>
                <c:pt idx="212">
                  <c:v>40189</c:v>
                </c:pt>
                <c:pt idx="213">
                  <c:v>40190</c:v>
                </c:pt>
                <c:pt idx="214">
                  <c:v>40191</c:v>
                </c:pt>
                <c:pt idx="215">
                  <c:v>40192</c:v>
                </c:pt>
                <c:pt idx="216">
                  <c:v>40193</c:v>
                </c:pt>
                <c:pt idx="217">
                  <c:v>40196</c:v>
                </c:pt>
                <c:pt idx="218">
                  <c:v>40197</c:v>
                </c:pt>
                <c:pt idx="219">
                  <c:v>40198</c:v>
                </c:pt>
                <c:pt idx="220">
                  <c:v>40199</c:v>
                </c:pt>
                <c:pt idx="221">
                  <c:v>40200</c:v>
                </c:pt>
                <c:pt idx="222">
                  <c:v>40203</c:v>
                </c:pt>
                <c:pt idx="223">
                  <c:v>40204</c:v>
                </c:pt>
                <c:pt idx="224">
                  <c:v>40205</c:v>
                </c:pt>
                <c:pt idx="225">
                  <c:v>40206</c:v>
                </c:pt>
                <c:pt idx="226">
                  <c:v>40207</c:v>
                </c:pt>
                <c:pt idx="227">
                  <c:v>40210</c:v>
                </c:pt>
                <c:pt idx="228">
                  <c:v>40211</c:v>
                </c:pt>
                <c:pt idx="229">
                  <c:v>40212</c:v>
                </c:pt>
                <c:pt idx="230">
                  <c:v>40213</c:v>
                </c:pt>
                <c:pt idx="231">
                  <c:v>40214</c:v>
                </c:pt>
                <c:pt idx="232">
                  <c:v>40217</c:v>
                </c:pt>
                <c:pt idx="233">
                  <c:v>40218</c:v>
                </c:pt>
                <c:pt idx="234">
                  <c:v>40219</c:v>
                </c:pt>
                <c:pt idx="235">
                  <c:v>40220</c:v>
                </c:pt>
                <c:pt idx="236">
                  <c:v>40221</c:v>
                </c:pt>
                <c:pt idx="237">
                  <c:v>40224</c:v>
                </c:pt>
                <c:pt idx="238">
                  <c:v>40225</c:v>
                </c:pt>
                <c:pt idx="239">
                  <c:v>40226</c:v>
                </c:pt>
                <c:pt idx="240">
                  <c:v>40227</c:v>
                </c:pt>
                <c:pt idx="241">
                  <c:v>40228</c:v>
                </c:pt>
                <c:pt idx="242">
                  <c:v>40231</c:v>
                </c:pt>
                <c:pt idx="243">
                  <c:v>40232</c:v>
                </c:pt>
                <c:pt idx="244">
                  <c:v>40233</c:v>
                </c:pt>
                <c:pt idx="245">
                  <c:v>40234</c:v>
                </c:pt>
                <c:pt idx="246">
                  <c:v>40235</c:v>
                </c:pt>
                <c:pt idx="247">
                  <c:v>40238</c:v>
                </c:pt>
                <c:pt idx="248">
                  <c:v>40239</c:v>
                </c:pt>
                <c:pt idx="249">
                  <c:v>40240</c:v>
                </c:pt>
                <c:pt idx="250">
                  <c:v>40241</c:v>
                </c:pt>
                <c:pt idx="251">
                  <c:v>40242</c:v>
                </c:pt>
                <c:pt idx="252">
                  <c:v>40246</c:v>
                </c:pt>
                <c:pt idx="253">
                  <c:v>40247</c:v>
                </c:pt>
                <c:pt idx="254">
                  <c:v>40248</c:v>
                </c:pt>
                <c:pt idx="255">
                  <c:v>40249</c:v>
                </c:pt>
                <c:pt idx="256">
                  <c:v>40252</c:v>
                </c:pt>
                <c:pt idx="257">
                  <c:v>40253</c:v>
                </c:pt>
                <c:pt idx="258">
                  <c:v>40254</c:v>
                </c:pt>
                <c:pt idx="259">
                  <c:v>40255</c:v>
                </c:pt>
                <c:pt idx="260">
                  <c:v>40256</c:v>
                </c:pt>
                <c:pt idx="261">
                  <c:v>40262</c:v>
                </c:pt>
                <c:pt idx="262">
                  <c:v>40263</c:v>
                </c:pt>
                <c:pt idx="263">
                  <c:v>40266</c:v>
                </c:pt>
                <c:pt idx="264">
                  <c:v>40267</c:v>
                </c:pt>
                <c:pt idx="265">
                  <c:v>40268</c:v>
                </c:pt>
                <c:pt idx="266">
                  <c:v>40269</c:v>
                </c:pt>
                <c:pt idx="267">
                  <c:v>40270</c:v>
                </c:pt>
                <c:pt idx="268">
                  <c:v>40273</c:v>
                </c:pt>
                <c:pt idx="269">
                  <c:v>40274</c:v>
                </c:pt>
                <c:pt idx="270">
                  <c:v>40275</c:v>
                </c:pt>
                <c:pt idx="271">
                  <c:v>40276</c:v>
                </c:pt>
                <c:pt idx="272">
                  <c:v>40277</c:v>
                </c:pt>
                <c:pt idx="273">
                  <c:v>40280</c:v>
                </c:pt>
                <c:pt idx="274">
                  <c:v>40281</c:v>
                </c:pt>
                <c:pt idx="275">
                  <c:v>40282</c:v>
                </c:pt>
                <c:pt idx="276">
                  <c:v>40283</c:v>
                </c:pt>
                <c:pt idx="277">
                  <c:v>40284</c:v>
                </c:pt>
                <c:pt idx="278">
                  <c:v>40287</c:v>
                </c:pt>
                <c:pt idx="279">
                  <c:v>40288</c:v>
                </c:pt>
                <c:pt idx="280">
                  <c:v>40289</c:v>
                </c:pt>
                <c:pt idx="281">
                  <c:v>40290</c:v>
                </c:pt>
                <c:pt idx="282">
                  <c:v>40291</c:v>
                </c:pt>
                <c:pt idx="283">
                  <c:v>40294</c:v>
                </c:pt>
                <c:pt idx="284">
                  <c:v>40295</c:v>
                </c:pt>
                <c:pt idx="285">
                  <c:v>40296</c:v>
                </c:pt>
                <c:pt idx="286">
                  <c:v>40297</c:v>
                </c:pt>
                <c:pt idx="287">
                  <c:v>40298</c:v>
                </c:pt>
                <c:pt idx="288">
                  <c:v>40302</c:v>
                </c:pt>
                <c:pt idx="289">
                  <c:v>40303</c:v>
                </c:pt>
                <c:pt idx="290">
                  <c:v>40304</c:v>
                </c:pt>
                <c:pt idx="291">
                  <c:v>40305</c:v>
                </c:pt>
                <c:pt idx="292">
                  <c:v>40309</c:v>
                </c:pt>
                <c:pt idx="293">
                  <c:v>40310</c:v>
                </c:pt>
                <c:pt idx="294">
                  <c:v>40311</c:v>
                </c:pt>
                <c:pt idx="295">
                  <c:v>40312</c:v>
                </c:pt>
                <c:pt idx="296">
                  <c:v>40315</c:v>
                </c:pt>
                <c:pt idx="297">
                  <c:v>40316</c:v>
                </c:pt>
                <c:pt idx="298">
                  <c:v>40317</c:v>
                </c:pt>
                <c:pt idx="299">
                  <c:v>40318</c:v>
                </c:pt>
                <c:pt idx="300">
                  <c:v>40319</c:v>
                </c:pt>
                <c:pt idx="301">
                  <c:v>40322</c:v>
                </c:pt>
                <c:pt idx="302">
                  <c:v>40323</c:v>
                </c:pt>
                <c:pt idx="303">
                  <c:v>40324</c:v>
                </c:pt>
                <c:pt idx="304">
                  <c:v>40325</c:v>
                </c:pt>
                <c:pt idx="305">
                  <c:v>40326</c:v>
                </c:pt>
                <c:pt idx="306">
                  <c:v>40329</c:v>
                </c:pt>
                <c:pt idx="307">
                  <c:v>40330</c:v>
                </c:pt>
                <c:pt idx="308">
                  <c:v>40331</c:v>
                </c:pt>
                <c:pt idx="309">
                  <c:v>40332</c:v>
                </c:pt>
                <c:pt idx="310">
                  <c:v>40333</c:v>
                </c:pt>
                <c:pt idx="311">
                  <c:v>40336</c:v>
                </c:pt>
                <c:pt idx="312">
                  <c:v>40337</c:v>
                </c:pt>
                <c:pt idx="313">
                  <c:v>40338</c:v>
                </c:pt>
                <c:pt idx="314">
                  <c:v>40339</c:v>
                </c:pt>
                <c:pt idx="315">
                  <c:v>40340</c:v>
                </c:pt>
                <c:pt idx="316">
                  <c:v>40343</c:v>
                </c:pt>
                <c:pt idx="317">
                  <c:v>40344</c:v>
                </c:pt>
                <c:pt idx="318">
                  <c:v>40345</c:v>
                </c:pt>
                <c:pt idx="319">
                  <c:v>40346</c:v>
                </c:pt>
                <c:pt idx="320">
                  <c:v>40347</c:v>
                </c:pt>
                <c:pt idx="321">
                  <c:v>40350</c:v>
                </c:pt>
                <c:pt idx="322">
                  <c:v>40351</c:v>
                </c:pt>
                <c:pt idx="323">
                  <c:v>40352</c:v>
                </c:pt>
                <c:pt idx="324">
                  <c:v>40353</c:v>
                </c:pt>
                <c:pt idx="325">
                  <c:v>40354</c:v>
                </c:pt>
                <c:pt idx="326">
                  <c:v>40357</c:v>
                </c:pt>
                <c:pt idx="327">
                  <c:v>40358</c:v>
                </c:pt>
                <c:pt idx="328">
                  <c:v>40359</c:v>
                </c:pt>
                <c:pt idx="329">
                  <c:v>40360</c:v>
                </c:pt>
                <c:pt idx="330">
                  <c:v>40361</c:v>
                </c:pt>
                <c:pt idx="331">
                  <c:v>40362</c:v>
                </c:pt>
                <c:pt idx="332">
                  <c:v>40366</c:v>
                </c:pt>
                <c:pt idx="333">
                  <c:v>40367</c:v>
                </c:pt>
                <c:pt idx="334">
                  <c:v>40368</c:v>
                </c:pt>
                <c:pt idx="335">
                  <c:v>40371</c:v>
                </c:pt>
                <c:pt idx="336">
                  <c:v>40372</c:v>
                </c:pt>
                <c:pt idx="337">
                  <c:v>40373</c:v>
                </c:pt>
                <c:pt idx="338">
                  <c:v>40374</c:v>
                </c:pt>
                <c:pt idx="339">
                  <c:v>40375</c:v>
                </c:pt>
                <c:pt idx="340">
                  <c:v>40378</c:v>
                </c:pt>
                <c:pt idx="341">
                  <c:v>40379</c:v>
                </c:pt>
                <c:pt idx="342">
                  <c:v>40380</c:v>
                </c:pt>
                <c:pt idx="343">
                  <c:v>40381</c:v>
                </c:pt>
                <c:pt idx="344">
                  <c:v>40382</c:v>
                </c:pt>
                <c:pt idx="345">
                  <c:v>40385</c:v>
                </c:pt>
                <c:pt idx="346">
                  <c:v>40386</c:v>
                </c:pt>
                <c:pt idx="347">
                  <c:v>40387</c:v>
                </c:pt>
                <c:pt idx="348">
                  <c:v>40388</c:v>
                </c:pt>
                <c:pt idx="349">
                  <c:v>40389</c:v>
                </c:pt>
                <c:pt idx="350">
                  <c:v>40392</c:v>
                </c:pt>
                <c:pt idx="351">
                  <c:v>40393</c:v>
                </c:pt>
                <c:pt idx="352">
                  <c:v>40394</c:v>
                </c:pt>
                <c:pt idx="353">
                  <c:v>40395</c:v>
                </c:pt>
                <c:pt idx="354">
                  <c:v>40396</c:v>
                </c:pt>
                <c:pt idx="355">
                  <c:v>40399</c:v>
                </c:pt>
                <c:pt idx="356">
                  <c:v>40400</c:v>
                </c:pt>
                <c:pt idx="357">
                  <c:v>40401</c:v>
                </c:pt>
                <c:pt idx="358">
                  <c:v>40402</c:v>
                </c:pt>
                <c:pt idx="359">
                  <c:v>40403</c:v>
                </c:pt>
                <c:pt idx="360">
                  <c:v>40406</c:v>
                </c:pt>
                <c:pt idx="361">
                  <c:v>40407</c:v>
                </c:pt>
                <c:pt idx="362">
                  <c:v>40408</c:v>
                </c:pt>
                <c:pt idx="363">
                  <c:v>40409</c:v>
                </c:pt>
                <c:pt idx="364">
                  <c:v>40410</c:v>
                </c:pt>
                <c:pt idx="365">
                  <c:v>40413</c:v>
                </c:pt>
                <c:pt idx="366">
                  <c:v>40414</c:v>
                </c:pt>
                <c:pt idx="367">
                  <c:v>40415</c:v>
                </c:pt>
                <c:pt idx="368">
                  <c:v>40416</c:v>
                </c:pt>
                <c:pt idx="369">
                  <c:v>40417</c:v>
                </c:pt>
                <c:pt idx="370">
                  <c:v>40421</c:v>
                </c:pt>
                <c:pt idx="371">
                  <c:v>40422</c:v>
                </c:pt>
                <c:pt idx="372">
                  <c:v>40423</c:v>
                </c:pt>
                <c:pt idx="373">
                  <c:v>40424</c:v>
                </c:pt>
                <c:pt idx="374">
                  <c:v>40427</c:v>
                </c:pt>
                <c:pt idx="375">
                  <c:v>40428</c:v>
                </c:pt>
                <c:pt idx="376">
                  <c:v>40429</c:v>
                </c:pt>
                <c:pt idx="377">
                  <c:v>40430</c:v>
                </c:pt>
                <c:pt idx="378">
                  <c:v>40431</c:v>
                </c:pt>
                <c:pt idx="379">
                  <c:v>40434</c:v>
                </c:pt>
                <c:pt idx="380">
                  <c:v>40435</c:v>
                </c:pt>
                <c:pt idx="381">
                  <c:v>40436</c:v>
                </c:pt>
                <c:pt idx="382">
                  <c:v>40437</c:v>
                </c:pt>
                <c:pt idx="383">
                  <c:v>40438</c:v>
                </c:pt>
                <c:pt idx="384">
                  <c:v>40441</c:v>
                </c:pt>
                <c:pt idx="385">
                  <c:v>40442</c:v>
                </c:pt>
                <c:pt idx="386">
                  <c:v>40443</c:v>
                </c:pt>
                <c:pt idx="387">
                  <c:v>40444</c:v>
                </c:pt>
                <c:pt idx="388">
                  <c:v>40445</c:v>
                </c:pt>
                <c:pt idx="389">
                  <c:v>40448</c:v>
                </c:pt>
                <c:pt idx="390">
                  <c:v>40449</c:v>
                </c:pt>
                <c:pt idx="391">
                  <c:v>40450</c:v>
                </c:pt>
                <c:pt idx="392">
                  <c:v>40451</c:v>
                </c:pt>
                <c:pt idx="393">
                  <c:v>40452</c:v>
                </c:pt>
                <c:pt idx="394">
                  <c:v>40455</c:v>
                </c:pt>
                <c:pt idx="395">
                  <c:v>40456</c:v>
                </c:pt>
                <c:pt idx="396">
                  <c:v>40457</c:v>
                </c:pt>
                <c:pt idx="397">
                  <c:v>40458</c:v>
                </c:pt>
                <c:pt idx="398">
                  <c:v>40459</c:v>
                </c:pt>
                <c:pt idx="399">
                  <c:v>40462</c:v>
                </c:pt>
                <c:pt idx="400">
                  <c:v>40463</c:v>
                </c:pt>
                <c:pt idx="401">
                  <c:v>40464</c:v>
                </c:pt>
                <c:pt idx="402">
                  <c:v>40465</c:v>
                </c:pt>
                <c:pt idx="403">
                  <c:v>40466</c:v>
                </c:pt>
                <c:pt idx="404">
                  <c:v>40469</c:v>
                </c:pt>
                <c:pt idx="405">
                  <c:v>40470</c:v>
                </c:pt>
                <c:pt idx="406">
                  <c:v>40471</c:v>
                </c:pt>
                <c:pt idx="407">
                  <c:v>40472</c:v>
                </c:pt>
                <c:pt idx="408">
                  <c:v>40473</c:v>
                </c:pt>
                <c:pt idx="409">
                  <c:v>40476</c:v>
                </c:pt>
                <c:pt idx="410">
                  <c:v>40477</c:v>
                </c:pt>
                <c:pt idx="411">
                  <c:v>40478</c:v>
                </c:pt>
                <c:pt idx="412">
                  <c:v>40479</c:v>
                </c:pt>
                <c:pt idx="413">
                  <c:v>40480</c:v>
                </c:pt>
                <c:pt idx="414">
                  <c:v>40483</c:v>
                </c:pt>
                <c:pt idx="415">
                  <c:v>40484</c:v>
                </c:pt>
                <c:pt idx="416">
                  <c:v>40485</c:v>
                </c:pt>
                <c:pt idx="417">
                  <c:v>40486</c:v>
                </c:pt>
                <c:pt idx="418">
                  <c:v>40487</c:v>
                </c:pt>
                <c:pt idx="419">
                  <c:v>40490</c:v>
                </c:pt>
                <c:pt idx="420">
                  <c:v>40491</c:v>
                </c:pt>
                <c:pt idx="421">
                  <c:v>40492</c:v>
                </c:pt>
                <c:pt idx="422">
                  <c:v>40493</c:v>
                </c:pt>
                <c:pt idx="423">
                  <c:v>40494</c:v>
                </c:pt>
                <c:pt idx="424">
                  <c:v>40497</c:v>
                </c:pt>
                <c:pt idx="425">
                  <c:v>40499</c:v>
                </c:pt>
                <c:pt idx="426">
                  <c:v>40500</c:v>
                </c:pt>
                <c:pt idx="427">
                  <c:v>40501</c:v>
                </c:pt>
                <c:pt idx="428">
                  <c:v>40504</c:v>
                </c:pt>
                <c:pt idx="429">
                  <c:v>40505</c:v>
                </c:pt>
                <c:pt idx="430">
                  <c:v>40506</c:v>
                </c:pt>
                <c:pt idx="431">
                  <c:v>40507</c:v>
                </c:pt>
                <c:pt idx="432">
                  <c:v>40508</c:v>
                </c:pt>
                <c:pt idx="433">
                  <c:v>40511</c:v>
                </c:pt>
                <c:pt idx="434">
                  <c:v>40512</c:v>
                </c:pt>
                <c:pt idx="435">
                  <c:v>40513</c:v>
                </c:pt>
                <c:pt idx="436">
                  <c:v>40514</c:v>
                </c:pt>
                <c:pt idx="437">
                  <c:v>40515</c:v>
                </c:pt>
                <c:pt idx="438">
                  <c:v>40518</c:v>
                </c:pt>
                <c:pt idx="439">
                  <c:v>40519</c:v>
                </c:pt>
                <c:pt idx="440">
                  <c:v>40520</c:v>
                </c:pt>
                <c:pt idx="441">
                  <c:v>40521</c:v>
                </c:pt>
                <c:pt idx="442">
                  <c:v>40522</c:v>
                </c:pt>
                <c:pt idx="443">
                  <c:v>40525</c:v>
                </c:pt>
                <c:pt idx="444">
                  <c:v>40526</c:v>
                </c:pt>
                <c:pt idx="445">
                  <c:v>40527</c:v>
                </c:pt>
                <c:pt idx="446">
                  <c:v>40532</c:v>
                </c:pt>
                <c:pt idx="447">
                  <c:v>40533</c:v>
                </c:pt>
                <c:pt idx="448">
                  <c:v>40534</c:v>
                </c:pt>
                <c:pt idx="449">
                  <c:v>40535</c:v>
                </c:pt>
                <c:pt idx="450">
                  <c:v>40536</c:v>
                </c:pt>
                <c:pt idx="451">
                  <c:v>40539</c:v>
                </c:pt>
                <c:pt idx="452">
                  <c:v>40540</c:v>
                </c:pt>
                <c:pt idx="453">
                  <c:v>40541</c:v>
                </c:pt>
                <c:pt idx="454">
                  <c:v>40542</c:v>
                </c:pt>
                <c:pt idx="455">
                  <c:v>40543</c:v>
                </c:pt>
                <c:pt idx="456">
                  <c:v>40548</c:v>
                </c:pt>
                <c:pt idx="457">
                  <c:v>40549</c:v>
                </c:pt>
                <c:pt idx="458">
                  <c:v>40553</c:v>
                </c:pt>
                <c:pt idx="459">
                  <c:v>40554</c:v>
                </c:pt>
                <c:pt idx="460">
                  <c:v>40555</c:v>
                </c:pt>
                <c:pt idx="461">
                  <c:v>40556</c:v>
                </c:pt>
                <c:pt idx="462">
                  <c:v>40557</c:v>
                </c:pt>
                <c:pt idx="463">
                  <c:v>40560</c:v>
                </c:pt>
                <c:pt idx="464">
                  <c:v>40561</c:v>
                </c:pt>
                <c:pt idx="465">
                  <c:v>40562</c:v>
                </c:pt>
                <c:pt idx="466">
                  <c:v>40563</c:v>
                </c:pt>
                <c:pt idx="467">
                  <c:v>40564</c:v>
                </c:pt>
                <c:pt idx="468">
                  <c:v>40567</c:v>
                </c:pt>
                <c:pt idx="469">
                  <c:v>40568</c:v>
                </c:pt>
                <c:pt idx="470">
                  <c:v>40569</c:v>
                </c:pt>
                <c:pt idx="471">
                  <c:v>40570</c:v>
                </c:pt>
                <c:pt idx="472">
                  <c:v>40571</c:v>
                </c:pt>
                <c:pt idx="473">
                  <c:v>40574</c:v>
                </c:pt>
                <c:pt idx="474">
                  <c:v>40575</c:v>
                </c:pt>
                <c:pt idx="475">
                  <c:v>40576</c:v>
                </c:pt>
                <c:pt idx="476">
                  <c:v>40577</c:v>
                </c:pt>
                <c:pt idx="477">
                  <c:v>40578</c:v>
                </c:pt>
                <c:pt idx="478">
                  <c:v>40581</c:v>
                </c:pt>
                <c:pt idx="479">
                  <c:v>40582</c:v>
                </c:pt>
                <c:pt idx="480">
                  <c:v>40583</c:v>
                </c:pt>
                <c:pt idx="481">
                  <c:v>40584</c:v>
                </c:pt>
                <c:pt idx="482">
                  <c:v>40585</c:v>
                </c:pt>
                <c:pt idx="483">
                  <c:v>40588</c:v>
                </c:pt>
                <c:pt idx="484">
                  <c:v>40589</c:v>
                </c:pt>
                <c:pt idx="485">
                  <c:v>40590</c:v>
                </c:pt>
                <c:pt idx="486">
                  <c:v>40591</c:v>
                </c:pt>
                <c:pt idx="487">
                  <c:v>40592</c:v>
                </c:pt>
                <c:pt idx="488">
                  <c:v>40595</c:v>
                </c:pt>
                <c:pt idx="489">
                  <c:v>40596</c:v>
                </c:pt>
                <c:pt idx="490">
                  <c:v>40597</c:v>
                </c:pt>
                <c:pt idx="491">
                  <c:v>40598</c:v>
                </c:pt>
                <c:pt idx="492">
                  <c:v>40599</c:v>
                </c:pt>
                <c:pt idx="493">
                  <c:v>40602</c:v>
                </c:pt>
                <c:pt idx="494">
                  <c:v>40603</c:v>
                </c:pt>
                <c:pt idx="495">
                  <c:v>40604</c:v>
                </c:pt>
                <c:pt idx="496">
                  <c:v>40605</c:v>
                </c:pt>
                <c:pt idx="497">
                  <c:v>40606</c:v>
                </c:pt>
                <c:pt idx="498">
                  <c:v>40607</c:v>
                </c:pt>
                <c:pt idx="499">
                  <c:v>40611</c:v>
                </c:pt>
                <c:pt idx="500">
                  <c:v>40612</c:v>
                </c:pt>
                <c:pt idx="501">
                  <c:v>40613</c:v>
                </c:pt>
                <c:pt idx="502">
                  <c:v>40616</c:v>
                </c:pt>
                <c:pt idx="503">
                  <c:v>40617</c:v>
                </c:pt>
                <c:pt idx="504">
                  <c:v>40618</c:v>
                </c:pt>
                <c:pt idx="505">
                  <c:v>40619</c:v>
                </c:pt>
                <c:pt idx="506">
                  <c:v>40620</c:v>
                </c:pt>
                <c:pt idx="507">
                  <c:v>40626</c:v>
                </c:pt>
                <c:pt idx="508">
                  <c:v>40627</c:v>
                </c:pt>
                <c:pt idx="509">
                  <c:v>40630</c:v>
                </c:pt>
                <c:pt idx="510">
                  <c:v>40631</c:v>
                </c:pt>
                <c:pt idx="511">
                  <c:v>40632</c:v>
                </c:pt>
                <c:pt idx="512">
                  <c:v>40633</c:v>
                </c:pt>
                <c:pt idx="513">
                  <c:v>40634</c:v>
                </c:pt>
                <c:pt idx="514">
                  <c:v>40637</c:v>
                </c:pt>
                <c:pt idx="515">
                  <c:v>40638</c:v>
                </c:pt>
                <c:pt idx="516">
                  <c:v>40639</c:v>
                </c:pt>
                <c:pt idx="517">
                  <c:v>40640</c:v>
                </c:pt>
                <c:pt idx="518">
                  <c:v>40641</c:v>
                </c:pt>
                <c:pt idx="519">
                  <c:v>40644</c:v>
                </c:pt>
                <c:pt idx="520">
                  <c:v>40645</c:v>
                </c:pt>
                <c:pt idx="521">
                  <c:v>40647</c:v>
                </c:pt>
                <c:pt idx="522">
                  <c:v>40648</c:v>
                </c:pt>
                <c:pt idx="523">
                  <c:v>40651</c:v>
                </c:pt>
                <c:pt idx="524">
                  <c:v>40652</c:v>
                </c:pt>
                <c:pt idx="525">
                  <c:v>40653</c:v>
                </c:pt>
                <c:pt idx="526">
                  <c:v>40654</c:v>
                </c:pt>
                <c:pt idx="527">
                  <c:v>40655</c:v>
                </c:pt>
                <c:pt idx="528">
                  <c:v>40658</c:v>
                </c:pt>
                <c:pt idx="529">
                  <c:v>40659</c:v>
                </c:pt>
                <c:pt idx="530">
                  <c:v>40660</c:v>
                </c:pt>
                <c:pt idx="531">
                  <c:v>40661</c:v>
                </c:pt>
                <c:pt idx="532">
                  <c:v>40662</c:v>
                </c:pt>
                <c:pt idx="533">
                  <c:v>40666</c:v>
                </c:pt>
                <c:pt idx="534">
                  <c:v>40667</c:v>
                </c:pt>
                <c:pt idx="535">
                  <c:v>40668</c:v>
                </c:pt>
                <c:pt idx="536">
                  <c:v>40669</c:v>
                </c:pt>
                <c:pt idx="537">
                  <c:v>40673</c:v>
                </c:pt>
                <c:pt idx="538">
                  <c:v>40674</c:v>
                </c:pt>
                <c:pt idx="539">
                  <c:v>40675</c:v>
                </c:pt>
                <c:pt idx="540">
                  <c:v>40676</c:v>
                </c:pt>
                <c:pt idx="541">
                  <c:v>40679</c:v>
                </c:pt>
                <c:pt idx="542">
                  <c:v>40680</c:v>
                </c:pt>
                <c:pt idx="543">
                  <c:v>40681</c:v>
                </c:pt>
                <c:pt idx="544">
                  <c:v>40682</c:v>
                </c:pt>
                <c:pt idx="545">
                  <c:v>40683</c:v>
                </c:pt>
                <c:pt idx="546">
                  <c:v>40686</c:v>
                </c:pt>
                <c:pt idx="547">
                  <c:v>40687</c:v>
                </c:pt>
                <c:pt idx="548">
                  <c:v>40688</c:v>
                </c:pt>
                <c:pt idx="549">
                  <c:v>40689</c:v>
                </c:pt>
                <c:pt idx="550">
                  <c:v>40690</c:v>
                </c:pt>
                <c:pt idx="551">
                  <c:v>40693</c:v>
                </c:pt>
                <c:pt idx="552">
                  <c:v>40694</c:v>
                </c:pt>
                <c:pt idx="553">
                  <c:v>40695</c:v>
                </c:pt>
                <c:pt idx="554">
                  <c:v>40696</c:v>
                </c:pt>
                <c:pt idx="555">
                  <c:v>40697</c:v>
                </c:pt>
                <c:pt idx="556">
                  <c:v>40700</c:v>
                </c:pt>
                <c:pt idx="557">
                  <c:v>40701</c:v>
                </c:pt>
                <c:pt idx="558">
                  <c:v>40702</c:v>
                </c:pt>
                <c:pt idx="559">
                  <c:v>40703</c:v>
                </c:pt>
                <c:pt idx="560">
                  <c:v>40704</c:v>
                </c:pt>
                <c:pt idx="561">
                  <c:v>40707</c:v>
                </c:pt>
                <c:pt idx="562">
                  <c:v>40708</c:v>
                </c:pt>
                <c:pt idx="563">
                  <c:v>40709</c:v>
                </c:pt>
                <c:pt idx="564">
                  <c:v>40710</c:v>
                </c:pt>
                <c:pt idx="565">
                  <c:v>40711</c:v>
                </c:pt>
                <c:pt idx="566">
                  <c:v>40714</c:v>
                </c:pt>
                <c:pt idx="567">
                  <c:v>40715</c:v>
                </c:pt>
                <c:pt idx="568">
                  <c:v>40716</c:v>
                </c:pt>
                <c:pt idx="569">
                  <c:v>40717</c:v>
                </c:pt>
                <c:pt idx="570">
                  <c:v>40718</c:v>
                </c:pt>
                <c:pt idx="571">
                  <c:v>40721</c:v>
                </c:pt>
                <c:pt idx="572">
                  <c:v>40722</c:v>
                </c:pt>
                <c:pt idx="573">
                  <c:v>40723</c:v>
                </c:pt>
                <c:pt idx="574">
                  <c:v>40724</c:v>
                </c:pt>
                <c:pt idx="575">
                  <c:v>40725</c:v>
                </c:pt>
                <c:pt idx="576">
                  <c:v>40728</c:v>
                </c:pt>
                <c:pt idx="577">
                  <c:v>40729</c:v>
                </c:pt>
                <c:pt idx="578">
                  <c:v>40731</c:v>
                </c:pt>
                <c:pt idx="579">
                  <c:v>40732</c:v>
                </c:pt>
                <c:pt idx="580">
                  <c:v>40735</c:v>
                </c:pt>
                <c:pt idx="581">
                  <c:v>40736</c:v>
                </c:pt>
                <c:pt idx="582">
                  <c:v>40737</c:v>
                </c:pt>
                <c:pt idx="583">
                  <c:v>40738</c:v>
                </c:pt>
                <c:pt idx="584">
                  <c:v>40739</c:v>
                </c:pt>
                <c:pt idx="585">
                  <c:v>40742</c:v>
                </c:pt>
                <c:pt idx="586">
                  <c:v>40743</c:v>
                </c:pt>
                <c:pt idx="587">
                  <c:v>40744</c:v>
                </c:pt>
                <c:pt idx="588">
                  <c:v>40745</c:v>
                </c:pt>
                <c:pt idx="589">
                  <c:v>40746</c:v>
                </c:pt>
                <c:pt idx="590">
                  <c:v>40749</c:v>
                </c:pt>
                <c:pt idx="591">
                  <c:v>40750</c:v>
                </c:pt>
                <c:pt idx="592">
                  <c:v>40751</c:v>
                </c:pt>
                <c:pt idx="593">
                  <c:v>40752</c:v>
                </c:pt>
                <c:pt idx="594">
                  <c:v>40753</c:v>
                </c:pt>
                <c:pt idx="595">
                  <c:v>40756</c:v>
                </c:pt>
                <c:pt idx="596">
                  <c:v>40757</c:v>
                </c:pt>
                <c:pt idx="597">
                  <c:v>40758</c:v>
                </c:pt>
                <c:pt idx="598">
                  <c:v>40759</c:v>
                </c:pt>
                <c:pt idx="599">
                  <c:v>40760</c:v>
                </c:pt>
                <c:pt idx="600">
                  <c:v>40763</c:v>
                </c:pt>
                <c:pt idx="601">
                  <c:v>40764</c:v>
                </c:pt>
                <c:pt idx="602">
                  <c:v>40765</c:v>
                </c:pt>
                <c:pt idx="603">
                  <c:v>40766</c:v>
                </c:pt>
                <c:pt idx="604">
                  <c:v>40767</c:v>
                </c:pt>
                <c:pt idx="605">
                  <c:v>40770</c:v>
                </c:pt>
                <c:pt idx="606">
                  <c:v>40771</c:v>
                </c:pt>
                <c:pt idx="607">
                  <c:v>40772</c:v>
                </c:pt>
                <c:pt idx="608">
                  <c:v>40773</c:v>
                </c:pt>
                <c:pt idx="609">
                  <c:v>40774</c:v>
                </c:pt>
                <c:pt idx="610">
                  <c:v>40777</c:v>
                </c:pt>
                <c:pt idx="611">
                  <c:v>40778</c:v>
                </c:pt>
                <c:pt idx="612">
                  <c:v>40779</c:v>
                </c:pt>
                <c:pt idx="613">
                  <c:v>40780</c:v>
                </c:pt>
                <c:pt idx="614">
                  <c:v>40781</c:v>
                </c:pt>
                <c:pt idx="615">
                  <c:v>40782</c:v>
                </c:pt>
                <c:pt idx="616">
                  <c:v>40786</c:v>
                </c:pt>
                <c:pt idx="617">
                  <c:v>40787</c:v>
                </c:pt>
                <c:pt idx="618">
                  <c:v>40788</c:v>
                </c:pt>
                <c:pt idx="619">
                  <c:v>40791</c:v>
                </c:pt>
                <c:pt idx="620">
                  <c:v>40792</c:v>
                </c:pt>
                <c:pt idx="621">
                  <c:v>40793</c:v>
                </c:pt>
                <c:pt idx="622">
                  <c:v>40794</c:v>
                </c:pt>
                <c:pt idx="623">
                  <c:v>40795</c:v>
                </c:pt>
                <c:pt idx="624">
                  <c:v>40798</c:v>
                </c:pt>
                <c:pt idx="625">
                  <c:v>40799</c:v>
                </c:pt>
                <c:pt idx="626">
                  <c:v>40800</c:v>
                </c:pt>
                <c:pt idx="627">
                  <c:v>40801</c:v>
                </c:pt>
                <c:pt idx="628">
                  <c:v>40802</c:v>
                </c:pt>
                <c:pt idx="629">
                  <c:v>40805</c:v>
                </c:pt>
                <c:pt idx="630">
                  <c:v>40806</c:v>
                </c:pt>
                <c:pt idx="631">
                  <c:v>40807</c:v>
                </c:pt>
                <c:pt idx="632">
                  <c:v>40808</c:v>
                </c:pt>
                <c:pt idx="633">
                  <c:v>40809</c:v>
                </c:pt>
                <c:pt idx="634">
                  <c:v>40812</c:v>
                </c:pt>
                <c:pt idx="635">
                  <c:v>40813</c:v>
                </c:pt>
                <c:pt idx="636">
                  <c:v>40814</c:v>
                </c:pt>
                <c:pt idx="637">
                  <c:v>40815</c:v>
                </c:pt>
                <c:pt idx="638">
                  <c:v>40816</c:v>
                </c:pt>
              </c:numCache>
            </c:numRef>
          </c:cat>
          <c:val>
            <c:numRef>
              <c:f>'График 2.3.1.5'!$D$44:$D$682</c:f>
              <c:numCache>
                <c:formatCode>0.000</c:formatCode>
                <c:ptCount val="639"/>
                <c:pt idx="0">
                  <c:v>3.9580870637816727E-2</c:v>
                </c:pt>
                <c:pt idx="1">
                  <c:v>2.6278409090909092E-2</c:v>
                </c:pt>
                <c:pt idx="2">
                  <c:v>8.9031339031339033E-3</c:v>
                </c:pt>
                <c:pt idx="3">
                  <c:v>8.1823984680443634E-2</c:v>
                </c:pt>
                <c:pt idx="4">
                  <c:v>0.10552821774565585</c:v>
                </c:pt>
                <c:pt idx="5">
                  <c:v>8.6179096189988036E-2</c:v>
                </c:pt>
                <c:pt idx="6">
                  <c:v>4.7542837525369308E-2</c:v>
                </c:pt>
                <c:pt idx="7">
                  <c:v>1.9555660012166121E-2</c:v>
                </c:pt>
                <c:pt idx="8">
                  <c:v>-7.7698327796858289E-3</c:v>
                </c:pt>
                <c:pt idx="9">
                  <c:v>2.7978650137741048E-2</c:v>
                </c:pt>
                <c:pt idx="10">
                  <c:v>-8.8840978365920757E-3</c:v>
                </c:pt>
                <c:pt idx="11">
                  <c:v>1.9226800577835868E-2</c:v>
                </c:pt>
                <c:pt idx="12">
                  <c:v>0.11061897907208504</c:v>
                </c:pt>
                <c:pt idx="13">
                  <c:v>0.18047859953424877</c:v>
                </c:pt>
                <c:pt idx="14">
                  <c:v>9.6786110084964905E-2</c:v>
                </c:pt>
                <c:pt idx="15">
                  <c:v>0.11497802589381162</c:v>
                </c:pt>
                <c:pt idx="16">
                  <c:v>1.1350059737156512E-2</c:v>
                </c:pt>
                <c:pt idx="17">
                  <c:v>0.12308682591903876</c:v>
                </c:pt>
                <c:pt idx="18">
                  <c:v>-2.4849899933288858E-2</c:v>
                </c:pt>
                <c:pt idx="19">
                  <c:v>-3.7312910407011748E-2</c:v>
                </c:pt>
                <c:pt idx="20">
                  <c:v>0.14104964947661577</c:v>
                </c:pt>
                <c:pt idx="21">
                  <c:v>2.5717111770524232E-2</c:v>
                </c:pt>
                <c:pt idx="22">
                  <c:v>8.485596526415552E-4</c:v>
                </c:pt>
                <c:pt idx="23">
                  <c:v>0.10129933607592359</c:v>
                </c:pt>
                <c:pt idx="24">
                  <c:v>1.9890038809831825E-2</c:v>
                </c:pt>
                <c:pt idx="25">
                  <c:v>-6.7806889859291605E-2</c:v>
                </c:pt>
                <c:pt idx="26">
                  <c:v>-3.8572574178027265E-2</c:v>
                </c:pt>
                <c:pt idx="27">
                  <c:v>-2.5430586059415096E-3</c:v>
                </c:pt>
                <c:pt idx="28">
                  <c:v>-0.15032964777712218</c:v>
                </c:pt>
                <c:pt idx="29">
                  <c:v>-0.22867442551238085</c:v>
                </c:pt>
                <c:pt idx="30">
                  <c:v>-0.32476743418882364</c:v>
                </c:pt>
                <c:pt idx="31">
                  <c:v>-8.4710391822827941E-2</c:v>
                </c:pt>
                <c:pt idx="32">
                  <c:v>1.5811011904761904E-2</c:v>
                </c:pt>
                <c:pt idx="33">
                  <c:v>0.17652894904684288</c:v>
                </c:pt>
                <c:pt idx="34">
                  <c:v>0.22671555215059647</c:v>
                </c:pt>
                <c:pt idx="35">
                  <c:v>0.25767147218153907</c:v>
                </c:pt>
                <c:pt idx="36">
                  <c:v>4.0091236073339767E-2</c:v>
                </c:pt>
                <c:pt idx="37">
                  <c:v>0.12780617915092243</c:v>
                </c:pt>
                <c:pt idx="38">
                  <c:v>5.6353591160220998E-2</c:v>
                </c:pt>
                <c:pt idx="39">
                  <c:v>7.0375620127569094E-2</c:v>
                </c:pt>
                <c:pt idx="40">
                  <c:v>0.20940550133096716</c:v>
                </c:pt>
                <c:pt idx="41">
                  <c:v>5.6099084096586177E-2</c:v>
                </c:pt>
                <c:pt idx="42">
                  <c:v>1.6128447682215215E-3</c:v>
                </c:pt>
                <c:pt idx="43">
                  <c:v>3.6065341913584611E-2</c:v>
                </c:pt>
                <c:pt idx="44">
                  <c:v>3.7342767295597483E-2</c:v>
                </c:pt>
                <c:pt idx="45">
                  <c:v>-9.5812973076554564E-2</c:v>
                </c:pt>
                <c:pt idx="46">
                  <c:v>9.1307914541498739E-2</c:v>
                </c:pt>
                <c:pt idx="47">
                  <c:v>-2.9410418383228051E-2</c:v>
                </c:pt>
                <c:pt idx="48">
                  <c:v>-8.2341688012710357E-2</c:v>
                </c:pt>
                <c:pt idx="49">
                  <c:v>4.0235800505286794E-2</c:v>
                </c:pt>
                <c:pt idx="50">
                  <c:v>0.28517797552836482</c:v>
                </c:pt>
                <c:pt idx="51">
                  <c:v>0.18349971679410931</c:v>
                </c:pt>
                <c:pt idx="52">
                  <c:v>0.10091743119266056</c:v>
                </c:pt>
                <c:pt idx="53">
                  <c:v>0.15420988067358091</c:v>
                </c:pt>
                <c:pt idx="54">
                  <c:v>-0.10835362427420865</c:v>
                </c:pt>
                <c:pt idx="55">
                  <c:v>-9.0665091154625246E-2</c:v>
                </c:pt>
                <c:pt idx="56">
                  <c:v>-0.52655469813890154</c:v>
                </c:pt>
                <c:pt idx="57">
                  <c:v>-8.9983931440814138E-2</c:v>
                </c:pt>
                <c:pt idx="58">
                  <c:v>2.2879273868832321E-2</c:v>
                </c:pt>
                <c:pt idx="59">
                  <c:v>4.1401273885350316E-2</c:v>
                </c:pt>
                <c:pt idx="60">
                  <c:v>8.2986605870618416E-2</c:v>
                </c:pt>
                <c:pt idx="61">
                  <c:v>-0.12073775573465592</c:v>
                </c:pt>
                <c:pt idx="62">
                  <c:v>-8.9831117499101689E-3</c:v>
                </c:pt>
                <c:pt idx="63">
                  <c:v>4.5426749366646285E-2</c:v>
                </c:pt>
                <c:pt idx="64">
                  <c:v>-2.5360911020115371E-2</c:v>
                </c:pt>
                <c:pt idx="65">
                  <c:v>-1.4058106841611996E-2</c:v>
                </c:pt>
                <c:pt idx="66">
                  <c:v>9.1607378958635022E-2</c:v>
                </c:pt>
                <c:pt idx="67">
                  <c:v>-0.16733601070950468</c:v>
                </c:pt>
                <c:pt idx="68">
                  <c:v>-5.2052052052052052E-2</c:v>
                </c:pt>
                <c:pt idx="69">
                  <c:v>-4.8586143231950249E-4</c:v>
                </c:pt>
                <c:pt idx="70">
                  <c:v>2.3646638905413443E-2</c:v>
                </c:pt>
                <c:pt idx="71">
                  <c:v>-0.35166406656266253</c:v>
                </c:pt>
                <c:pt idx="72">
                  <c:v>-4.4737522627359708E-2</c:v>
                </c:pt>
                <c:pt idx="73">
                  <c:v>-0.10101351351351351</c:v>
                </c:pt>
                <c:pt idx="74">
                  <c:v>1.1213027315338613E-2</c:v>
                </c:pt>
                <c:pt idx="75">
                  <c:v>4.3327556325823221E-4</c:v>
                </c:pt>
                <c:pt idx="76">
                  <c:v>8.1629886677872368E-2</c:v>
                </c:pt>
                <c:pt idx="77">
                  <c:v>-3.1223003825743553E-2</c:v>
                </c:pt>
                <c:pt idx="78">
                  <c:v>3.5162577535458893E-2</c:v>
                </c:pt>
                <c:pt idx="79">
                  <c:v>-7.8717020815935179E-3</c:v>
                </c:pt>
                <c:pt idx="80">
                  <c:v>4.693544227628299E-2</c:v>
                </c:pt>
                <c:pt idx="81">
                  <c:v>1.9287895040844955E-2</c:v>
                </c:pt>
                <c:pt idx="82">
                  <c:v>-1.3520542394203494E-2</c:v>
                </c:pt>
                <c:pt idx="83">
                  <c:v>-1.8459669127955883E-2</c:v>
                </c:pt>
                <c:pt idx="84">
                  <c:v>-3.4509063169748264E-2</c:v>
                </c:pt>
                <c:pt idx="85">
                  <c:v>-8.2491292532629087E-2</c:v>
                </c:pt>
                <c:pt idx="86">
                  <c:v>9.5629295532646041E-2</c:v>
                </c:pt>
                <c:pt idx="87">
                  <c:v>6.9216970831383562E-2</c:v>
                </c:pt>
                <c:pt idx="88">
                  <c:v>7.4893009985734671E-2</c:v>
                </c:pt>
                <c:pt idx="89">
                  <c:v>-8.7735204457058763E-2</c:v>
                </c:pt>
                <c:pt idx="90">
                  <c:v>1.6827085444106722E-2</c:v>
                </c:pt>
                <c:pt idx="91">
                  <c:v>0.12344404979040671</c:v>
                </c:pt>
                <c:pt idx="92">
                  <c:v>0.32752826153376108</c:v>
                </c:pt>
                <c:pt idx="93">
                  <c:v>9.0841765540466801E-2</c:v>
                </c:pt>
                <c:pt idx="94">
                  <c:v>0.18707502266545784</c:v>
                </c:pt>
                <c:pt idx="95">
                  <c:v>0.13741306918662052</c:v>
                </c:pt>
                <c:pt idx="96">
                  <c:v>0.10288770477714165</c:v>
                </c:pt>
                <c:pt idx="97">
                  <c:v>4.5850769718852446E-3</c:v>
                </c:pt>
                <c:pt idx="98">
                  <c:v>-1.7254279213937792E-2</c:v>
                </c:pt>
                <c:pt idx="99">
                  <c:v>6.7394282050534784E-2</c:v>
                </c:pt>
                <c:pt idx="100">
                  <c:v>9.1368976704118476E-2</c:v>
                </c:pt>
                <c:pt idx="101">
                  <c:v>8.4185348466372767E-2</c:v>
                </c:pt>
                <c:pt idx="102">
                  <c:v>-2.8058849090570489E-2</c:v>
                </c:pt>
                <c:pt idx="103">
                  <c:v>3.4568748570121252E-2</c:v>
                </c:pt>
                <c:pt idx="104">
                  <c:v>-5.2854122621564484E-4</c:v>
                </c:pt>
                <c:pt idx="105">
                  <c:v>9.8017406779189728E-2</c:v>
                </c:pt>
                <c:pt idx="106">
                  <c:v>6.5850072625500411E-2</c:v>
                </c:pt>
                <c:pt idx="107">
                  <c:v>0.16554895573864725</c:v>
                </c:pt>
                <c:pt idx="108">
                  <c:v>6.8659164846507602E-3</c:v>
                </c:pt>
                <c:pt idx="109">
                  <c:v>1.8003680310339682E-2</c:v>
                </c:pt>
                <c:pt idx="110">
                  <c:v>5.6632044086649569E-2</c:v>
                </c:pt>
                <c:pt idx="111">
                  <c:v>1.3042226324971628E-2</c:v>
                </c:pt>
                <c:pt idx="112">
                  <c:v>0.12147568086468037</c:v>
                </c:pt>
                <c:pt idx="113">
                  <c:v>1.1025537089582489E-2</c:v>
                </c:pt>
                <c:pt idx="114">
                  <c:v>2.9418604651162791E-2</c:v>
                </c:pt>
                <c:pt idx="115">
                  <c:v>7.7151545152393752E-2</c:v>
                </c:pt>
                <c:pt idx="116">
                  <c:v>4.1636130450714549E-2</c:v>
                </c:pt>
                <c:pt idx="117">
                  <c:v>7.1784316099608503E-2</c:v>
                </c:pt>
                <c:pt idx="118">
                  <c:v>3.940543908339874E-2</c:v>
                </c:pt>
                <c:pt idx="119">
                  <c:v>4.1204887752202331E-2</c:v>
                </c:pt>
                <c:pt idx="120">
                  <c:v>-2.6547099791475095E-2</c:v>
                </c:pt>
                <c:pt idx="121">
                  <c:v>-2.8455957486309639E-3</c:v>
                </c:pt>
                <c:pt idx="122">
                  <c:v>2.0368143961062256E-2</c:v>
                </c:pt>
                <c:pt idx="123">
                  <c:v>1.433016433248635E-2</c:v>
                </c:pt>
                <c:pt idx="124">
                  <c:v>5.3554040895813046E-2</c:v>
                </c:pt>
                <c:pt idx="125">
                  <c:v>-7.0586369164067041E-3</c:v>
                </c:pt>
                <c:pt idx="126">
                  <c:v>7.3555243281222555E-3</c:v>
                </c:pt>
                <c:pt idx="127">
                  <c:v>4.5849630595393306E-2</c:v>
                </c:pt>
                <c:pt idx="128">
                  <c:v>3.9382573571840739E-2</c:v>
                </c:pt>
                <c:pt idx="129">
                  <c:v>0.43496894953205634</c:v>
                </c:pt>
                <c:pt idx="130">
                  <c:v>6.9920186232125042E-3</c:v>
                </c:pt>
                <c:pt idx="131">
                  <c:v>2.2960725075528703E-2</c:v>
                </c:pt>
                <c:pt idx="132">
                  <c:v>-2.5349478243748769E-2</c:v>
                </c:pt>
                <c:pt idx="133">
                  <c:v>0.29222189405653332</c:v>
                </c:pt>
                <c:pt idx="134">
                  <c:v>0.37227494738514078</c:v>
                </c:pt>
                <c:pt idx="135">
                  <c:v>0.35623399487836105</c:v>
                </c:pt>
                <c:pt idx="136">
                  <c:v>3.4225715694520986E-2</c:v>
                </c:pt>
                <c:pt idx="137">
                  <c:v>5.595872617058386E-2</c:v>
                </c:pt>
                <c:pt idx="138">
                  <c:v>0.1063137813735405</c:v>
                </c:pt>
                <c:pt idx="139">
                  <c:v>-1.0593298267554346E-2</c:v>
                </c:pt>
                <c:pt idx="140">
                  <c:v>5.2165517001417874E-2</c:v>
                </c:pt>
                <c:pt idx="141">
                  <c:v>7.1736564639232045E-2</c:v>
                </c:pt>
                <c:pt idx="142">
                  <c:v>9.6792206986411861E-2</c:v>
                </c:pt>
                <c:pt idx="143">
                  <c:v>-1.248462888736612E-3</c:v>
                </c:pt>
                <c:pt idx="144">
                  <c:v>4.4054325857506911E-2</c:v>
                </c:pt>
                <c:pt idx="145">
                  <c:v>1.0976204098065391E-2</c:v>
                </c:pt>
                <c:pt idx="146">
                  <c:v>1.8940256585439914E-2</c:v>
                </c:pt>
                <c:pt idx="147">
                  <c:v>-2.865771664131561E-3</c:v>
                </c:pt>
                <c:pt idx="148">
                  <c:v>0.10724661335074262</c:v>
                </c:pt>
                <c:pt idx="149">
                  <c:v>2.0180049543834209E-2</c:v>
                </c:pt>
                <c:pt idx="150">
                  <c:v>-3.5413846451363374E-3</c:v>
                </c:pt>
                <c:pt idx="151">
                  <c:v>3.832095131850656E-2</c:v>
                </c:pt>
                <c:pt idx="152">
                  <c:v>2.3033848403794716E-2</c:v>
                </c:pt>
                <c:pt idx="153">
                  <c:v>-1.192504258943782E-2</c:v>
                </c:pt>
                <c:pt idx="154">
                  <c:v>0.21299225482709719</c:v>
                </c:pt>
                <c:pt idx="155">
                  <c:v>-2.7407441817252753E-3</c:v>
                </c:pt>
                <c:pt idx="156">
                  <c:v>0.17016139516743123</c:v>
                </c:pt>
                <c:pt idx="157">
                  <c:v>-1.2498156614068721E-2</c:v>
                </c:pt>
                <c:pt idx="158">
                  <c:v>0.18867256637168142</c:v>
                </c:pt>
                <c:pt idx="159">
                  <c:v>2.0645001503706194E-2</c:v>
                </c:pt>
                <c:pt idx="160">
                  <c:v>1.2171196047086178E-3</c:v>
                </c:pt>
                <c:pt idx="161">
                  <c:v>-1.7652832510511127E-2</c:v>
                </c:pt>
                <c:pt idx="162">
                  <c:v>-5.1780638386471857E-3</c:v>
                </c:pt>
                <c:pt idx="163">
                  <c:v>1.0727337026995167E-2</c:v>
                </c:pt>
                <c:pt idx="164">
                  <c:v>9.8407755632209618E-2</c:v>
                </c:pt>
                <c:pt idx="165">
                  <c:v>-4.2236573926282446E-3</c:v>
                </c:pt>
                <c:pt idx="166">
                  <c:v>0.12342830117907989</c:v>
                </c:pt>
                <c:pt idx="167">
                  <c:v>-2.0037723053448055E-2</c:v>
                </c:pt>
                <c:pt idx="168">
                  <c:v>0.2395742322181825</c:v>
                </c:pt>
                <c:pt idx="169">
                  <c:v>1.9596942321056288E-2</c:v>
                </c:pt>
                <c:pt idx="170">
                  <c:v>9.8851942180715011E-2</c:v>
                </c:pt>
                <c:pt idx="171">
                  <c:v>-7.4819956718659458E-2</c:v>
                </c:pt>
                <c:pt idx="172">
                  <c:v>0.14383766039988063</c:v>
                </c:pt>
                <c:pt idx="173">
                  <c:v>0.12944398307430696</c:v>
                </c:pt>
                <c:pt idx="174">
                  <c:v>-0.11453549578139542</c:v>
                </c:pt>
                <c:pt idx="175">
                  <c:v>-0.21369069177834119</c:v>
                </c:pt>
                <c:pt idx="176">
                  <c:v>-0.36825004178505766</c:v>
                </c:pt>
                <c:pt idx="177">
                  <c:v>-0.37984174309041274</c:v>
                </c:pt>
                <c:pt idx="178">
                  <c:v>-0.50115696916151287</c:v>
                </c:pt>
                <c:pt idx="179">
                  <c:v>-0.45104751910106605</c:v>
                </c:pt>
                <c:pt idx="180">
                  <c:v>-0.54457948781127974</c:v>
                </c:pt>
                <c:pt idx="181">
                  <c:v>-0.2703021169831587</c:v>
                </c:pt>
                <c:pt idx="182">
                  <c:v>-0.13380387240942349</c:v>
                </c:pt>
                <c:pt idx="183">
                  <c:v>-0.48399295578830293</c:v>
                </c:pt>
                <c:pt idx="184">
                  <c:v>-4.7869169758129555E-2</c:v>
                </c:pt>
                <c:pt idx="185">
                  <c:v>-4.4174787915941691E-4</c:v>
                </c:pt>
                <c:pt idx="186">
                  <c:v>-0.25508839696924679</c:v>
                </c:pt>
                <c:pt idx="187">
                  <c:v>-0.13625377643504533</c:v>
                </c:pt>
                <c:pt idx="188">
                  <c:v>-0.11306256860592755</c:v>
                </c:pt>
                <c:pt idx="189">
                  <c:v>-8.4936297776667502E-4</c:v>
                </c:pt>
                <c:pt idx="190">
                  <c:v>-0.12514273729346787</c:v>
                </c:pt>
                <c:pt idx="191">
                  <c:v>6.7784844370489095E-2</c:v>
                </c:pt>
                <c:pt idx="192">
                  <c:v>0.46423103525992243</c:v>
                </c:pt>
                <c:pt idx="193">
                  <c:v>0.12421304419094568</c:v>
                </c:pt>
                <c:pt idx="194">
                  <c:v>-3.5802550344399861E-3</c:v>
                </c:pt>
                <c:pt idx="195">
                  <c:v>9.5573620252561914E-2</c:v>
                </c:pt>
                <c:pt idx="196">
                  <c:v>0.37119119743406986</c:v>
                </c:pt>
                <c:pt idx="197">
                  <c:v>-0.39824721147279762</c:v>
                </c:pt>
                <c:pt idx="198">
                  <c:v>-6.9982608695652176E-2</c:v>
                </c:pt>
                <c:pt idx="199">
                  <c:v>-0.16573816155988857</c:v>
                </c:pt>
                <c:pt idx="200">
                  <c:v>-0.22250643351006108</c:v>
                </c:pt>
                <c:pt idx="201">
                  <c:v>-0.28071823848835553</c:v>
                </c:pt>
                <c:pt idx="202">
                  <c:v>-8.0773781962236967E-3</c:v>
                </c:pt>
                <c:pt idx="203">
                  <c:v>-0.28531791907514453</c:v>
                </c:pt>
                <c:pt idx="204">
                  <c:v>-0.40912052117263842</c:v>
                </c:pt>
                <c:pt idx="205">
                  <c:v>-1.0083008957463771E-2</c:v>
                </c:pt>
                <c:pt idx="206">
                  <c:v>-5.7832792207792208E-2</c:v>
                </c:pt>
                <c:pt idx="207">
                  <c:v>2.9018490494656199E-2</c:v>
                </c:pt>
                <c:pt idx="208">
                  <c:v>4.6428704082011659E-3</c:v>
                </c:pt>
                <c:pt idx="209">
                  <c:v>-0.24839068908384715</c:v>
                </c:pt>
                <c:pt idx="210">
                  <c:v>-0.46011436190671556</c:v>
                </c:pt>
                <c:pt idx="211">
                  <c:v>-0.68722466960352424</c:v>
                </c:pt>
                <c:pt idx="212">
                  <c:v>-0.20243016724677382</c:v>
                </c:pt>
                <c:pt idx="213">
                  <c:v>-4.5623972384584259E-3</c:v>
                </c:pt>
                <c:pt idx="214">
                  <c:v>-6.4481923407485126E-2</c:v>
                </c:pt>
                <c:pt idx="215">
                  <c:v>-9.1021172677051468E-2</c:v>
                </c:pt>
                <c:pt idx="216">
                  <c:v>-0.38040499218555346</c:v>
                </c:pt>
                <c:pt idx="217">
                  <c:v>-0.68740902474526933</c:v>
                </c:pt>
                <c:pt idx="218">
                  <c:v>-0.2818801229200118</c:v>
                </c:pt>
                <c:pt idx="219">
                  <c:v>-9.6039182282793872E-2</c:v>
                </c:pt>
                <c:pt idx="220">
                  <c:v>-0.43803644029513628</c:v>
                </c:pt>
                <c:pt idx="221">
                  <c:v>-0.22759014103900702</c:v>
                </c:pt>
                <c:pt idx="222">
                  <c:v>2.8591851322373124E-3</c:v>
                </c:pt>
                <c:pt idx="223">
                  <c:v>0.25432817527194729</c:v>
                </c:pt>
                <c:pt idx="224">
                  <c:v>0.22807169827698451</c:v>
                </c:pt>
                <c:pt idx="225">
                  <c:v>0.29030417734471925</c:v>
                </c:pt>
                <c:pt idx="226">
                  <c:v>4.4328802408757854E-2</c:v>
                </c:pt>
                <c:pt idx="227">
                  <c:v>-0.17640232108317214</c:v>
                </c:pt>
                <c:pt idx="228">
                  <c:v>-0.11615017064846417</c:v>
                </c:pt>
                <c:pt idx="229">
                  <c:v>-0.3152220173074195</c:v>
                </c:pt>
                <c:pt idx="230">
                  <c:v>-0.35836985948175842</c:v>
                </c:pt>
                <c:pt idx="231">
                  <c:v>-4.5229438930922669E-2</c:v>
                </c:pt>
                <c:pt idx="232">
                  <c:v>5.704915792710006E-2</c:v>
                </c:pt>
                <c:pt idx="233">
                  <c:v>0.45711808292606021</c:v>
                </c:pt>
                <c:pt idx="234">
                  <c:v>5.6996121722325904E-2</c:v>
                </c:pt>
                <c:pt idx="235">
                  <c:v>-0.39969793286896149</c:v>
                </c:pt>
                <c:pt idx="236">
                  <c:v>-1.4597698941666827E-2</c:v>
                </c:pt>
                <c:pt idx="237">
                  <c:v>-0.29757785467128028</c:v>
                </c:pt>
                <c:pt idx="238">
                  <c:v>-1.1681990265008112E-2</c:v>
                </c:pt>
                <c:pt idx="239">
                  <c:v>-0.29184978552067159</c:v>
                </c:pt>
                <c:pt idx="240">
                  <c:v>-0.28576977967690448</c:v>
                </c:pt>
                <c:pt idx="241">
                  <c:v>-4.2060552321839736E-2</c:v>
                </c:pt>
                <c:pt idx="242">
                  <c:v>-0.31712368779762434</c:v>
                </c:pt>
                <c:pt idx="243">
                  <c:v>-0.61396879029031259</c:v>
                </c:pt>
                <c:pt idx="244">
                  <c:v>-0.5717411331183786</c:v>
                </c:pt>
                <c:pt idx="245">
                  <c:v>-5.9218773956726825E-2</c:v>
                </c:pt>
                <c:pt idx="246">
                  <c:v>5.7163341827095428E-3</c:v>
                </c:pt>
                <c:pt idx="247">
                  <c:v>-0.32393878197513265</c:v>
                </c:pt>
                <c:pt idx="248">
                  <c:v>-2.3488688109890585E-3</c:v>
                </c:pt>
                <c:pt idx="249">
                  <c:v>1.5672976797586308E-2</c:v>
                </c:pt>
                <c:pt idx="250">
                  <c:v>-1.1070758346946766E-3</c:v>
                </c:pt>
                <c:pt idx="251">
                  <c:v>-0.18732394366197183</c:v>
                </c:pt>
                <c:pt idx="252">
                  <c:v>-0.13930818242116053</c:v>
                </c:pt>
                <c:pt idx="253">
                  <c:v>-7.2028811524609843E-3</c:v>
                </c:pt>
                <c:pt idx="254">
                  <c:v>-0.26921774466644088</c:v>
                </c:pt>
                <c:pt idx="255">
                  <c:v>-0.13371150729335493</c:v>
                </c:pt>
                <c:pt idx="256">
                  <c:v>-3.5787583376090303E-2</c:v>
                </c:pt>
                <c:pt idx="257">
                  <c:v>-8.8318966895037987E-2</c:v>
                </c:pt>
                <c:pt idx="258">
                  <c:v>-0.22785446822779859</c:v>
                </c:pt>
                <c:pt idx="259">
                  <c:v>-2.8684907325684024E-2</c:v>
                </c:pt>
                <c:pt idx="260">
                  <c:v>-1.7379440625491946E-2</c:v>
                </c:pt>
                <c:pt idx="261">
                  <c:v>-0.14174611138986454</c:v>
                </c:pt>
                <c:pt idx="262">
                  <c:v>-2.1549893022932486E-2</c:v>
                </c:pt>
                <c:pt idx="263">
                  <c:v>-2.9658272874881508E-3</c:v>
                </c:pt>
                <c:pt idx="264">
                  <c:v>0.1861441567529741</c:v>
                </c:pt>
                <c:pt idx="265">
                  <c:v>9.2620451852542168E-2</c:v>
                </c:pt>
                <c:pt idx="266">
                  <c:v>-6.9795765411279744E-3</c:v>
                </c:pt>
                <c:pt idx="267">
                  <c:v>3.2868427683981024E-3</c:v>
                </c:pt>
                <c:pt idx="268">
                  <c:v>-0.10119538334707337</c:v>
                </c:pt>
                <c:pt idx="269">
                  <c:v>-3.2740615297770254E-2</c:v>
                </c:pt>
                <c:pt idx="270">
                  <c:v>0.11220448817952718</c:v>
                </c:pt>
                <c:pt idx="271">
                  <c:v>-0.10579331863252479</c:v>
                </c:pt>
                <c:pt idx="272">
                  <c:v>-0.2678783692614129</c:v>
                </c:pt>
                <c:pt idx="273">
                  <c:v>-0.15034534232131644</c:v>
                </c:pt>
                <c:pt idx="274">
                  <c:v>-0.11154354454353414</c:v>
                </c:pt>
                <c:pt idx="275">
                  <c:v>-0.20542644568573815</c:v>
                </c:pt>
                <c:pt idx="276">
                  <c:v>-0.31417035664736526</c:v>
                </c:pt>
                <c:pt idx="277">
                  <c:v>-9.4883031241900187E-2</c:v>
                </c:pt>
                <c:pt idx="278">
                  <c:v>3.4923799547190215E-2</c:v>
                </c:pt>
                <c:pt idx="279">
                  <c:v>2.9931569873822041E-3</c:v>
                </c:pt>
                <c:pt idx="280">
                  <c:v>-0.10712535589561636</c:v>
                </c:pt>
                <c:pt idx="281">
                  <c:v>-2.5247971145175834E-3</c:v>
                </c:pt>
                <c:pt idx="282">
                  <c:v>1.6187008650077689E-2</c:v>
                </c:pt>
                <c:pt idx="283">
                  <c:v>-4.1575492341356671E-2</c:v>
                </c:pt>
                <c:pt idx="284">
                  <c:v>-0.36177110348866393</c:v>
                </c:pt>
                <c:pt idx="285">
                  <c:v>0.20710070620102544</c:v>
                </c:pt>
                <c:pt idx="286">
                  <c:v>0.28031879566083684</c:v>
                </c:pt>
                <c:pt idx="287">
                  <c:v>-4.5841542358570221E-2</c:v>
                </c:pt>
                <c:pt idx="288">
                  <c:v>9.6020589982181742E-2</c:v>
                </c:pt>
                <c:pt idx="289">
                  <c:v>0.15140419449615755</c:v>
                </c:pt>
                <c:pt idx="290">
                  <c:v>0.41682590953361359</c:v>
                </c:pt>
                <c:pt idx="291">
                  <c:v>0.46715130933114007</c:v>
                </c:pt>
                <c:pt idx="292">
                  <c:v>-0.21163339772483367</c:v>
                </c:pt>
                <c:pt idx="293">
                  <c:v>-0.17306895122288241</c:v>
                </c:pt>
                <c:pt idx="294">
                  <c:v>-8.9088993198582239E-2</c:v>
                </c:pt>
                <c:pt idx="295">
                  <c:v>-0.36820221030747347</c:v>
                </c:pt>
                <c:pt idx="296">
                  <c:v>2.3594180102241448E-4</c:v>
                </c:pt>
                <c:pt idx="297">
                  <c:v>-5.5167693360711839E-2</c:v>
                </c:pt>
                <c:pt idx="298">
                  <c:v>3.3769394584727712E-2</c:v>
                </c:pt>
                <c:pt idx="299">
                  <c:v>-3.9517749497655727E-2</c:v>
                </c:pt>
                <c:pt idx="300">
                  <c:v>0.19591690544412607</c:v>
                </c:pt>
                <c:pt idx="301">
                  <c:v>-0.10947241402426762</c:v>
                </c:pt>
                <c:pt idx="302">
                  <c:v>-6.5044121833190999E-2</c:v>
                </c:pt>
                <c:pt idx="303">
                  <c:v>-3.2814238042269191E-2</c:v>
                </c:pt>
                <c:pt idx="304">
                  <c:v>-1.8479033404406538E-2</c:v>
                </c:pt>
                <c:pt idx="305">
                  <c:v>8.6455331412103754E-3</c:v>
                </c:pt>
                <c:pt idx="306">
                  <c:v>-2.8571428571428571E-2</c:v>
                </c:pt>
                <c:pt idx="307">
                  <c:v>9.111759799833194E-2</c:v>
                </c:pt>
                <c:pt idx="308">
                  <c:v>4.82251449582803E-2</c:v>
                </c:pt>
                <c:pt idx="309">
                  <c:v>3.9300057372346528E-2</c:v>
                </c:pt>
                <c:pt idx="310">
                  <c:v>2.2210654173173694E-2</c:v>
                </c:pt>
                <c:pt idx="311">
                  <c:v>0.41712996535331559</c:v>
                </c:pt>
                <c:pt idx="312">
                  <c:v>0.13656387665198239</c:v>
                </c:pt>
                <c:pt idx="313">
                  <c:v>8.6931311329170383E-2</c:v>
                </c:pt>
                <c:pt idx="314">
                  <c:v>1.2170385395537525E-2</c:v>
                </c:pt>
                <c:pt idx="315">
                  <c:v>4.8615877373598716E-3</c:v>
                </c:pt>
                <c:pt idx="316">
                  <c:v>-5.8013052936910807E-3</c:v>
                </c:pt>
                <c:pt idx="317">
                  <c:v>0.10798258345428156</c:v>
                </c:pt>
                <c:pt idx="318">
                  <c:v>-1.7825800789820097E-2</c:v>
                </c:pt>
                <c:pt idx="319">
                  <c:v>-1.6646200027288852E-2</c:v>
                </c:pt>
                <c:pt idx="320">
                  <c:v>-7.651267127440281E-2</c:v>
                </c:pt>
                <c:pt idx="321">
                  <c:v>-0.15469982617997058</c:v>
                </c:pt>
                <c:pt idx="322">
                  <c:v>4.8390999274135014E-3</c:v>
                </c:pt>
                <c:pt idx="323">
                  <c:v>-1.5151515151515152E-2</c:v>
                </c:pt>
                <c:pt idx="324">
                  <c:v>-0.1492265696087352</c:v>
                </c:pt>
                <c:pt idx="325">
                  <c:v>0.23324070857936782</c:v>
                </c:pt>
                <c:pt idx="326">
                  <c:v>0.2630701242391395</c:v>
                </c:pt>
                <c:pt idx="327">
                  <c:v>9.0851685215881287E-2</c:v>
                </c:pt>
                <c:pt idx="328">
                  <c:v>0.32031943212067437</c:v>
                </c:pt>
                <c:pt idx="329">
                  <c:v>-1.7225497420781135E-2</c:v>
                </c:pt>
                <c:pt idx="330">
                  <c:v>0.16337929830685985</c:v>
                </c:pt>
                <c:pt idx="331">
                  <c:v>1.0869565217391304E-2</c:v>
                </c:pt>
                <c:pt idx="332">
                  <c:v>0.13938252716645091</c:v>
                </c:pt>
                <c:pt idx="333">
                  <c:v>0.1718567536006228</c:v>
                </c:pt>
                <c:pt idx="334">
                  <c:v>3.6249217973723914E-2</c:v>
                </c:pt>
                <c:pt idx="335">
                  <c:v>0.22988436521320163</c:v>
                </c:pt>
                <c:pt idx="336">
                  <c:v>0.209011522761329</c:v>
                </c:pt>
                <c:pt idx="337">
                  <c:v>9.0512592036767814E-2</c:v>
                </c:pt>
                <c:pt idx="338">
                  <c:v>1.8466591892324948E-2</c:v>
                </c:pt>
                <c:pt idx="339">
                  <c:v>0.13151714419915453</c:v>
                </c:pt>
                <c:pt idx="340">
                  <c:v>-6.8786085964787228E-3</c:v>
                </c:pt>
                <c:pt idx="341">
                  <c:v>-6.9958476259252573E-3</c:v>
                </c:pt>
                <c:pt idx="342">
                  <c:v>-3.4669099585935857E-2</c:v>
                </c:pt>
                <c:pt idx="343">
                  <c:v>-1.3316739265712509E-2</c:v>
                </c:pt>
                <c:pt idx="344">
                  <c:v>7.842290812288653E-3</c:v>
                </c:pt>
                <c:pt idx="345">
                  <c:v>-0.20835913312693499</c:v>
                </c:pt>
                <c:pt idx="346">
                  <c:v>-3.1303497187576426E-2</c:v>
                </c:pt>
                <c:pt idx="347">
                  <c:v>-4.4170030871526954E-2</c:v>
                </c:pt>
                <c:pt idx="348">
                  <c:v>-1.7521548678818707E-2</c:v>
                </c:pt>
                <c:pt idx="349">
                  <c:v>0.17141652105802255</c:v>
                </c:pt>
                <c:pt idx="350">
                  <c:v>2.5549637579592326E-2</c:v>
                </c:pt>
                <c:pt idx="351">
                  <c:v>-4.6182235299985039E-2</c:v>
                </c:pt>
                <c:pt idx="352">
                  <c:v>-2.1072965141803496E-3</c:v>
                </c:pt>
                <c:pt idx="353">
                  <c:v>-6.892366379123499E-2</c:v>
                </c:pt>
                <c:pt idx="354">
                  <c:v>-3.2031038527474513E-2</c:v>
                </c:pt>
                <c:pt idx="355">
                  <c:v>0.11877991762217523</c:v>
                </c:pt>
                <c:pt idx="356">
                  <c:v>9.8849324997734897E-2</c:v>
                </c:pt>
                <c:pt idx="357">
                  <c:v>0.10610162432319867</c:v>
                </c:pt>
                <c:pt idx="358">
                  <c:v>0.11144924595928857</c:v>
                </c:pt>
                <c:pt idx="359">
                  <c:v>0.22528116213683225</c:v>
                </c:pt>
                <c:pt idx="360">
                  <c:v>0.20891218872870249</c:v>
                </c:pt>
                <c:pt idx="361">
                  <c:v>4.4154088758729441E-2</c:v>
                </c:pt>
                <c:pt idx="362">
                  <c:v>-9.5160546935013066E-2</c:v>
                </c:pt>
                <c:pt idx="363">
                  <c:v>3.2886387463444244E-2</c:v>
                </c:pt>
                <c:pt idx="364">
                  <c:v>-0.10818838905574442</c:v>
                </c:pt>
                <c:pt idx="365">
                  <c:v>-2.2520773472082005E-3</c:v>
                </c:pt>
                <c:pt idx="366">
                  <c:v>-0.20407471931862176</c:v>
                </c:pt>
                <c:pt idx="367">
                  <c:v>-7.0679844264749927E-3</c:v>
                </c:pt>
                <c:pt idx="368">
                  <c:v>-0.29613910186199344</c:v>
                </c:pt>
                <c:pt idx="369">
                  <c:v>-0.12778227438284095</c:v>
                </c:pt>
                <c:pt idx="370">
                  <c:v>-4.250029596306381E-2</c:v>
                </c:pt>
                <c:pt idx="371">
                  <c:v>9.4661436124850763E-3</c:v>
                </c:pt>
                <c:pt idx="372">
                  <c:v>-6.563207242159716E-2</c:v>
                </c:pt>
                <c:pt idx="373">
                  <c:v>-9.8076197661259908E-3</c:v>
                </c:pt>
                <c:pt idx="374">
                  <c:v>-1.605351170568562E-3</c:v>
                </c:pt>
                <c:pt idx="375">
                  <c:v>1.2903542341281523E-2</c:v>
                </c:pt>
                <c:pt idx="376">
                  <c:v>-3.2913833404089468E-3</c:v>
                </c:pt>
                <c:pt idx="377">
                  <c:v>-3.2718204544035811E-3</c:v>
                </c:pt>
                <c:pt idx="378">
                  <c:v>-4.8866580387381946E-2</c:v>
                </c:pt>
                <c:pt idx="379">
                  <c:v>-3.5279844700625341E-3</c:v>
                </c:pt>
                <c:pt idx="380">
                  <c:v>-1.5130436658380134E-3</c:v>
                </c:pt>
                <c:pt idx="381">
                  <c:v>-7.0426925550568162E-2</c:v>
                </c:pt>
                <c:pt idx="382">
                  <c:v>-1.0136520939559504E-2</c:v>
                </c:pt>
                <c:pt idx="383">
                  <c:v>-7.6690811741169755E-3</c:v>
                </c:pt>
                <c:pt idx="384">
                  <c:v>2.9997173521491824E-2</c:v>
                </c:pt>
                <c:pt idx="385">
                  <c:v>-7.8027235921972762E-2</c:v>
                </c:pt>
                <c:pt idx="386">
                  <c:v>-1.0827197921177999E-4</c:v>
                </c:pt>
                <c:pt idx="387">
                  <c:v>4.448838358872961E-3</c:v>
                </c:pt>
                <c:pt idx="388">
                  <c:v>-4.1006014215418263E-3</c:v>
                </c:pt>
                <c:pt idx="389">
                  <c:v>-2.9492833517089305E-2</c:v>
                </c:pt>
                <c:pt idx="390">
                  <c:v>-3.6593207458934941E-2</c:v>
                </c:pt>
                <c:pt idx="391">
                  <c:v>-4.3078611606530391E-2</c:v>
                </c:pt>
                <c:pt idx="392">
                  <c:v>-3.5341951626355297E-2</c:v>
                </c:pt>
                <c:pt idx="393">
                  <c:v>8.4562792371356606E-3</c:v>
                </c:pt>
                <c:pt idx="394">
                  <c:v>2.7472527472527472E-2</c:v>
                </c:pt>
                <c:pt idx="395">
                  <c:v>-3.9377505305352514E-2</c:v>
                </c:pt>
                <c:pt idx="396">
                  <c:v>-0.29055288062427359</c:v>
                </c:pt>
                <c:pt idx="397">
                  <c:v>-4.6516079632465547E-2</c:v>
                </c:pt>
                <c:pt idx="398">
                  <c:v>7.0756605284227378E-2</c:v>
                </c:pt>
                <c:pt idx="399">
                  <c:v>4.7380156075808248E-2</c:v>
                </c:pt>
                <c:pt idx="400">
                  <c:v>0.21162790697674419</c:v>
                </c:pt>
                <c:pt idx="401">
                  <c:v>0.10439068100358423</c:v>
                </c:pt>
                <c:pt idx="402">
                  <c:v>-7.1565366394516685E-3</c:v>
                </c:pt>
                <c:pt idx="403">
                  <c:v>6.0210293303818482E-2</c:v>
                </c:pt>
                <c:pt idx="404">
                  <c:v>-3.0953066513101065E-3</c:v>
                </c:pt>
                <c:pt idx="405">
                  <c:v>4.3460476531342676E-2</c:v>
                </c:pt>
                <c:pt idx="406">
                  <c:v>0.13366431162879511</c:v>
                </c:pt>
                <c:pt idx="407">
                  <c:v>0</c:v>
                </c:pt>
                <c:pt idx="408">
                  <c:v>-1.9890525017346387E-2</c:v>
                </c:pt>
                <c:pt idx="409">
                  <c:v>-3.6977726015431651E-2</c:v>
                </c:pt>
                <c:pt idx="410">
                  <c:v>0.44022850694689331</c:v>
                </c:pt>
                <c:pt idx="411">
                  <c:v>-9.9560560285635813E-2</c:v>
                </c:pt>
                <c:pt idx="412">
                  <c:v>-7.2037914691943122E-2</c:v>
                </c:pt>
                <c:pt idx="413">
                  <c:v>-5.2681572409761804E-2</c:v>
                </c:pt>
                <c:pt idx="414">
                  <c:v>-1.1452735441811294E-2</c:v>
                </c:pt>
                <c:pt idx="415">
                  <c:v>2.5248756218905474E-2</c:v>
                </c:pt>
                <c:pt idx="416">
                  <c:v>0.15299666398251466</c:v>
                </c:pt>
                <c:pt idx="417">
                  <c:v>-3.9912917271407835E-3</c:v>
                </c:pt>
                <c:pt idx="418">
                  <c:v>0.16546085949934886</c:v>
                </c:pt>
                <c:pt idx="419">
                  <c:v>0.10327602230483271</c:v>
                </c:pt>
                <c:pt idx="420">
                  <c:v>3.1577617784514338E-2</c:v>
                </c:pt>
                <c:pt idx="421">
                  <c:v>-5.3198563638781756E-4</c:v>
                </c:pt>
                <c:pt idx="422">
                  <c:v>9.1081593927893733E-3</c:v>
                </c:pt>
                <c:pt idx="423">
                  <c:v>0.25896290138210537</c:v>
                </c:pt>
                <c:pt idx="424">
                  <c:v>1.8322475570032574E-2</c:v>
                </c:pt>
                <c:pt idx="425">
                  <c:v>7.950419431576311E-2</c:v>
                </c:pt>
                <c:pt idx="426">
                  <c:v>0.11821486774476621</c:v>
                </c:pt>
                <c:pt idx="427">
                  <c:v>-6.4404377608062363E-2</c:v>
                </c:pt>
                <c:pt idx="428">
                  <c:v>-8.4839650145772591E-2</c:v>
                </c:pt>
                <c:pt idx="429">
                  <c:v>-0.38383707355039565</c:v>
                </c:pt>
                <c:pt idx="430">
                  <c:v>-0.23307944764381697</c:v>
                </c:pt>
                <c:pt idx="431">
                  <c:v>-9.9767209843698037E-4</c:v>
                </c:pt>
                <c:pt idx="432">
                  <c:v>-5.1442630284052784E-2</c:v>
                </c:pt>
                <c:pt idx="433">
                  <c:v>1.9119153294639809E-2</c:v>
                </c:pt>
                <c:pt idx="434">
                  <c:v>-4.701627486437613E-2</c:v>
                </c:pt>
                <c:pt idx="435">
                  <c:v>-1.2902290518991012E-2</c:v>
                </c:pt>
                <c:pt idx="436">
                  <c:v>-6.7162046298942554E-2</c:v>
                </c:pt>
                <c:pt idx="437">
                  <c:v>-7.8742560659240041E-2</c:v>
                </c:pt>
                <c:pt idx="438">
                  <c:v>-1.2966553484206535E-2</c:v>
                </c:pt>
                <c:pt idx="439">
                  <c:v>1.4854682454251884E-2</c:v>
                </c:pt>
                <c:pt idx="440">
                  <c:v>2.6759401155251678E-2</c:v>
                </c:pt>
                <c:pt idx="441">
                  <c:v>-0.1245136186770428</c:v>
                </c:pt>
                <c:pt idx="442">
                  <c:v>-0.06</c:v>
                </c:pt>
                <c:pt idx="443">
                  <c:v>-0.31268791340950092</c:v>
                </c:pt>
                <c:pt idx="444">
                  <c:v>-0.18583525789068514</c:v>
                </c:pt>
                <c:pt idx="445">
                  <c:v>8.4550345887778634E-3</c:v>
                </c:pt>
                <c:pt idx="446">
                  <c:v>7.0756720674798226E-2</c:v>
                </c:pt>
                <c:pt idx="447">
                  <c:v>-9.0809025866813428E-2</c:v>
                </c:pt>
                <c:pt idx="448">
                  <c:v>-0.20549714074893932</c:v>
                </c:pt>
                <c:pt idx="449">
                  <c:v>-0.19383015893306063</c:v>
                </c:pt>
                <c:pt idx="450">
                  <c:v>-0.20028045863235172</c:v>
                </c:pt>
                <c:pt idx="451">
                  <c:v>-5.6772653652715027E-2</c:v>
                </c:pt>
                <c:pt idx="452">
                  <c:v>-1.0424003380757853E-2</c:v>
                </c:pt>
                <c:pt idx="453">
                  <c:v>1.6241923905240489E-2</c:v>
                </c:pt>
                <c:pt idx="454">
                  <c:v>-6.3904569176696129E-4</c:v>
                </c:pt>
                <c:pt idx="455">
                  <c:v>-1.8429954508340139E-2</c:v>
                </c:pt>
                <c:pt idx="456">
                  <c:v>-0.23335280373831777</c:v>
                </c:pt>
                <c:pt idx="457">
                  <c:v>0</c:v>
                </c:pt>
                <c:pt idx="458">
                  <c:v>-9.2028784943260444E-2</c:v>
                </c:pt>
                <c:pt idx="459">
                  <c:v>4.6917046917046915E-2</c:v>
                </c:pt>
                <c:pt idx="460">
                  <c:v>1.5379415244211594E-2</c:v>
                </c:pt>
                <c:pt idx="461">
                  <c:v>-0.36735445836403829</c:v>
                </c:pt>
                <c:pt idx="462">
                  <c:v>-0.13189208829139795</c:v>
                </c:pt>
                <c:pt idx="463">
                  <c:v>-0.67039800995024879</c:v>
                </c:pt>
                <c:pt idx="464">
                  <c:v>-2.421893921046258E-3</c:v>
                </c:pt>
                <c:pt idx="465">
                  <c:v>-0.46622773044151822</c:v>
                </c:pt>
                <c:pt idx="466">
                  <c:v>-0.25529617014206196</c:v>
                </c:pt>
                <c:pt idx="467">
                  <c:v>-5.3882438316400577E-2</c:v>
                </c:pt>
                <c:pt idx="468">
                  <c:v>-0.31058749110460981</c:v>
                </c:pt>
                <c:pt idx="469">
                  <c:v>-0.26860927152317882</c:v>
                </c:pt>
                <c:pt idx="470">
                  <c:v>1.7556279201472461E-2</c:v>
                </c:pt>
                <c:pt idx="471">
                  <c:v>-0.29090372120496161</c:v>
                </c:pt>
                <c:pt idx="472">
                  <c:v>-8.1849511774842038E-3</c:v>
                </c:pt>
                <c:pt idx="473">
                  <c:v>3.5943713673906391E-2</c:v>
                </c:pt>
                <c:pt idx="474">
                  <c:v>1.2563884156729131E-2</c:v>
                </c:pt>
                <c:pt idx="475">
                  <c:v>3.2944277108433737E-3</c:v>
                </c:pt>
                <c:pt idx="476">
                  <c:v>-6.9198419778259204E-2</c:v>
                </c:pt>
                <c:pt idx="477">
                  <c:v>-2.408912978018669E-2</c:v>
                </c:pt>
                <c:pt idx="478">
                  <c:v>-1.8294758339006126E-2</c:v>
                </c:pt>
                <c:pt idx="479">
                  <c:v>-0.45023213679085039</c:v>
                </c:pt>
                <c:pt idx="480">
                  <c:v>-0.49065387094463941</c:v>
                </c:pt>
                <c:pt idx="481">
                  <c:v>-0.411917579357713</c:v>
                </c:pt>
                <c:pt idx="482">
                  <c:v>-2.7593582887700533E-2</c:v>
                </c:pt>
                <c:pt idx="483">
                  <c:v>0.22921539442908781</c:v>
                </c:pt>
                <c:pt idx="484">
                  <c:v>-0.23457131023056743</c:v>
                </c:pt>
                <c:pt idx="485">
                  <c:v>-6.9420927869962748E-2</c:v>
                </c:pt>
                <c:pt idx="486">
                  <c:v>-0.52796156983594666</c:v>
                </c:pt>
                <c:pt idx="487">
                  <c:v>-0.30138900304101257</c:v>
                </c:pt>
                <c:pt idx="488">
                  <c:v>0.13138156302927656</c:v>
                </c:pt>
                <c:pt idx="489">
                  <c:v>-0.18076319916361736</c:v>
                </c:pt>
                <c:pt idx="490">
                  <c:v>-0.28671274961597543</c:v>
                </c:pt>
                <c:pt idx="491">
                  <c:v>-0.4386339381003202</c:v>
                </c:pt>
                <c:pt idx="492">
                  <c:v>-4.074952026188057E-2</c:v>
                </c:pt>
                <c:pt idx="493">
                  <c:v>-0.17516826071555083</c:v>
                </c:pt>
                <c:pt idx="494">
                  <c:v>-0.57907041990086972</c:v>
                </c:pt>
                <c:pt idx="495">
                  <c:v>-8.2696629213483142E-2</c:v>
                </c:pt>
                <c:pt idx="496">
                  <c:v>-0.38728668941979522</c:v>
                </c:pt>
                <c:pt idx="497">
                  <c:v>-0.5475202429149798</c:v>
                </c:pt>
                <c:pt idx="498">
                  <c:v>-0.5499260355029586</c:v>
                </c:pt>
                <c:pt idx="499">
                  <c:v>-0.11611858319836631</c:v>
                </c:pt>
                <c:pt idx="500">
                  <c:v>-0.28177203507152748</c:v>
                </c:pt>
                <c:pt idx="501">
                  <c:v>0.10076441973592773</c:v>
                </c:pt>
                <c:pt idx="502">
                  <c:v>0.23743297587131368</c:v>
                </c:pt>
                <c:pt idx="503">
                  <c:v>0.15692532141880186</c:v>
                </c:pt>
                <c:pt idx="504">
                  <c:v>-0.14509959763548755</c:v>
                </c:pt>
                <c:pt idx="505">
                  <c:v>1.027317300957273E-2</c:v>
                </c:pt>
                <c:pt idx="506">
                  <c:v>9.5949439816144788E-2</c:v>
                </c:pt>
                <c:pt idx="507">
                  <c:v>0.54150013941816155</c:v>
                </c:pt>
                <c:pt idx="508">
                  <c:v>-0.14221120186697783</c:v>
                </c:pt>
                <c:pt idx="509">
                  <c:v>0.2032542372881356</c:v>
                </c:pt>
                <c:pt idx="510">
                  <c:v>6.8455031166518257E-2</c:v>
                </c:pt>
                <c:pt idx="511">
                  <c:v>-0.36538241682862693</c:v>
                </c:pt>
                <c:pt idx="512">
                  <c:v>1.3937282229965157E-2</c:v>
                </c:pt>
                <c:pt idx="513">
                  <c:v>-2.5101320434043665E-2</c:v>
                </c:pt>
                <c:pt idx="514">
                  <c:v>7.0717967158096612E-2</c:v>
                </c:pt>
                <c:pt idx="515">
                  <c:v>-8.2030214683275912E-2</c:v>
                </c:pt>
                <c:pt idx="516">
                  <c:v>-0.27633191550717323</c:v>
                </c:pt>
                <c:pt idx="517">
                  <c:v>0.13958333333333334</c:v>
                </c:pt>
                <c:pt idx="518">
                  <c:v>3.2509537236689333E-2</c:v>
                </c:pt>
                <c:pt idx="519">
                  <c:v>0.21480435659540137</c:v>
                </c:pt>
                <c:pt idx="520">
                  <c:v>-0.24043154379655793</c:v>
                </c:pt>
                <c:pt idx="521">
                  <c:v>-0.16644420715429792</c:v>
                </c:pt>
                <c:pt idx="522">
                  <c:v>-4.0662108672184241E-2</c:v>
                </c:pt>
                <c:pt idx="523">
                  <c:v>-0.31148384441243054</c:v>
                </c:pt>
                <c:pt idx="524">
                  <c:v>-4.7637565623177133E-3</c:v>
                </c:pt>
                <c:pt idx="525">
                  <c:v>-5.3157992220781623E-2</c:v>
                </c:pt>
                <c:pt idx="526">
                  <c:v>3.6733790661650806E-2</c:v>
                </c:pt>
                <c:pt idx="527">
                  <c:v>-0.1261507334344967</c:v>
                </c:pt>
                <c:pt idx="528">
                  <c:v>0.16674013665417678</c:v>
                </c:pt>
                <c:pt idx="529">
                  <c:v>0.14243453489646105</c:v>
                </c:pt>
                <c:pt idx="530">
                  <c:v>0.12216046399226679</c:v>
                </c:pt>
                <c:pt idx="531">
                  <c:v>2.4068830320191678E-2</c:v>
                </c:pt>
                <c:pt idx="532">
                  <c:v>8.1437873517081441E-2</c:v>
                </c:pt>
                <c:pt idx="533">
                  <c:v>0.26934905176832391</c:v>
                </c:pt>
                <c:pt idx="534">
                  <c:v>-5.5285385206040441E-2</c:v>
                </c:pt>
                <c:pt idx="535">
                  <c:v>-3.9489489489489486E-2</c:v>
                </c:pt>
                <c:pt idx="536">
                  <c:v>-1.8117369042930289E-2</c:v>
                </c:pt>
                <c:pt idx="537">
                  <c:v>0.23442136498516319</c:v>
                </c:pt>
                <c:pt idx="538">
                  <c:v>0.10912476722532588</c:v>
                </c:pt>
                <c:pt idx="539">
                  <c:v>-1.842319154700623E-2</c:v>
                </c:pt>
                <c:pt idx="540">
                  <c:v>-3.3654517525485268E-2</c:v>
                </c:pt>
                <c:pt idx="541">
                  <c:v>0.11879332958590968</c:v>
                </c:pt>
                <c:pt idx="542">
                  <c:v>1.2939425168899576E-2</c:v>
                </c:pt>
                <c:pt idx="543">
                  <c:v>-7.2627501613944478E-4</c:v>
                </c:pt>
                <c:pt idx="544">
                  <c:v>3.6529680365296802E-2</c:v>
                </c:pt>
                <c:pt idx="545">
                  <c:v>-2.0164851339417134E-2</c:v>
                </c:pt>
                <c:pt idx="546">
                  <c:v>-7.5240410017964707E-2</c:v>
                </c:pt>
                <c:pt idx="547">
                  <c:v>-0.14339660141111002</c:v>
                </c:pt>
                <c:pt idx="548">
                  <c:v>-5.9370816599732264E-2</c:v>
                </c:pt>
                <c:pt idx="549">
                  <c:v>-0.17124067282155053</c:v>
                </c:pt>
                <c:pt idx="550">
                  <c:v>-7.7558114273300019E-2</c:v>
                </c:pt>
                <c:pt idx="551">
                  <c:v>-2.7491408934707903E-2</c:v>
                </c:pt>
                <c:pt idx="552">
                  <c:v>-0.1244349274327861</c:v>
                </c:pt>
                <c:pt idx="553">
                  <c:v>-8.9300582847626972E-2</c:v>
                </c:pt>
                <c:pt idx="554">
                  <c:v>-0.13067929554536037</c:v>
                </c:pt>
                <c:pt idx="555">
                  <c:v>-1.9820601851851853E-2</c:v>
                </c:pt>
                <c:pt idx="556">
                  <c:v>-0.18192868719611022</c:v>
                </c:pt>
                <c:pt idx="557">
                  <c:v>6.6974252120851315E-3</c:v>
                </c:pt>
                <c:pt idx="558">
                  <c:v>-2.1127808361850915E-2</c:v>
                </c:pt>
                <c:pt idx="559">
                  <c:v>-2.3529411764705882E-2</c:v>
                </c:pt>
                <c:pt idx="560">
                  <c:v>-0.3213657162970785</c:v>
                </c:pt>
                <c:pt idx="561">
                  <c:v>5.2868094105207507E-2</c:v>
                </c:pt>
                <c:pt idx="562">
                  <c:v>-0.15629095674967233</c:v>
                </c:pt>
                <c:pt idx="563">
                  <c:v>-1.9988577955454025E-2</c:v>
                </c:pt>
                <c:pt idx="564">
                  <c:v>3.3731553056921992E-2</c:v>
                </c:pt>
                <c:pt idx="565">
                  <c:v>0.21185496844449944</c:v>
                </c:pt>
                <c:pt idx="566">
                  <c:v>0.46904379729419859</c:v>
                </c:pt>
                <c:pt idx="567">
                  <c:v>0.10507004669779853</c:v>
                </c:pt>
                <c:pt idx="568">
                  <c:v>6.3475724824155087E-3</c:v>
                </c:pt>
                <c:pt idx="569">
                  <c:v>-1.7850312380466658E-3</c:v>
                </c:pt>
                <c:pt idx="570">
                  <c:v>0.53296966216862862</c:v>
                </c:pt>
                <c:pt idx="571">
                  <c:v>0.37530487804878049</c:v>
                </c:pt>
                <c:pt idx="572">
                  <c:v>0.29089128305582762</c:v>
                </c:pt>
                <c:pt idx="573">
                  <c:v>-6.774313288789903E-2</c:v>
                </c:pt>
                <c:pt idx="574">
                  <c:v>-6.4053867403314924E-2</c:v>
                </c:pt>
                <c:pt idx="575">
                  <c:v>-1.5286270150083379E-2</c:v>
                </c:pt>
                <c:pt idx="576">
                  <c:v>-4.424379232505643E-2</c:v>
                </c:pt>
                <c:pt idx="577">
                  <c:v>-5.0920801046593536E-2</c:v>
                </c:pt>
                <c:pt idx="578">
                  <c:v>-0.38545793521323701</c:v>
                </c:pt>
                <c:pt idx="579">
                  <c:v>-0.3121937157682329</c:v>
                </c:pt>
                <c:pt idx="580">
                  <c:v>-7.9867674858223062E-2</c:v>
                </c:pt>
                <c:pt idx="581">
                  <c:v>0.195822454308094</c:v>
                </c:pt>
                <c:pt idx="582">
                  <c:v>-5.1293847038527893E-2</c:v>
                </c:pt>
                <c:pt idx="583">
                  <c:v>-0.15392706872370265</c:v>
                </c:pt>
                <c:pt idx="584">
                  <c:v>6.5692026546119067E-2</c:v>
                </c:pt>
                <c:pt idx="585">
                  <c:v>8.4629235554100513E-2</c:v>
                </c:pt>
                <c:pt idx="586">
                  <c:v>0.22354694485842028</c:v>
                </c:pt>
                <c:pt idx="587">
                  <c:v>0.53532240167673528</c:v>
                </c:pt>
                <c:pt idx="588">
                  <c:v>-8.6840484500102649E-2</c:v>
                </c:pt>
                <c:pt idx="589">
                  <c:v>-2.206449621971918E-2</c:v>
                </c:pt>
                <c:pt idx="590">
                  <c:v>-4.7415024278777494E-2</c:v>
                </c:pt>
                <c:pt idx="591">
                  <c:v>-0.33685700016647246</c:v>
                </c:pt>
                <c:pt idx="592">
                  <c:v>-3.2148900169204735E-2</c:v>
                </c:pt>
                <c:pt idx="593">
                  <c:v>-3.8765254845656856E-2</c:v>
                </c:pt>
                <c:pt idx="594">
                  <c:v>-2.615062761506276E-2</c:v>
                </c:pt>
                <c:pt idx="595">
                  <c:v>-0.16067702295386041</c:v>
                </c:pt>
                <c:pt idx="596">
                  <c:v>-0.12209910098264687</c:v>
                </c:pt>
                <c:pt idx="597">
                  <c:v>-1.69971671388102E-2</c:v>
                </c:pt>
                <c:pt idx="598">
                  <c:v>9.4847906611291957E-2</c:v>
                </c:pt>
                <c:pt idx="599">
                  <c:v>0.59072011878247954</c:v>
                </c:pt>
                <c:pt idx="600">
                  <c:v>0.53175342830515249</c:v>
                </c:pt>
                <c:pt idx="601">
                  <c:v>0.6090308370044053</c:v>
                </c:pt>
                <c:pt idx="602">
                  <c:v>0.14125519985530838</c:v>
                </c:pt>
                <c:pt idx="603">
                  <c:v>0.21938824431872664</c:v>
                </c:pt>
                <c:pt idx="604">
                  <c:v>0.48964518464880519</c:v>
                </c:pt>
                <c:pt idx="605">
                  <c:v>2.2023111706581812E-2</c:v>
                </c:pt>
                <c:pt idx="606">
                  <c:v>3.2163466086462963E-3</c:v>
                </c:pt>
                <c:pt idx="607">
                  <c:v>-0.21308538769939436</c:v>
                </c:pt>
                <c:pt idx="608">
                  <c:v>-4.0656763096168884E-2</c:v>
                </c:pt>
                <c:pt idx="609">
                  <c:v>-4.3276661514683151E-2</c:v>
                </c:pt>
                <c:pt idx="610">
                  <c:v>-6.5015479876160992E-2</c:v>
                </c:pt>
                <c:pt idx="611">
                  <c:v>-0.28489507076622744</c:v>
                </c:pt>
                <c:pt idx="612">
                  <c:v>-3.5375868603916616E-2</c:v>
                </c:pt>
                <c:pt idx="613">
                  <c:v>5.8101472995090019E-2</c:v>
                </c:pt>
                <c:pt idx="614">
                  <c:v>1.9946808510638299E-2</c:v>
                </c:pt>
                <c:pt idx="615">
                  <c:v>1.8681318681318681E-2</c:v>
                </c:pt>
                <c:pt idx="616">
                  <c:v>-0.39012797074954297</c:v>
                </c:pt>
                <c:pt idx="617">
                  <c:v>-9.1165617538528324E-2</c:v>
                </c:pt>
                <c:pt idx="618">
                  <c:v>-5.7104467584816933E-3</c:v>
                </c:pt>
                <c:pt idx="619">
                  <c:v>1.444043321299639E-2</c:v>
                </c:pt>
                <c:pt idx="620">
                  <c:v>-7.08480086697372E-2</c:v>
                </c:pt>
                <c:pt idx="621">
                  <c:v>-5.0760043431053205E-2</c:v>
                </c:pt>
                <c:pt idx="622">
                  <c:v>-4.7789725209080045E-3</c:v>
                </c:pt>
                <c:pt idx="623">
                  <c:v>4.3773584905660377E-2</c:v>
                </c:pt>
                <c:pt idx="624">
                  <c:v>0.46517270910648018</c:v>
                </c:pt>
                <c:pt idx="625">
                  <c:v>1.6253987543673097E-2</c:v>
                </c:pt>
                <c:pt idx="626">
                  <c:v>-2.7584732171495777E-2</c:v>
                </c:pt>
                <c:pt idx="627">
                  <c:v>-1.8505942275042445E-2</c:v>
                </c:pt>
                <c:pt idx="628">
                  <c:v>-5.3198226725775809E-2</c:v>
                </c:pt>
                <c:pt idx="629">
                  <c:v>2.3881893182805036E-2</c:v>
                </c:pt>
                <c:pt idx="630">
                  <c:v>-8.644126873475079E-2</c:v>
                </c:pt>
                <c:pt idx="631">
                  <c:v>0.20224586288416074</c:v>
                </c:pt>
                <c:pt idx="632">
                  <c:v>0.52270456311757518</c:v>
                </c:pt>
                <c:pt idx="633">
                  <c:v>0.49206984940724124</c:v>
                </c:pt>
                <c:pt idx="634">
                  <c:v>0.37487645779798379</c:v>
                </c:pt>
                <c:pt idx="635">
                  <c:v>-1.7623885548413851E-2</c:v>
                </c:pt>
                <c:pt idx="636">
                  <c:v>5.5211186391812023E-2</c:v>
                </c:pt>
                <c:pt idx="637">
                  <c:v>0.32545847681588852</c:v>
                </c:pt>
                <c:pt idx="638">
                  <c:v>0.61595212299437652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7-4500-AB95-6A4CBF2FC8C4}"/>
            </c:ext>
          </c:extLst>
        </c:ser>
        <c:ser>
          <c:idx val="2"/>
          <c:order val="2"/>
          <c:tx>
            <c:strRef>
              <c:f>'График 2.3.1.5'!$E$4</c:f>
              <c:strCache>
                <c:ptCount val="1"/>
                <c:pt idx="0">
                  <c:v>Индекс асимметрии рынка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2.3.1.5'!$B$44:$B$682</c:f>
              <c:numCache>
                <c:formatCode>m/d/yyyy</c:formatCode>
                <c:ptCount val="639"/>
                <c:pt idx="0">
                  <c:v>39874</c:v>
                </c:pt>
                <c:pt idx="1">
                  <c:v>39875</c:v>
                </c:pt>
                <c:pt idx="2">
                  <c:v>39876</c:v>
                </c:pt>
                <c:pt idx="3">
                  <c:v>39877</c:v>
                </c:pt>
                <c:pt idx="4">
                  <c:v>39878</c:v>
                </c:pt>
                <c:pt idx="5">
                  <c:v>39882</c:v>
                </c:pt>
                <c:pt idx="6">
                  <c:v>39883</c:v>
                </c:pt>
                <c:pt idx="7">
                  <c:v>39884</c:v>
                </c:pt>
                <c:pt idx="8">
                  <c:v>39885</c:v>
                </c:pt>
                <c:pt idx="9">
                  <c:v>39888</c:v>
                </c:pt>
                <c:pt idx="10">
                  <c:v>39889</c:v>
                </c:pt>
                <c:pt idx="11">
                  <c:v>39890</c:v>
                </c:pt>
                <c:pt idx="12">
                  <c:v>39891</c:v>
                </c:pt>
                <c:pt idx="13">
                  <c:v>39892</c:v>
                </c:pt>
                <c:pt idx="14">
                  <c:v>39896</c:v>
                </c:pt>
                <c:pt idx="15">
                  <c:v>39897</c:v>
                </c:pt>
                <c:pt idx="16">
                  <c:v>39898</c:v>
                </c:pt>
                <c:pt idx="17">
                  <c:v>39899</c:v>
                </c:pt>
                <c:pt idx="18">
                  <c:v>39902</c:v>
                </c:pt>
                <c:pt idx="19">
                  <c:v>39903</c:v>
                </c:pt>
                <c:pt idx="20">
                  <c:v>39904</c:v>
                </c:pt>
                <c:pt idx="21">
                  <c:v>39905</c:v>
                </c:pt>
                <c:pt idx="22">
                  <c:v>39906</c:v>
                </c:pt>
                <c:pt idx="23">
                  <c:v>39909</c:v>
                </c:pt>
                <c:pt idx="24">
                  <c:v>39910</c:v>
                </c:pt>
                <c:pt idx="25">
                  <c:v>39911</c:v>
                </c:pt>
                <c:pt idx="26">
                  <c:v>39912</c:v>
                </c:pt>
                <c:pt idx="27">
                  <c:v>39913</c:v>
                </c:pt>
                <c:pt idx="28">
                  <c:v>39916</c:v>
                </c:pt>
                <c:pt idx="29">
                  <c:v>39917</c:v>
                </c:pt>
                <c:pt idx="30">
                  <c:v>39918</c:v>
                </c:pt>
                <c:pt idx="31">
                  <c:v>39919</c:v>
                </c:pt>
                <c:pt idx="32">
                  <c:v>39920</c:v>
                </c:pt>
                <c:pt idx="33">
                  <c:v>39923</c:v>
                </c:pt>
                <c:pt idx="34">
                  <c:v>39924</c:v>
                </c:pt>
                <c:pt idx="35">
                  <c:v>39925</c:v>
                </c:pt>
                <c:pt idx="36">
                  <c:v>39926</c:v>
                </c:pt>
                <c:pt idx="37">
                  <c:v>39927</c:v>
                </c:pt>
                <c:pt idx="38">
                  <c:v>39930</c:v>
                </c:pt>
                <c:pt idx="39">
                  <c:v>39931</c:v>
                </c:pt>
                <c:pt idx="40">
                  <c:v>39932</c:v>
                </c:pt>
                <c:pt idx="41">
                  <c:v>39933</c:v>
                </c:pt>
                <c:pt idx="42">
                  <c:v>39937</c:v>
                </c:pt>
                <c:pt idx="43">
                  <c:v>39938</c:v>
                </c:pt>
                <c:pt idx="44">
                  <c:v>39939</c:v>
                </c:pt>
                <c:pt idx="45">
                  <c:v>39940</c:v>
                </c:pt>
                <c:pt idx="46">
                  <c:v>39941</c:v>
                </c:pt>
                <c:pt idx="47">
                  <c:v>39945</c:v>
                </c:pt>
                <c:pt idx="48">
                  <c:v>39946</c:v>
                </c:pt>
                <c:pt idx="49">
                  <c:v>39947</c:v>
                </c:pt>
                <c:pt idx="50">
                  <c:v>39948</c:v>
                </c:pt>
                <c:pt idx="51">
                  <c:v>39951</c:v>
                </c:pt>
                <c:pt idx="52">
                  <c:v>39952</c:v>
                </c:pt>
                <c:pt idx="53">
                  <c:v>39953</c:v>
                </c:pt>
                <c:pt idx="54">
                  <c:v>39954</c:v>
                </c:pt>
                <c:pt idx="55">
                  <c:v>39955</c:v>
                </c:pt>
                <c:pt idx="56">
                  <c:v>39958</c:v>
                </c:pt>
                <c:pt idx="57">
                  <c:v>39959</c:v>
                </c:pt>
                <c:pt idx="58">
                  <c:v>39960</c:v>
                </c:pt>
                <c:pt idx="59">
                  <c:v>39961</c:v>
                </c:pt>
                <c:pt idx="60">
                  <c:v>39962</c:v>
                </c:pt>
                <c:pt idx="61">
                  <c:v>39965</c:v>
                </c:pt>
                <c:pt idx="62">
                  <c:v>39966</c:v>
                </c:pt>
                <c:pt idx="63">
                  <c:v>39967</c:v>
                </c:pt>
                <c:pt idx="64">
                  <c:v>39968</c:v>
                </c:pt>
                <c:pt idx="65">
                  <c:v>39969</c:v>
                </c:pt>
                <c:pt idx="66">
                  <c:v>39972</c:v>
                </c:pt>
                <c:pt idx="67">
                  <c:v>39973</c:v>
                </c:pt>
                <c:pt idx="68">
                  <c:v>39974</c:v>
                </c:pt>
                <c:pt idx="69">
                  <c:v>39975</c:v>
                </c:pt>
                <c:pt idx="70">
                  <c:v>39976</c:v>
                </c:pt>
                <c:pt idx="71">
                  <c:v>39979</c:v>
                </c:pt>
                <c:pt idx="72">
                  <c:v>39980</c:v>
                </c:pt>
                <c:pt idx="73">
                  <c:v>39981</c:v>
                </c:pt>
                <c:pt idx="74">
                  <c:v>39982</c:v>
                </c:pt>
                <c:pt idx="75">
                  <c:v>39983</c:v>
                </c:pt>
                <c:pt idx="76">
                  <c:v>39986</c:v>
                </c:pt>
                <c:pt idx="77">
                  <c:v>39987</c:v>
                </c:pt>
                <c:pt idx="78">
                  <c:v>39988</c:v>
                </c:pt>
                <c:pt idx="79">
                  <c:v>39989</c:v>
                </c:pt>
                <c:pt idx="80">
                  <c:v>39990</c:v>
                </c:pt>
                <c:pt idx="81">
                  <c:v>39993</c:v>
                </c:pt>
                <c:pt idx="82">
                  <c:v>39994</c:v>
                </c:pt>
                <c:pt idx="83">
                  <c:v>39995</c:v>
                </c:pt>
                <c:pt idx="84">
                  <c:v>39996</c:v>
                </c:pt>
                <c:pt idx="85">
                  <c:v>39997</c:v>
                </c:pt>
                <c:pt idx="86">
                  <c:v>40001</c:v>
                </c:pt>
                <c:pt idx="87">
                  <c:v>40002</c:v>
                </c:pt>
                <c:pt idx="88">
                  <c:v>40003</c:v>
                </c:pt>
                <c:pt idx="89">
                  <c:v>40004</c:v>
                </c:pt>
                <c:pt idx="90">
                  <c:v>40007</c:v>
                </c:pt>
                <c:pt idx="91">
                  <c:v>40008</c:v>
                </c:pt>
                <c:pt idx="92">
                  <c:v>40009</c:v>
                </c:pt>
                <c:pt idx="93">
                  <c:v>40010</c:v>
                </c:pt>
                <c:pt idx="94">
                  <c:v>40011</c:v>
                </c:pt>
                <c:pt idx="95">
                  <c:v>40014</c:v>
                </c:pt>
                <c:pt idx="96">
                  <c:v>40015</c:v>
                </c:pt>
                <c:pt idx="97">
                  <c:v>40016</c:v>
                </c:pt>
                <c:pt idx="98">
                  <c:v>40017</c:v>
                </c:pt>
                <c:pt idx="99">
                  <c:v>40018</c:v>
                </c:pt>
                <c:pt idx="100">
                  <c:v>40021</c:v>
                </c:pt>
                <c:pt idx="101">
                  <c:v>40022</c:v>
                </c:pt>
                <c:pt idx="102">
                  <c:v>40023</c:v>
                </c:pt>
                <c:pt idx="103">
                  <c:v>40024</c:v>
                </c:pt>
                <c:pt idx="104">
                  <c:v>40025</c:v>
                </c:pt>
                <c:pt idx="105">
                  <c:v>40028</c:v>
                </c:pt>
                <c:pt idx="106">
                  <c:v>40029</c:v>
                </c:pt>
                <c:pt idx="107">
                  <c:v>40030</c:v>
                </c:pt>
                <c:pt idx="108">
                  <c:v>40031</c:v>
                </c:pt>
                <c:pt idx="109">
                  <c:v>40032</c:v>
                </c:pt>
                <c:pt idx="110">
                  <c:v>40035</c:v>
                </c:pt>
                <c:pt idx="111">
                  <c:v>40036</c:v>
                </c:pt>
                <c:pt idx="112">
                  <c:v>40037</c:v>
                </c:pt>
                <c:pt idx="113">
                  <c:v>40038</c:v>
                </c:pt>
                <c:pt idx="114">
                  <c:v>40039</c:v>
                </c:pt>
                <c:pt idx="115">
                  <c:v>40042</c:v>
                </c:pt>
                <c:pt idx="116">
                  <c:v>40043</c:v>
                </c:pt>
                <c:pt idx="117">
                  <c:v>40044</c:v>
                </c:pt>
                <c:pt idx="118">
                  <c:v>40045</c:v>
                </c:pt>
                <c:pt idx="119">
                  <c:v>40046</c:v>
                </c:pt>
                <c:pt idx="120">
                  <c:v>40049</c:v>
                </c:pt>
                <c:pt idx="121">
                  <c:v>40050</c:v>
                </c:pt>
                <c:pt idx="122">
                  <c:v>40051</c:v>
                </c:pt>
                <c:pt idx="123">
                  <c:v>40052</c:v>
                </c:pt>
                <c:pt idx="124">
                  <c:v>40053</c:v>
                </c:pt>
                <c:pt idx="125">
                  <c:v>40057</c:v>
                </c:pt>
                <c:pt idx="126">
                  <c:v>40058</c:v>
                </c:pt>
                <c:pt idx="127">
                  <c:v>40059</c:v>
                </c:pt>
                <c:pt idx="128">
                  <c:v>40060</c:v>
                </c:pt>
                <c:pt idx="129">
                  <c:v>40063</c:v>
                </c:pt>
                <c:pt idx="130">
                  <c:v>40064</c:v>
                </c:pt>
                <c:pt idx="131">
                  <c:v>40065</c:v>
                </c:pt>
                <c:pt idx="132">
                  <c:v>40066</c:v>
                </c:pt>
                <c:pt idx="133">
                  <c:v>40067</c:v>
                </c:pt>
                <c:pt idx="134">
                  <c:v>40070</c:v>
                </c:pt>
                <c:pt idx="135">
                  <c:v>40071</c:v>
                </c:pt>
                <c:pt idx="136">
                  <c:v>40072</c:v>
                </c:pt>
                <c:pt idx="137">
                  <c:v>40073</c:v>
                </c:pt>
                <c:pt idx="138">
                  <c:v>40074</c:v>
                </c:pt>
                <c:pt idx="139">
                  <c:v>40077</c:v>
                </c:pt>
                <c:pt idx="140">
                  <c:v>40078</c:v>
                </c:pt>
                <c:pt idx="141">
                  <c:v>40079</c:v>
                </c:pt>
                <c:pt idx="142">
                  <c:v>40080</c:v>
                </c:pt>
                <c:pt idx="143">
                  <c:v>40081</c:v>
                </c:pt>
                <c:pt idx="144">
                  <c:v>40084</c:v>
                </c:pt>
                <c:pt idx="145">
                  <c:v>40085</c:v>
                </c:pt>
                <c:pt idx="146">
                  <c:v>40086</c:v>
                </c:pt>
                <c:pt idx="147">
                  <c:v>40087</c:v>
                </c:pt>
                <c:pt idx="148">
                  <c:v>40088</c:v>
                </c:pt>
                <c:pt idx="149">
                  <c:v>40091</c:v>
                </c:pt>
                <c:pt idx="150">
                  <c:v>40093</c:v>
                </c:pt>
                <c:pt idx="151">
                  <c:v>40094</c:v>
                </c:pt>
                <c:pt idx="152">
                  <c:v>40095</c:v>
                </c:pt>
                <c:pt idx="153">
                  <c:v>40098</c:v>
                </c:pt>
                <c:pt idx="154">
                  <c:v>40099</c:v>
                </c:pt>
                <c:pt idx="155">
                  <c:v>40100</c:v>
                </c:pt>
                <c:pt idx="156">
                  <c:v>40101</c:v>
                </c:pt>
                <c:pt idx="157">
                  <c:v>40102</c:v>
                </c:pt>
                <c:pt idx="158">
                  <c:v>40105</c:v>
                </c:pt>
                <c:pt idx="159">
                  <c:v>40106</c:v>
                </c:pt>
                <c:pt idx="160">
                  <c:v>40107</c:v>
                </c:pt>
                <c:pt idx="161">
                  <c:v>40108</c:v>
                </c:pt>
                <c:pt idx="162">
                  <c:v>40109</c:v>
                </c:pt>
                <c:pt idx="163">
                  <c:v>40112</c:v>
                </c:pt>
                <c:pt idx="164">
                  <c:v>40113</c:v>
                </c:pt>
                <c:pt idx="165">
                  <c:v>40114</c:v>
                </c:pt>
                <c:pt idx="166">
                  <c:v>40115</c:v>
                </c:pt>
                <c:pt idx="167">
                  <c:v>40116</c:v>
                </c:pt>
                <c:pt idx="168">
                  <c:v>40119</c:v>
                </c:pt>
                <c:pt idx="169">
                  <c:v>40120</c:v>
                </c:pt>
                <c:pt idx="170">
                  <c:v>40121</c:v>
                </c:pt>
                <c:pt idx="171">
                  <c:v>40122</c:v>
                </c:pt>
                <c:pt idx="172">
                  <c:v>40123</c:v>
                </c:pt>
                <c:pt idx="173">
                  <c:v>40126</c:v>
                </c:pt>
                <c:pt idx="174">
                  <c:v>40127</c:v>
                </c:pt>
                <c:pt idx="175">
                  <c:v>40128</c:v>
                </c:pt>
                <c:pt idx="176">
                  <c:v>40129</c:v>
                </c:pt>
                <c:pt idx="177">
                  <c:v>40130</c:v>
                </c:pt>
                <c:pt idx="178">
                  <c:v>40133</c:v>
                </c:pt>
                <c:pt idx="179">
                  <c:v>40134</c:v>
                </c:pt>
                <c:pt idx="180">
                  <c:v>40135</c:v>
                </c:pt>
                <c:pt idx="181">
                  <c:v>40136</c:v>
                </c:pt>
                <c:pt idx="182">
                  <c:v>40137</c:v>
                </c:pt>
                <c:pt idx="183">
                  <c:v>40140</c:v>
                </c:pt>
                <c:pt idx="184">
                  <c:v>40141</c:v>
                </c:pt>
                <c:pt idx="185">
                  <c:v>40142</c:v>
                </c:pt>
                <c:pt idx="186">
                  <c:v>40143</c:v>
                </c:pt>
                <c:pt idx="187">
                  <c:v>40147</c:v>
                </c:pt>
                <c:pt idx="188">
                  <c:v>40148</c:v>
                </c:pt>
                <c:pt idx="189">
                  <c:v>40149</c:v>
                </c:pt>
                <c:pt idx="190">
                  <c:v>40150</c:v>
                </c:pt>
                <c:pt idx="191">
                  <c:v>40151</c:v>
                </c:pt>
                <c:pt idx="192">
                  <c:v>40154</c:v>
                </c:pt>
                <c:pt idx="193">
                  <c:v>40155</c:v>
                </c:pt>
                <c:pt idx="194">
                  <c:v>40156</c:v>
                </c:pt>
                <c:pt idx="195">
                  <c:v>40157</c:v>
                </c:pt>
                <c:pt idx="196">
                  <c:v>40158</c:v>
                </c:pt>
                <c:pt idx="197">
                  <c:v>40161</c:v>
                </c:pt>
                <c:pt idx="198">
                  <c:v>40162</c:v>
                </c:pt>
                <c:pt idx="199">
                  <c:v>40167</c:v>
                </c:pt>
                <c:pt idx="200">
                  <c:v>40168</c:v>
                </c:pt>
                <c:pt idx="201">
                  <c:v>40169</c:v>
                </c:pt>
                <c:pt idx="202">
                  <c:v>40170</c:v>
                </c:pt>
                <c:pt idx="203">
                  <c:v>40171</c:v>
                </c:pt>
                <c:pt idx="204">
                  <c:v>40172</c:v>
                </c:pt>
                <c:pt idx="205">
                  <c:v>40175</c:v>
                </c:pt>
                <c:pt idx="206">
                  <c:v>40176</c:v>
                </c:pt>
                <c:pt idx="207">
                  <c:v>40177</c:v>
                </c:pt>
                <c:pt idx="208">
                  <c:v>40178</c:v>
                </c:pt>
                <c:pt idx="209">
                  <c:v>40183</c:v>
                </c:pt>
                <c:pt idx="210">
                  <c:v>40184</c:v>
                </c:pt>
                <c:pt idx="211">
                  <c:v>40188</c:v>
                </c:pt>
                <c:pt idx="212">
                  <c:v>40189</c:v>
                </c:pt>
                <c:pt idx="213">
                  <c:v>40190</c:v>
                </c:pt>
                <c:pt idx="214">
                  <c:v>40191</c:v>
                </c:pt>
                <c:pt idx="215">
                  <c:v>40192</c:v>
                </c:pt>
                <c:pt idx="216">
                  <c:v>40193</c:v>
                </c:pt>
                <c:pt idx="217">
                  <c:v>40196</c:v>
                </c:pt>
                <c:pt idx="218">
                  <c:v>40197</c:v>
                </c:pt>
                <c:pt idx="219">
                  <c:v>40198</c:v>
                </c:pt>
                <c:pt idx="220">
                  <c:v>40199</c:v>
                </c:pt>
                <c:pt idx="221">
                  <c:v>40200</c:v>
                </c:pt>
                <c:pt idx="222">
                  <c:v>40203</c:v>
                </c:pt>
                <c:pt idx="223">
                  <c:v>40204</c:v>
                </c:pt>
                <c:pt idx="224">
                  <c:v>40205</c:v>
                </c:pt>
                <c:pt idx="225">
                  <c:v>40206</c:v>
                </c:pt>
                <c:pt idx="226">
                  <c:v>40207</c:v>
                </c:pt>
                <c:pt idx="227">
                  <c:v>40210</c:v>
                </c:pt>
                <c:pt idx="228">
                  <c:v>40211</c:v>
                </c:pt>
                <c:pt idx="229">
                  <c:v>40212</c:v>
                </c:pt>
                <c:pt idx="230">
                  <c:v>40213</c:v>
                </c:pt>
                <c:pt idx="231">
                  <c:v>40214</c:v>
                </c:pt>
                <c:pt idx="232">
                  <c:v>40217</c:v>
                </c:pt>
                <c:pt idx="233">
                  <c:v>40218</c:v>
                </c:pt>
                <c:pt idx="234">
                  <c:v>40219</c:v>
                </c:pt>
                <c:pt idx="235">
                  <c:v>40220</c:v>
                </c:pt>
                <c:pt idx="236">
                  <c:v>40221</c:v>
                </c:pt>
                <c:pt idx="237">
                  <c:v>40224</c:v>
                </c:pt>
                <c:pt idx="238">
                  <c:v>40225</c:v>
                </c:pt>
                <c:pt idx="239">
                  <c:v>40226</c:v>
                </c:pt>
                <c:pt idx="240">
                  <c:v>40227</c:v>
                </c:pt>
                <c:pt idx="241">
                  <c:v>40228</c:v>
                </c:pt>
                <c:pt idx="242">
                  <c:v>40231</c:v>
                </c:pt>
                <c:pt idx="243">
                  <c:v>40232</c:v>
                </c:pt>
                <c:pt idx="244">
                  <c:v>40233</c:v>
                </c:pt>
                <c:pt idx="245">
                  <c:v>40234</c:v>
                </c:pt>
                <c:pt idx="246">
                  <c:v>40235</c:v>
                </c:pt>
                <c:pt idx="247">
                  <c:v>40238</c:v>
                </c:pt>
                <c:pt idx="248">
                  <c:v>40239</c:v>
                </c:pt>
                <c:pt idx="249">
                  <c:v>40240</c:v>
                </c:pt>
                <c:pt idx="250">
                  <c:v>40241</c:v>
                </c:pt>
                <c:pt idx="251">
                  <c:v>40242</c:v>
                </c:pt>
                <c:pt idx="252">
                  <c:v>40246</c:v>
                </c:pt>
                <c:pt idx="253">
                  <c:v>40247</c:v>
                </c:pt>
                <c:pt idx="254">
                  <c:v>40248</c:v>
                </c:pt>
                <c:pt idx="255">
                  <c:v>40249</c:v>
                </c:pt>
                <c:pt idx="256">
                  <c:v>40252</c:v>
                </c:pt>
                <c:pt idx="257">
                  <c:v>40253</c:v>
                </c:pt>
                <c:pt idx="258">
                  <c:v>40254</c:v>
                </c:pt>
                <c:pt idx="259">
                  <c:v>40255</c:v>
                </c:pt>
                <c:pt idx="260">
                  <c:v>40256</c:v>
                </c:pt>
                <c:pt idx="261">
                  <c:v>40262</c:v>
                </c:pt>
                <c:pt idx="262">
                  <c:v>40263</c:v>
                </c:pt>
                <c:pt idx="263">
                  <c:v>40266</c:v>
                </c:pt>
                <c:pt idx="264">
                  <c:v>40267</c:v>
                </c:pt>
                <c:pt idx="265">
                  <c:v>40268</c:v>
                </c:pt>
                <c:pt idx="266">
                  <c:v>40269</c:v>
                </c:pt>
                <c:pt idx="267">
                  <c:v>40270</c:v>
                </c:pt>
                <c:pt idx="268">
                  <c:v>40273</c:v>
                </c:pt>
                <c:pt idx="269">
                  <c:v>40274</c:v>
                </c:pt>
                <c:pt idx="270">
                  <c:v>40275</c:v>
                </c:pt>
                <c:pt idx="271">
                  <c:v>40276</c:v>
                </c:pt>
                <c:pt idx="272">
                  <c:v>40277</c:v>
                </c:pt>
                <c:pt idx="273">
                  <c:v>40280</c:v>
                </c:pt>
                <c:pt idx="274">
                  <c:v>40281</c:v>
                </c:pt>
                <c:pt idx="275">
                  <c:v>40282</c:v>
                </c:pt>
                <c:pt idx="276">
                  <c:v>40283</c:v>
                </c:pt>
                <c:pt idx="277">
                  <c:v>40284</c:v>
                </c:pt>
                <c:pt idx="278">
                  <c:v>40287</c:v>
                </c:pt>
                <c:pt idx="279">
                  <c:v>40288</c:v>
                </c:pt>
                <c:pt idx="280">
                  <c:v>40289</c:v>
                </c:pt>
                <c:pt idx="281">
                  <c:v>40290</c:v>
                </c:pt>
                <c:pt idx="282">
                  <c:v>40291</c:v>
                </c:pt>
                <c:pt idx="283">
                  <c:v>40294</c:v>
                </c:pt>
                <c:pt idx="284">
                  <c:v>40295</c:v>
                </c:pt>
                <c:pt idx="285">
                  <c:v>40296</c:v>
                </c:pt>
                <c:pt idx="286">
                  <c:v>40297</c:v>
                </c:pt>
                <c:pt idx="287">
                  <c:v>40298</c:v>
                </c:pt>
                <c:pt idx="288">
                  <c:v>40302</c:v>
                </c:pt>
                <c:pt idx="289">
                  <c:v>40303</c:v>
                </c:pt>
                <c:pt idx="290">
                  <c:v>40304</c:v>
                </c:pt>
                <c:pt idx="291">
                  <c:v>40305</c:v>
                </c:pt>
                <c:pt idx="292">
                  <c:v>40309</c:v>
                </c:pt>
                <c:pt idx="293">
                  <c:v>40310</c:v>
                </c:pt>
                <c:pt idx="294">
                  <c:v>40311</c:v>
                </c:pt>
                <c:pt idx="295">
                  <c:v>40312</c:v>
                </c:pt>
                <c:pt idx="296">
                  <c:v>40315</c:v>
                </c:pt>
                <c:pt idx="297">
                  <c:v>40316</c:v>
                </c:pt>
                <c:pt idx="298">
                  <c:v>40317</c:v>
                </c:pt>
                <c:pt idx="299">
                  <c:v>40318</c:v>
                </c:pt>
                <c:pt idx="300">
                  <c:v>40319</c:v>
                </c:pt>
                <c:pt idx="301">
                  <c:v>40322</c:v>
                </c:pt>
                <c:pt idx="302">
                  <c:v>40323</c:v>
                </c:pt>
                <c:pt idx="303">
                  <c:v>40324</c:v>
                </c:pt>
                <c:pt idx="304">
                  <c:v>40325</c:v>
                </c:pt>
                <c:pt idx="305">
                  <c:v>40326</c:v>
                </c:pt>
                <c:pt idx="306">
                  <c:v>40329</c:v>
                </c:pt>
                <c:pt idx="307">
                  <c:v>40330</c:v>
                </c:pt>
                <c:pt idx="308">
                  <c:v>40331</c:v>
                </c:pt>
                <c:pt idx="309">
                  <c:v>40332</c:v>
                </c:pt>
                <c:pt idx="310">
                  <c:v>40333</c:v>
                </c:pt>
                <c:pt idx="311">
                  <c:v>40336</c:v>
                </c:pt>
                <c:pt idx="312">
                  <c:v>40337</c:v>
                </c:pt>
                <c:pt idx="313">
                  <c:v>40338</c:v>
                </c:pt>
                <c:pt idx="314">
                  <c:v>40339</c:v>
                </c:pt>
                <c:pt idx="315">
                  <c:v>40340</c:v>
                </c:pt>
                <c:pt idx="316">
                  <c:v>40343</c:v>
                </c:pt>
                <c:pt idx="317">
                  <c:v>40344</c:v>
                </c:pt>
                <c:pt idx="318">
                  <c:v>40345</c:v>
                </c:pt>
                <c:pt idx="319">
                  <c:v>40346</c:v>
                </c:pt>
                <c:pt idx="320">
                  <c:v>40347</c:v>
                </c:pt>
                <c:pt idx="321">
                  <c:v>40350</c:v>
                </c:pt>
                <c:pt idx="322">
                  <c:v>40351</c:v>
                </c:pt>
                <c:pt idx="323">
                  <c:v>40352</c:v>
                </c:pt>
                <c:pt idx="324">
                  <c:v>40353</c:v>
                </c:pt>
                <c:pt idx="325">
                  <c:v>40354</c:v>
                </c:pt>
                <c:pt idx="326">
                  <c:v>40357</c:v>
                </c:pt>
                <c:pt idx="327">
                  <c:v>40358</c:v>
                </c:pt>
                <c:pt idx="328">
                  <c:v>40359</c:v>
                </c:pt>
                <c:pt idx="329">
                  <c:v>40360</c:v>
                </c:pt>
                <c:pt idx="330">
                  <c:v>40361</c:v>
                </c:pt>
                <c:pt idx="331">
                  <c:v>40362</c:v>
                </c:pt>
                <c:pt idx="332">
                  <c:v>40366</c:v>
                </c:pt>
                <c:pt idx="333">
                  <c:v>40367</c:v>
                </c:pt>
                <c:pt idx="334">
                  <c:v>40368</c:v>
                </c:pt>
                <c:pt idx="335">
                  <c:v>40371</c:v>
                </c:pt>
                <c:pt idx="336">
                  <c:v>40372</c:v>
                </c:pt>
                <c:pt idx="337">
                  <c:v>40373</c:v>
                </c:pt>
                <c:pt idx="338">
                  <c:v>40374</c:v>
                </c:pt>
                <c:pt idx="339">
                  <c:v>40375</c:v>
                </c:pt>
                <c:pt idx="340">
                  <c:v>40378</c:v>
                </c:pt>
                <c:pt idx="341">
                  <c:v>40379</c:v>
                </c:pt>
                <c:pt idx="342">
                  <c:v>40380</c:v>
                </c:pt>
                <c:pt idx="343">
                  <c:v>40381</c:v>
                </c:pt>
                <c:pt idx="344">
                  <c:v>40382</c:v>
                </c:pt>
                <c:pt idx="345">
                  <c:v>40385</c:v>
                </c:pt>
                <c:pt idx="346">
                  <c:v>40386</c:v>
                </c:pt>
                <c:pt idx="347">
                  <c:v>40387</c:v>
                </c:pt>
                <c:pt idx="348">
                  <c:v>40388</c:v>
                </c:pt>
                <c:pt idx="349">
                  <c:v>40389</c:v>
                </c:pt>
                <c:pt idx="350">
                  <c:v>40392</c:v>
                </c:pt>
                <c:pt idx="351">
                  <c:v>40393</c:v>
                </c:pt>
                <c:pt idx="352">
                  <c:v>40394</c:v>
                </c:pt>
                <c:pt idx="353">
                  <c:v>40395</c:v>
                </c:pt>
                <c:pt idx="354">
                  <c:v>40396</c:v>
                </c:pt>
                <c:pt idx="355">
                  <c:v>40399</c:v>
                </c:pt>
                <c:pt idx="356">
                  <c:v>40400</c:v>
                </c:pt>
                <c:pt idx="357">
                  <c:v>40401</c:v>
                </c:pt>
                <c:pt idx="358">
                  <c:v>40402</c:v>
                </c:pt>
                <c:pt idx="359">
                  <c:v>40403</c:v>
                </c:pt>
                <c:pt idx="360">
                  <c:v>40406</c:v>
                </c:pt>
                <c:pt idx="361">
                  <c:v>40407</c:v>
                </c:pt>
                <c:pt idx="362">
                  <c:v>40408</c:v>
                </c:pt>
                <c:pt idx="363">
                  <c:v>40409</c:v>
                </c:pt>
                <c:pt idx="364">
                  <c:v>40410</c:v>
                </c:pt>
                <c:pt idx="365">
                  <c:v>40413</c:v>
                </c:pt>
                <c:pt idx="366">
                  <c:v>40414</c:v>
                </c:pt>
                <c:pt idx="367">
                  <c:v>40415</c:v>
                </c:pt>
                <c:pt idx="368">
                  <c:v>40416</c:v>
                </c:pt>
                <c:pt idx="369">
                  <c:v>40417</c:v>
                </c:pt>
                <c:pt idx="370">
                  <c:v>40421</c:v>
                </c:pt>
                <c:pt idx="371">
                  <c:v>40422</c:v>
                </c:pt>
                <c:pt idx="372">
                  <c:v>40423</c:v>
                </c:pt>
                <c:pt idx="373">
                  <c:v>40424</c:v>
                </c:pt>
                <c:pt idx="374">
                  <c:v>40427</c:v>
                </c:pt>
                <c:pt idx="375">
                  <c:v>40428</c:v>
                </c:pt>
                <c:pt idx="376">
                  <c:v>40429</c:v>
                </c:pt>
                <c:pt idx="377">
                  <c:v>40430</c:v>
                </c:pt>
                <c:pt idx="378">
                  <c:v>40431</c:v>
                </c:pt>
                <c:pt idx="379">
                  <c:v>40434</c:v>
                </c:pt>
                <c:pt idx="380">
                  <c:v>40435</c:v>
                </c:pt>
                <c:pt idx="381">
                  <c:v>40436</c:v>
                </c:pt>
                <c:pt idx="382">
                  <c:v>40437</c:v>
                </c:pt>
                <c:pt idx="383">
                  <c:v>40438</c:v>
                </c:pt>
                <c:pt idx="384">
                  <c:v>40441</c:v>
                </c:pt>
                <c:pt idx="385">
                  <c:v>40442</c:v>
                </c:pt>
                <c:pt idx="386">
                  <c:v>40443</c:v>
                </c:pt>
                <c:pt idx="387">
                  <c:v>40444</c:v>
                </c:pt>
                <c:pt idx="388">
                  <c:v>40445</c:v>
                </c:pt>
                <c:pt idx="389">
                  <c:v>40448</c:v>
                </c:pt>
                <c:pt idx="390">
                  <c:v>40449</c:v>
                </c:pt>
                <c:pt idx="391">
                  <c:v>40450</c:v>
                </c:pt>
                <c:pt idx="392">
                  <c:v>40451</c:v>
                </c:pt>
                <c:pt idx="393">
                  <c:v>40452</c:v>
                </c:pt>
                <c:pt idx="394">
                  <c:v>40455</c:v>
                </c:pt>
                <c:pt idx="395">
                  <c:v>40456</c:v>
                </c:pt>
                <c:pt idx="396">
                  <c:v>40457</c:v>
                </c:pt>
                <c:pt idx="397">
                  <c:v>40458</c:v>
                </c:pt>
                <c:pt idx="398">
                  <c:v>40459</c:v>
                </c:pt>
                <c:pt idx="399">
                  <c:v>40462</c:v>
                </c:pt>
                <c:pt idx="400">
                  <c:v>40463</c:v>
                </c:pt>
                <c:pt idx="401">
                  <c:v>40464</c:v>
                </c:pt>
                <c:pt idx="402">
                  <c:v>40465</c:v>
                </c:pt>
                <c:pt idx="403">
                  <c:v>40466</c:v>
                </c:pt>
                <c:pt idx="404">
                  <c:v>40469</c:v>
                </c:pt>
                <c:pt idx="405">
                  <c:v>40470</c:v>
                </c:pt>
                <c:pt idx="406">
                  <c:v>40471</c:v>
                </c:pt>
                <c:pt idx="407">
                  <c:v>40472</c:v>
                </c:pt>
                <c:pt idx="408">
                  <c:v>40473</c:v>
                </c:pt>
                <c:pt idx="409">
                  <c:v>40476</c:v>
                </c:pt>
                <c:pt idx="410">
                  <c:v>40477</c:v>
                </c:pt>
                <c:pt idx="411">
                  <c:v>40478</c:v>
                </c:pt>
                <c:pt idx="412">
                  <c:v>40479</c:v>
                </c:pt>
                <c:pt idx="413">
                  <c:v>40480</c:v>
                </c:pt>
                <c:pt idx="414">
                  <c:v>40483</c:v>
                </c:pt>
                <c:pt idx="415">
                  <c:v>40484</c:v>
                </c:pt>
                <c:pt idx="416">
                  <c:v>40485</c:v>
                </c:pt>
                <c:pt idx="417">
                  <c:v>40486</c:v>
                </c:pt>
                <c:pt idx="418">
                  <c:v>40487</c:v>
                </c:pt>
                <c:pt idx="419">
                  <c:v>40490</c:v>
                </c:pt>
                <c:pt idx="420">
                  <c:v>40491</c:v>
                </c:pt>
                <c:pt idx="421">
                  <c:v>40492</c:v>
                </c:pt>
                <c:pt idx="422">
                  <c:v>40493</c:v>
                </c:pt>
                <c:pt idx="423">
                  <c:v>40494</c:v>
                </c:pt>
                <c:pt idx="424">
                  <c:v>40497</c:v>
                </c:pt>
                <c:pt idx="425">
                  <c:v>40499</c:v>
                </c:pt>
                <c:pt idx="426">
                  <c:v>40500</c:v>
                </c:pt>
                <c:pt idx="427">
                  <c:v>40501</c:v>
                </c:pt>
                <c:pt idx="428">
                  <c:v>40504</c:v>
                </c:pt>
                <c:pt idx="429">
                  <c:v>40505</c:v>
                </c:pt>
                <c:pt idx="430">
                  <c:v>40506</c:v>
                </c:pt>
                <c:pt idx="431">
                  <c:v>40507</c:v>
                </c:pt>
                <c:pt idx="432">
                  <c:v>40508</c:v>
                </c:pt>
                <c:pt idx="433">
                  <c:v>40511</c:v>
                </c:pt>
                <c:pt idx="434">
                  <c:v>40512</c:v>
                </c:pt>
                <c:pt idx="435">
                  <c:v>40513</c:v>
                </c:pt>
                <c:pt idx="436">
                  <c:v>40514</c:v>
                </c:pt>
                <c:pt idx="437">
                  <c:v>40515</c:v>
                </c:pt>
                <c:pt idx="438">
                  <c:v>40518</c:v>
                </c:pt>
                <c:pt idx="439">
                  <c:v>40519</c:v>
                </c:pt>
                <c:pt idx="440">
                  <c:v>40520</c:v>
                </c:pt>
                <c:pt idx="441">
                  <c:v>40521</c:v>
                </c:pt>
                <c:pt idx="442">
                  <c:v>40522</c:v>
                </c:pt>
                <c:pt idx="443">
                  <c:v>40525</c:v>
                </c:pt>
                <c:pt idx="444">
                  <c:v>40526</c:v>
                </c:pt>
                <c:pt idx="445">
                  <c:v>40527</c:v>
                </c:pt>
                <c:pt idx="446">
                  <c:v>40532</c:v>
                </c:pt>
                <c:pt idx="447">
                  <c:v>40533</c:v>
                </c:pt>
                <c:pt idx="448">
                  <c:v>40534</c:v>
                </c:pt>
                <c:pt idx="449">
                  <c:v>40535</c:v>
                </c:pt>
                <c:pt idx="450">
                  <c:v>40536</c:v>
                </c:pt>
                <c:pt idx="451">
                  <c:v>40539</c:v>
                </c:pt>
                <c:pt idx="452">
                  <c:v>40540</c:v>
                </c:pt>
                <c:pt idx="453">
                  <c:v>40541</c:v>
                </c:pt>
                <c:pt idx="454">
                  <c:v>40542</c:v>
                </c:pt>
                <c:pt idx="455">
                  <c:v>40543</c:v>
                </c:pt>
                <c:pt idx="456">
                  <c:v>40548</c:v>
                </c:pt>
                <c:pt idx="457">
                  <c:v>40549</c:v>
                </c:pt>
                <c:pt idx="458">
                  <c:v>40553</c:v>
                </c:pt>
                <c:pt idx="459">
                  <c:v>40554</c:v>
                </c:pt>
                <c:pt idx="460">
                  <c:v>40555</c:v>
                </c:pt>
                <c:pt idx="461">
                  <c:v>40556</c:v>
                </c:pt>
                <c:pt idx="462">
                  <c:v>40557</c:v>
                </c:pt>
                <c:pt idx="463">
                  <c:v>40560</c:v>
                </c:pt>
                <c:pt idx="464">
                  <c:v>40561</c:v>
                </c:pt>
                <c:pt idx="465">
                  <c:v>40562</c:v>
                </c:pt>
                <c:pt idx="466">
                  <c:v>40563</c:v>
                </c:pt>
                <c:pt idx="467">
                  <c:v>40564</c:v>
                </c:pt>
                <c:pt idx="468">
                  <c:v>40567</c:v>
                </c:pt>
                <c:pt idx="469">
                  <c:v>40568</c:v>
                </c:pt>
                <c:pt idx="470">
                  <c:v>40569</c:v>
                </c:pt>
                <c:pt idx="471">
                  <c:v>40570</c:v>
                </c:pt>
                <c:pt idx="472">
                  <c:v>40571</c:v>
                </c:pt>
                <c:pt idx="473">
                  <c:v>40574</c:v>
                </c:pt>
                <c:pt idx="474">
                  <c:v>40575</c:v>
                </c:pt>
                <c:pt idx="475">
                  <c:v>40576</c:v>
                </c:pt>
                <c:pt idx="476">
                  <c:v>40577</c:v>
                </c:pt>
                <c:pt idx="477">
                  <c:v>40578</c:v>
                </c:pt>
                <c:pt idx="478">
                  <c:v>40581</c:v>
                </c:pt>
                <c:pt idx="479">
                  <c:v>40582</c:v>
                </c:pt>
                <c:pt idx="480">
                  <c:v>40583</c:v>
                </c:pt>
                <c:pt idx="481">
                  <c:v>40584</c:v>
                </c:pt>
                <c:pt idx="482">
                  <c:v>40585</c:v>
                </c:pt>
                <c:pt idx="483">
                  <c:v>40588</c:v>
                </c:pt>
                <c:pt idx="484">
                  <c:v>40589</c:v>
                </c:pt>
                <c:pt idx="485">
                  <c:v>40590</c:v>
                </c:pt>
                <c:pt idx="486">
                  <c:v>40591</c:v>
                </c:pt>
                <c:pt idx="487">
                  <c:v>40592</c:v>
                </c:pt>
                <c:pt idx="488">
                  <c:v>40595</c:v>
                </c:pt>
                <c:pt idx="489">
                  <c:v>40596</c:v>
                </c:pt>
                <c:pt idx="490">
                  <c:v>40597</c:v>
                </c:pt>
                <c:pt idx="491">
                  <c:v>40598</c:v>
                </c:pt>
                <c:pt idx="492">
                  <c:v>40599</c:v>
                </c:pt>
                <c:pt idx="493">
                  <c:v>40602</c:v>
                </c:pt>
                <c:pt idx="494">
                  <c:v>40603</c:v>
                </c:pt>
                <c:pt idx="495">
                  <c:v>40604</c:v>
                </c:pt>
                <c:pt idx="496">
                  <c:v>40605</c:v>
                </c:pt>
                <c:pt idx="497">
                  <c:v>40606</c:v>
                </c:pt>
                <c:pt idx="498">
                  <c:v>40607</c:v>
                </c:pt>
                <c:pt idx="499">
                  <c:v>40611</c:v>
                </c:pt>
                <c:pt idx="500">
                  <c:v>40612</c:v>
                </c:pt>
                <c:pt idx="501">
                  <c:v>40613</c:v>
                </c:pt>
                <c:pt idx="502">
                  <c:v>40616</c:v>
                </c:pt>
                <c:pt idx="503">
                  <c:v>40617</c:v>
                </c:pt>
                <c:pt idx="504">
                  <c:v>40618</c:v>
                </c:pt>
                <c:pt idx="505">
                  <c:v>40619</c:v>
                </c:pt>
                <c:pt idx="506">
                  <c:v>40620</c:v>
                </c:pt>
                <c:pt idx="507">
                  <c:v>40626</c:v>
                </c:pt>
                <c:pt idx="508">
                  <c:v>40627</c:v>
                </c:pt>
                <c:pt idx="509">
                  <c:v>40630</c:v>
                </c:pt>
                <c:pt idx="510">
                  <c:v>40631</c:v>
                </c:pt>
                <c:pt idx="511">
                  <c:v>40632</c:v>
                </c:pt>
                <c:pt idx="512">
                  <c:v>40633</c:v>
                </c:pt>
                <c:pt idx="513">
                  <c:v>40634</c:v>
                </c:pt>
                <c:pt idx="514">
                  <c:v>40637</c:v>
                </c:pt>
                <c:pt idx="515">
                  <c:v>40638</c:v>
                </c:pt>
                <c:pt idx="516">
                  <c:v>40639</c:v>
                </c:pt>
                <c:pt idx="517">
                  <c:v>40640</c:v>
                </c:pt>
                <c:pt idx="518">
                  <c:v>40641</c:v>
                </c:pt>
                <c:pt idx="519">
                  <c:v>40644</c:v>
                </c:pt>
                <c:pt idx="520">
                  <c:v>40645</c:v>
                </c:pt>
                <c:pt idx="521">
                  <c:v>40647</c:v>
                </c:pt>
                <c:pt idx="522">
                  <c:v>40648</c:v>
                </c:pt>
                <c:pt idx="523">
                  <c:v>40651</c:v>
                </c:pt>
                <c:pt idx="524">
                  <c:v>40652</c:v>
                </c:pt>
                <c:pt idx="525">
                  <c:v>40653</c:v>
                </c:pt>
                <c:pt idx="526">
                  <c:v>40654</c:v>
                </c:pt>
                <c:pt idx="527">
                  <c:v>40655</c:v>
                </c:pt>
                <c:pt idx="528">
                  <c:v>40658</c:v>
                </c:pt>
                <c:pt idx="529">
                  <c:v>40659</c:v>
                </c:pt>
                <c:pt idx="530">
                  <c:v>40660</c:v>
                </c:pt>
                <c:pt idx="531">
                  <c:v>40661</c:v>
                </c:pt>
                <c:pt idx="532">
                  <c:v>40662</c:v>
                </c:pt>
                <c:pt idx="533">
                  <c:v>40666</c:v>
                </c:pt>
                <c:pt idx="534">
                  <c:v>40667</c:v>
                </c:pt>
                <c:pt idx="535">
                  <c:v>40668</c:v>
                </c:pt>
                <c:pt idx="536">
                  <c:v>40669</c:v>
                </c:pt>
                <c:pt idx="537">
                  <c:v>40673</c:v>
                </c:pt>
                <c:pt idx="538">
                  <c:v>40674</c:v>
                </c:pt>
                <c:pt idx="539">
                  <c:v>40675</c:v>
                </c:pt>
                <c:pt idx="540">
                  <c:v>40676</c:v>
                </c:pt>
                <c:pt idx="541">
                  <c:v>40679</c:v>
                </c:pt>
                <c:pt idx="542">
                  <c:v>40680</c:v>
                </c:pt>
                <c:pt idx="543">
                  <c:v>40681</c:v>
                </c:pt>
                <c:pt idx="544">
                  <c:v>40682</c:v>
                </c:pt>
                <c:pt idx="545">
                  <c:v>40683</c:v>
                </c:pt>
                <c:pt idx="546">
                  <c:v>40686</c:v>
                </c:pt>
                <c:pt idx="547">
                  <c:v>40687</c:v>
                </c:pt>
                <c:pt idx="548">
                  <c:v>40688</c:v>
                </c:pt>
                <c:pt idx="549">
                  <c:v>40689</c:v>
                </c:pt>
                <c:pt idx="550">
                  <c:v>40690</c:v>
                </c:pt>
                <c:pt idx="551">
                  <c:v>40693</c:v>
                </c:pt>
                <c:pt idx="552">
                  <c:v>40694</c:v>
                </c:pt>
                <c:pt idx="553">
                  <c:v>40695</c:v>
                </c:pt>
                <c:pt idx="554">
                  <c:v>40696</c:v>
                </c:pt>
                <c:pt idx="555">
                  <c:v>40697</c:v>
                </c:pt>
                <c:pt idx="556">
                  <c:v>40700</c:v>
                </c:pt>
                <c:pt idx="557">
                  <c:v>40701</c:v>
                </c:pt>
                <c:pt idx="558">
                  <c:v>40702</c:v>
                </c:pt>
                <c:pt idx="559">
                  <c:v>40703</c:v>
                </c:pt>
                <c:pt idx="560">
                  <c:v>40704</c:v>
                </c:pt>
                <c:pt idx="561">
                  <c:v>40707</c:v>
                </c:pt>
                <c:pt idx="562">
                  <c:v>40708</c:v>
                </c:pt>
                <c:pt idx="563">
                  <c:v>40709</c:v>
                </c:pt>
                <c:pt idx="564">
                  <c:v>40710</c:v>
                </c:pt>
                <c:pt idx="565">
                  <c:v>40711</c:v>
                </c:pt>
                <c:pt idx="566">
                  <c:v>40714</c:v>
                </c:pt>
                <c:pt idx="567">
                  <c:v>40715</c:v>
                </c:pt>
                <c:pt idx="568">
                  <c:v>40716</c:v>
                </c:pt>
                <c:pt idx="569">
                  <c:v>40717</c:v>
                </c:pt>
                <c:pt idx="570">
                  <c:v>40718</c:v>
                </c:pt>
                <c:pt idx="571">
                  <c:v>40721</c:v>
                </c:pt>
                <c:pt idx="572">
                  <c:v>40722</c:v>
                </c:pt>
                <c:pt idx="573">
                  <c:v>40723</c:v>
                </c:pt>
                <c:pt idx="574">
                  <c:v>40724</c:v>
                </c:pt>
                <c:pt idx="575">
                  <c:v>40725</c:v>
                </c:pt>
                <c:pt idx="576">
                  <c:v>40728</c:v>
                </c:pt>
                <c:pt idx="577">
                  <c:v>40729</c:v>
                </c:pt>
                <c:pt idx="578">
                  <c:v>40731</c:v>
                </c:pt>
                <c:pt idx="579">
                  <c:v>40732</c:v>
                </c:pt>
                <c:pt idx="580">
                  <c:v>40735</c:v>
                </c:pt>
                <c:pt idx="581">
                  <c:v>40736</c:v>
                </c:pt>
                <c:pt idx="582">
                  <c:v>40737</c:v>
                </c:pt>
                <c:pt idx="583">
                  <c:v>40738</c:v>
                </c:pt>
                <c:pt idx="584">
                  <c:v>40739</c:v>
                </c:pt>
                <c:pt idx="585">
                  <c:v>40742</c:v>
                </c:pt>
                <c:pt idx="586">
                  <c:v>40743</c:v>
                </c:pt>
                <c:pt idx="587">
                  <c:v>40744</c:v>
                </c:pt>
                <c:pt idx="588">
                  <c:v>40745</c:v>
                </c:pt>
                <c:pt idx="589">
                  <c:v>40746</c:v>
                </c:pt>
                <c:pt idx="590">
                  <c:v>40749</c:v>
                </c:pt>
                <c:pt idx="591">
                  <c:v>40750</c:v>
                </c:pt>
                <c:pt idx="592">
                  <c:v>40751</c:v>
                </c:pt>
                <c:pt idx="593">
                  <c:v>40752</c:v>
                </c:pt>
                <c:pt idx="594">
                  <c:v>40753</c:v>
                </c:pt>
                <c:pt idx="595">
                  <c:v>40756</c:v>
                </c:pt>
                <c:pt idx="596">
                  <c:v>40757</c:v>
                </c:pt>
                <c:pt idx="597">
                  <c:v>40758</c:v>
                </c:pt>
                <c:pt idx="598">
                  <c:v>40759</c:v>
                </c:pt>
                <c:pt idx="599">
                  <c:v>40760</c:v>
                </c:pt>
                <c:pt idx="600">
                  <c:v>40763</c:v>
                </c:pt>
                <c:pt idx="601">
                  <c:v>40764</c:v>
                </c:pt>
                <c:pt idx="602">
                  <c:v>40765</c:v>
                </c:pt>
                <c:pt idx="603">
                  <c:v>40766</c:v>
                </c:pt>
                <c:pt idx="604">
                  <c:v>40767</c:v>
                </c:pt>
                <c:pt idx="605">
                  <c:v>40770</c:v>
                </c:pt>
                <c:pt idx="606">
                  <c:v>40771</c:v>
                </c:pt>
                <c:pt idx="607">
                  <c:v>40772</c:v>
                </c:pt>
                <c:pt idx="608">
                  <c:v>40773</c:v>
                </c:pt>
                <c:pt idx="609">
                  <c:v>40774</c:v>
                </c:pt>
                <c:pt idx="610">
                  <c:v>40777</c:v>
                </c:pt>
                <c:pt idx="611">
                  <c:v>40778</c:v>
                </c:pt>
                <c:pt idx="612">
                  <c:v>40779</c:v>
                </c:pt>
                <c:pt idx="613">
                  <c:v>40780</c:v>
                </c:pt>
                <c:pt idx="614">
                  <c:v>40781</c:v>
                </c:pt>
                <c:pt idx="615">
                  <c:v>40782</c:v>
                </c:pt>
                <c:pt idx="616">
                  <c:v>40786</c:v>
                </c:pt>
                <c:pt idx="617">
                  <c:v>40787</c:v>
                </c:pt>
                <c:pt idx="618">
                  <c:v>40788</c:v>
                </c:pt>
                <c:pt idx="619">
                  <c:v>40791</c:v>
                </c:pt>
                <c:pt idx="620">
                  <c:v>40792</c:v>
                </c:pt>
                <c:pt idx="621">
                  <c:v>40793</c:v>
                </c:pt>
                <c:pt idx="622">
                  <c:v>40794</c:v>
                </c:pt>
                <c:pt idx="623">
                  <c:v>40795</c:v>
                </c:pt>
                <c:pt idx="624">
                  <c:v>40798</c:v>
                </c:pt>
                <c:pt idx="625">
                  <c:v>40799</c:v>
                </c:pt>
                <c:pt idx="626">
                  <c:v>40800</c:v>
                </c:pt>
                <c:pt idx="627">
                  <c:v>40801</c:v>
                </c:pt>
                <c:pt idx="628">
                  <c:v>40802</c:v>
                </c:pt>
                <c:pt idx="629">
                  <c:v>40805</c:v>
                </c:pt>
                <c:pt idx="630">
                  <c:v>40806</c:v>
                </c:pt>
                <c:pt idx="631">
                  <c:v>40807</c:v>
                </c:pt>
                <c:pt idx="632">
                  <c:v>40808</c:v>
                </c:pt>
                <c:pt idx="633">
                  <c:v>40809</c:v>
                </c:pt>
                <c:pt idx="634">
                  <c:v>40812</c:v>
                </c:pt>
                <c:pt idx="635">
                  <c:v>40813</c:v>
                </c:pt>
                <c:pt idx="636">
                  <c:v>40814</c:v>
                </c:pt>
                <c:pt idx="637">
                  <c:v>40815</c:v>
                </c:pt>
                <c:pt idx="638">
                  <c:v>40816</c:v>
                </c:pt>
              </c:numCache>
            </c:numRef>
          </c:cat>
          <c:val>
            <c:numRef>
              <c:f>'График 2.3.1.5'!$E$44:$E$682</c:f>
              <c:numCache>
                <c:formatCode>0.000</c:formatCode>
                <c:ptCount val="639"/>
                <c:pt idx="0">
                  <c:v>2.6063884463175205E-2</c:v>
                </c:pt>
                <c:pt idx="1">
                  <c:v>2.6278409090909092E-2</c:v>
                </c:pt>
                <c:pt idx="2">
                  <c:v>8.9031339031339033E-3</c:v>
                </c:pt>
                <c:pt idx="3">
                  <c:v>8.1823984680443634E-2</c:v>
                </c:pt>
                <c:pt idx="4">
                  <c:v>-1.6723050899584806E-2</c:v>
                </c:pt>
                <c:pt idx="5">
                  <c:v>8.6179096189988036E-2</c:v>
                </c:pt>
                <c:pt idx="6">
                  <c:v>4.7542837525369308E-2</c:v>
                </c:pt>
                <c:pt idx="7">
                  <c:v>4.7205939279986731E-2</c:v>
                </c:pt>
                <c:pt idx="8">
                  <c:v>0.14987894825741793</c:v>
                </c:pt>
                <c:pt idx="9">
                  <c:v>2.7978650137741048E-2</c:v>
                </c:pt>
                <c:pt idx="10">
                  <c:v>1.1560478774812281E-2</c:v>
                </c:pt>
                <c:pt idx="11">
                  <c:v>1.9226800577835868E-2</c:v>
                </c:pt>
                <c:pt idx="12">
                  <c:v>3.8644668364522204E-2</c:v>
                </c:pt>
                <c:pt idx="13">
                  <c:v>9.8731229422629088E-2</c:v>
                </c:pt>
                <c:pt idx="14">
                  <c:v>5.4765422977465832E-2</c:v>
                </c:pt>
                <c:pt idx="15">
                  <c:v>9.9536762085758401E-2</c:v>
                </c:pt>
                <c:pt idx="16">
                  <c:v>1.1350059737156512E-2</c:v>
                </c:pt>
                <c:pt idx="17">
                  <c:v>-2.7392361607781433E-2</c:v>
                </c:pt>
                <c:pt idx="18">
                  <c:v>-2.4849899933288858E-2</c:v>
                </c:pt>
                <c:pt idx="19">
                  <c:v>1.4491130308164037E-2</c:v>
                </c:pt>
                <c:pt idx="20">
                  <c:v>2.1007394602900221E-2</c:v>
                </c:pt>
                <c:pt idx="21">
                  <c:v>-5.9347181008902079E-3</c:v>
                </c:pt>
                <c:pt idx="22">
                  <c:v>8.485596526415552E-4</c:v>
                </c:pt>
                <c:pt idx="23">
                  <c:v>4.325689381287931E-2</c:v>
                </c:pt>
                <c:pt idx="24">
                  <c:v>-8.4896507115135838E-3</c:v>
                </c:pt>
                <c:pt idx="25">
                  <c:v>-6.7806889859291605E-2</c:v>
                </c:pt>
                <c:pt idx="26">
                  <c:v>-2.2534081796311146E-2</c:v>
                </c:pt>
                <c:pt idx="27">
                  <c:v>-2.7048896081377876E-2</c:v>
                </c:pt>
                <c:pt idx="28">
                  <c:v>-0.13750288602139504</c:v>
                </c:pt>
                <c:pt idx="29">
                  <c:v>2.2007398806469904E-3</c:v>
                </c:pt>
                <c:pt idx="30">
                  <c:v>-9.7314772052516981E-3</c:v>
                </c:pt>
                <c:pt idx="31">
                  <c:v>3.0281090289608178E-2</c:v>
                </c:pt>
                <c:pt idx="32">
                  <c:v>-4.7991071428571432E-2</c:v>
                </c:pt>
                <c:pt idx="33">
                  <c:v>-1.555524059244561E-2</c:v>
                </c:pt>
                <c:pt idx="34">
                  <c:v>9.7935135529531939E-2</c:v>
                </c:pt>
                <c:pt idx="35">
                  <c:v>0.19238234723227046</c:v>
                </c:pt>
                <c:pt idx="36">
                  <c:v>4.0091236073339767E-2</c:v>
                </c:pt>
                <c:pt idx="37">
                  <c:v>-1.9782173816403646E-2</c:v>
                </c:pt>
                <c:pt idx="38">
                  <c:v>5.6353591160220998E-2</c:v>
                </c:pt>
                <c:pt idx="39">
                  <c:v>4.2026931254429481E-2</c:v>
                </c:pt>
                <c:pt idx="40">
                  <c:v>4.6731736172729958E-2</c:v>
                </c:pt>
                <c:pt idx="41">
                  <c:v>4.9160421870663336E-2</c:v>
                </c:pt>
                <c:pt idx="42">
                  <c:v>1.6128447682215215E-3</c:v>
                </c:pt>
                <c:pt idx="43">
                  <c:v>3.6065341913584611E-2</c:v>
                </c:pt>
                <c:pt idx="44">
                  <c:v>3.7342767295597483E-2</c:v>
                </c:pt>
                <c:pt idx="45">
                  <c:v>1.6288205423014276E-2</c:v>
                </c:pt>
                <c:pt idx="46">
                  <c:v>2.3540321717730142E-2</c:v>
                </c:pt>
                <c:pt idx="47">
                  <c:v>5.6486313283896368E-2</c:v>
                </c:pt>
                <c:pt idx="48">
                  <c:v>-6.5983593268700749E-2</c:v>
                </c:pt>
                <c:pt idx="49">
                  <c:v>4.0235800505286794E-2</c:v>
                </c:pt>
                <c:pt idx="50">
                  <c:v>2.099555061179088E-2</c:v>
                </c:pt>
                <c:pt idx="51">
                  <c:v>1.3558482016425942E-2</c:v>
                </c:pt>
                <c:pt idx="52">
                  <c:v>5.9216013344453713E-2</c:v>
                </c:pt>
                <c:pt idx="53">
                  <c:v>-1.9181443069030892E-3</c:v>
                </c:pt>
                <c:pt idx="54">
                  <c:v>-3.7179247050009363E-2</c:v>
                </c:pt>
                <c:pt idx="55">
                  <c:v>7.1387575962187713E-2</c:v>
                </c:pt>
                <c:pt idx="56">
                  <c:v>-0.11802088061733999</c:v>
                </c:pt>
                <c:pt idx="57">
                  <c:v>-3.642206748794858E-2</c:v>
                </c:pt>
                <c:pt idx="58">
                  <c:v>-5.7837985395482157E-3</c:v>
                </c:pt>
                <c:pt idx="59">
                  <c:v>-1.7197452229299363E-2</c:v>
                </c:pt>
                <c:pt idx="60">
                  <c:v>8.2986605870618416E-2</c:v>
                </c:pt>
                <c:pt idx="61">
                  <c:v>1.5654060756354619E-2</c:v>
                </c:pt>
                <c:pt idx="62">
                  <c:v>-6.2881782249371188E-2</c:v>
                </c:pt>
                <c:pt idx="63">
                  <c:v>4.5426749366646285E-2</c:v>
                </c:pt>
                <c:pt idx="64">
                  <c:v>-2.5360911020115371E-2</c:v>
                </c:pt>
                <c:pt idx="65">
                  <c:v>-1.4058106841611996E-2</c:v>
                </c:pt>
                <c:pt idx="66">
                  <c:v>-2.0147327331108734E-2</c:v>
                </c:pt>
                <c:pt idx="67">
                  <c:v>-7.8090138331102191E-2</c:v>
                </c:pt>
                <c:pt idx="68">
                  <c:v>-5.2052052052052052E-2</c:v>
                </c:pt>
                <c:pt idx="69">
                  <c:v>-4.8586143231950249E-4</c:v>
                </c:pt>
                <c:pt idx="70">
                  <c:v>2.3646638905413443E-2</c:v>
                </c:pt>
                <c:pt idx="71">
                  <c:v>-0.12740509620384816</c:v>
                </c:pt>
                <c:pt idx="72">
                  <c:v>-4.4737522627359708E-2</c:v>
                </c:pt>
                <c:pt idx="73">
                  <c:v>-0.10101351351351351</c:v>
                </c:pt>
                <c:pt idx="74">
                  <c:v>1.1213027315338613E-2</c:v>
                </c:pt>
                <c:pt idx="75">
                  <c:v>4.3327556325823221E-4</c:v>
                </c:pt>
                <c:pt idx="76">
                  <c:v>-8.377162066908854E-3</c:v>
                </c:pt>
                <c:pt idx="77">
                  <c:v>-3.1223003825743553E-2</c:v>
                </c:pt>
                <c:pt idx="78">
                  <c:v>-6.3608707676504284E-2</c:v>
                </c:pt>
                <c:pt idx="79">
                  <c:v>-7.8717020815935179E-3</c:v>
                </c:pt>
                <c:pt idx="80">
                  <c:v>4.693544227628299E-2</c:v>
                </c:pt>
                <c:pt idx="81">
                  <c:v>1.9287895040844955E-2</c:v>
                </c:pt>
                <c:pt idx="82">
                  <c:v>-1.3520542394203494E-2</c:v>
                </c:pt>
                <c:pt idx="83">
                  <c:v>-1.8459669127955883E-2</c:v>
                </c:pt>
                <c:pt idx="84">
                  <c:v>-3.4509063169748264E-2</c:v>
                </c:pt>
                <c:pt idx="85">
                  <c:v>-3.84755234049068E-2</c:v>
                </c:pt>
                <c:pt idx="86">
                  <c:v>-2.8941151202749142E-2</c:v>
                </c:pt>
                <c:pt idx="87">
                  <c:v>-4.211511464670098E-2</c:v>
                </c:pt>
                <c:pt idx="88">
                  <c:v>-2.1398002853067047E-2</c:v>
                </c:pt>
                <c:pt idx="89">
                  <c:v>-8.7735204457058763E-2</c:v>
                </c:pt>
                <c:pt idx="90">
                  <c:v>1.6827085444106722E-2</c:v>
                </c:pt>
                <c:pt idx="91">
                  <c:v>-1.3519567373844036E-3</c:v>
                </c:pt>
                <c:pt idx="92">
                  <c:v>-5.0630701409803153E-3</c:v>
                </c:pt>
                <c:pt idx="93">
                  <c:v>-1.9855314239386333E-2</c:v>
                </c:pt>
                <c:pt idx="94">
                  <c:v>-1.9768529011786037E-2</c:v>
                </c:pt>
                <c:pt idx="95">
                  <c:v>1.2861963090342949E-2</c:v>
                </c:pt>
                <c:pt idx="96">
                  <c:v>-2.8890269862886912E-3</c:v>
                </c:pt>
                <c:pt idx="97">
                  <c:v>-1.0522260662003536E-2</c:v>
                </c:pt>
                <c:pt idx="98">
                  <c:v>-1.7254279213937792E-2</c:v>
                </c:pt>
                <c:pt idx="99">
                  <c:v>4.2622329729257134E-2</c:v>
                </c:pt>
                <c:pt idx="100">
                  <c:v>-4.2431129602815303E-2</c:v>
                </c:pt>
                <c:pt idx="101">
                  <c:v>5.4482068598943188E-2</c:v>
                </c:pt>
                <c:pt idx="102">
                  <c:v>-2.8058849090570489E-2</c:v>
                </c:pt>
                <c:pt idx="103">
                  <c:v>-8.899565316861131E-3</c:v>
                </c:pt>
                <c:pt idx="104">
                  <c:v>-3.0730897009966777E-2</c:v>
                </c:pt>
                <c:pt idx="105">
                  <c:v>1.4598337179879321E-2</c:v>
                </c:pt>
                <c:pt idx="106">
                  <c:v>2.5994615084847839E-2</c:v>
                </c:pt>
                <c:pt idx="107">
                  <c:v>6.1314428051350836E-3</c:v>
                </c:pt>
                <c:pt idx="108">
                  <c:v>4.1011179002276351E-3</c:v>
                </c:pt>
                <c:pt idx="109">
                  <c:v>1.8003680310339682E-2</c:v>
                </c:pt>
                <c:pt idx="110">
                  <c:v>7.5340088545766985E-3</c:v>
                </c:pt>
                <c:pt idx="111">
                  <c:v>1.012042886905266E-2</c:v>
                </c:pt>
                <c:pt idx="112">
                  <c:v>2.725680864680367E-2</c:v>
                </c:pt>
                <c:pt idx="113">
                  <c:v>-1.9456830158086746E-3</c:v>
                </c:pt>
                <c:pt idx="114">
                  <c:v>1.003875968992248E-2</c:v>
                </c:pt>
                <c:pt idx="115">
                  <c:v>3.2909624496145956E-2</c:v>
                </c:pt>
                <c:pt idx="116">
                  <c:v>2.7757420300476364E-2</c:v>
                </c:pt>
                <c:pt idx="117">
                  <c:v>3.7074706380917789E-2</c:v>
                </c:pt>
                <c:pt idx="118">
                  <c:v>2.8077386780162961E-2</c:v>
                </c:pt>
                <c:pt idx="119">
                  <c:v>3.2324524012503554E-2</c:v>
                </c:pt>
                <c:pt idx="120">
                  <c:v>-2.6547099791475095E-2</c:v>
                </c:pt>
                <c:pt idx="121">
                  <c:v>-2.8455957486309639E-3</c:v>
                </c:pt>
                <c:pt idx="122">
                  <c:v>-2.0288154820194107E-3</c:v>
                </c:pt>
                <c:pt idx="123">
                  <c:v>1.0349563129017919E-2</c:v>
                </c:pt>
                <c:pt idx="124">
                  <c:v>2.0031664151869001E-2</c:v>
                </c:pt>
                <c:pt idx="125">
                  <c:v>-7.0586369164067041E-3</c:v>
                </c:pt>
                <c:pt idx="126">
                  <c:v>7.3555243281222555E-3</c:v>
                </c:pt>
                <c:pt idx="127">
                  <c:v>2.9552368535419381E-2</c:v>
                </c:pt>
                <c:pt idx="128">
                  <c:v>-3.8949798038084246E-3</c:v>
                </c:pt>
                <c:pt idx="129">
                  <c:v>-2.3615848858567303E-3</c:v>
                </c:pt>
                <c:pt idx="130">
                  <c:v>-1.1797472564017293E-2</c:v>
                </c:pt>
                <c:pt idx="131">
                  <c:v>2.2960725075528703E-2</c:v>
                </c:pt>
                <c:pt idx="132">
                  <c:v>-3.7655050206733612E-2</c:v>
                </c:pt>
                <c:pt idx="133">
                  <c:v>9.7638944387498039E-2</c:v>
                </c:pt>
                <c:pt idx="134">
                  <c:v>3.4745661755946469E-2</c:v>
                </c:pt>
                <c:pt idx="135">
                  <c:v>3.4931177976952624E-2</c:v>
                </c:pt>
                <c:pt idx="136">
                  <c:v>3.4225715694520986E-2</c:v>
                </c:pt>
                <c:pt idx="137">
                  <c:v>-2.1466294258985961E-3</c:v>
                </c:pt>
                <c:pt idx="138">
                  <c:v>3.7360945113542335E-2</c:v>
                </c:pt>
                <c:pt idx="139">
                  <c:v>-2.611542281237356E-2</c:v>
                </c:pt>
                <c:pt idx="140">
                  <c:v>-8.9595601986760729E-4</c:v>
                </c:pt>
                <c:pt idx="141">
                  <c:v>7.6245180580690845E-3</c:v>
                </c:pt>
                <c:pt idx="142">
                  <c:v>3.3287832723211515E-2</c:v>
                </c:pt>
                <c:pt idx="143">
                  <c:v>-9.6291220395941082E-2</c:v>
                </c:pt>
                <c:pt idx="144">
                  <c:v>-5.8387603862564566E-3</c:v>
                </c:pt>
                <c:pt idx="145">
                  <c:v>-7.6706291187252345E-3</c:v>
                </c:pt>
                <c:pt idx="146">
                  <c:v>-1.2563577013588401E-2</c:v>
                </c:pt>
                <c:pt idx="147">
                  <c:v>-2.865771664131561E-3</c:v>
                </c:pt>
                <c:pt idx="148">
                  <c:v>-1.4591153908927698E-2</c:v>
                </c:pt>
                <c:pt idx="149">
                  <c:v>-7.510120234426923E-2</c:v>
                </c:pt>
                <c:pt idx="150">
                  <c:v>-3.5413846451363374E-3</c:v>
                </c:pt>
                <c:pt idx="151">
                  <c:v>3.832095131850656E-2</c:v>
                </c:pt>
                <c:pt idx="152">
                  <c:v>2.3033848403794716E-2</c:v>
                </c:pt>
                <c:pt idx="153">
                  <c:v>-1.192504258943782E-2</c:v>
                </c:pt>
                <c:pt idx="154">
                  <c:v>0.13117704810734154</c:v>
                </c:pt>
                <c:pt idx="155">
                  <c:v>-2.7407441817252753E-3</c:v>
                </c:pt>
                <c:pt idx="156">
                  <c:v>0.1516631688427465</c:v>
                </c:pt>
                <c:pt idx="157">
                  <c:v>-1.2498156614068721E-2</c:v>
                </c:pt>
                <c:pt idx="158">
                  <c:v>0.14017699115044246</c:v>
                </c:pt>
                <c:pt idx="159">
                  <c:v>-2.4996904134307499E-2</c:v>
                </c:pt>
                <c:pt idx="160">
                  <c:v>1.2171196047086178E-3</c:v>
                </c:pt>
                <c:pt idx="161">
                  <c:v>-1.7652832510511127E-2</c:v>
                </c:pt>
                <c:pt idx="162">
                  <c:v>-2.8823348360581535E-2</c:v>
                </c:pt>
                <c:pt idx="163">
                  <c:v>-1.6385712601673937E-2</c:v>
                </c:pt>
                <c:pt idx="164">
                  <c:v>1.2731073281090055E-2</c:v>
                </c:pt>
                <c:pt idx="165">
                  <c:v>-1.6624511946565824E-2</c:v>
                </c:pt>
                <c:pt idx="166">
                  <c:v>7.4422283468419254E-2</c:v>
                </c:pt>
                <c:pt idx="167">
                  <c:v>-0.14613444665790701</c:v>
                </c:pt>
                <c:pt idx="168">
                  <c:v>3.8508873293687698E-2</c:v>
                </c:pt>
                <c:pt idx="169">
                  <c:v>-0.17456567060458653</c:v>
                </c:pt>
                <c:pt idx="170">
                  <c:v>9.1475819403961697E-2</c:v>
                </c:pt>
                <c:pt idx="171">
                  <c:v>-0.12779820961886404</c:v>
                </c:pt>
                <c:pt idx="172">
                  <c:v>0.14383766039988063</c:v>
                </c:pt>
                <c:pt idx="173">
                  <c:v>-0.12108000158184047</c:v>
                </c:pt>
                <c:pt idx="174">
                  <c:v>-0.2152327479669835</c:v>
                </c:pt>
                <c:pt idx="175">
                  <c:v>-4.2738138355668233E-2</c:v>
                </c:pt>
                <c:pt idx="176">
                  <c:v>-2.4476015376901219E-2</c:v>
                </c:pt>
                <c:pt idx="177">
                  <c:v>9.5017045954887969E-2</c:v>
                </c:pt>
                <c:pt idx="178">
                  <c:v>6.5126845891707683E-2</c:v>
                </c:pt>
                <c:pt idx="179">
                  <c:v>3.9750694293356544E-2</c:v>
                </c:pt>
                <c:pt idx="180">
                  <c:v>-5.7153876232665024E-3</c:v>
                </c:pt>
                <c:pt idx="181">
                  <c:v>1.8107780975207009E-2</c:v>
                </c:pt>
                <c:pt idx="182">
                  <c:v>3.8151816980283686E-3</c:v>
                </c:pt>
                <c:pt idx="183">
                  <c:v>2.1892668458615257E-2</c:v>
                </c:pt>
                <c:pt idx="184">
                  <c:v>-4.7869169758129555E-2</c:v>
                </c:pt>
                <c:pt idx="185">
                  <c:v>-4.0478530151546567E-3</c:v>
                </c:pt>
                <c:pt idx="186">
                  <c:v>-5.4969543901351951E-3</c:v>
                </c:pt>
                <c:pt idx="187">
                  <c:v>-6.3746223564954685E-2</c:v>
                </c:pt>
                <c:pt idx="188">
                  <c:v>7.2327564170037439E-3</c:v>
                </c:pt>
                <c:pt idx="189">
                  <c:v>-8.4936297776667502E-4</c:v>
                </c:pt>
                <c:pt idx="190">
                  <c:v>-0.12514273729346787</c:v>
                </c:pt>
                <c:pt idx="191">
                  <c:v>6.7784844370489095E-2</c:v>
                </c:pt>
                <c:pt idx="192">
                  <c:v>0.22144505840386094</c:v>
                </c:pt>
                <c:pt idx="193">
                  <c:v>-5.4032067121183606E-3</c:v>
                </c:pt>
                <c:pt idx="194">
                  <c:v>-3.0831540073484501E-2</c:v>
                </c:pt>
                <c:pt idx="195">
                  <c:v>4.0824099310870159E-2</c:v>
                </c:pt>
                <c:pt idx="196">
                  <c:v>8.809248039914469E-2</c:v>
                </c:pt>
                <c:pt idx="197">
                  <c:v>-0.15240154791714092</c:v>
                </c:pt>
                <c:pt idx="198">
                  <c:v>1.4655072463768116E-2</c:v>
                </c:pt>
                <c:pt idx="199">
                  <c:v>-4.0389972144846797E-2</c:v>
                </c:pt>
                <c:pt idx="200">
                  <c:v>-1.5548941183765852E-2</c:v>
                </c:pt>
                <c:pt idx="201">
                  <c:v>1.6193413771205662E-2</c:v>
                </c:pt>
                <c:pt idx="202">
                  <c:v>-8.0773781962236967E-3</c:v>
                </c:pt>
                <c:pt idx="203">
                  <c:v>-7.224544241885282E-2</c:v>
                </c:pt>
                <c:pt idx="204">
                  <c:v>7.8175895765472316E-3</c:v>
                </c:pt>
                <c:pt idx="205">
                  <c:v>-1.0083008957463771E-2</c:v>
                </c:pt>
                <c:pt idx="206">
                  <c:v>4.5273560898560897E-2</c:v>
                </c:pt>
                <c:pt idx="207">
                  <c:v>4.3796699139317129E-2</c:v>
                </c:pt>
                <c:pt idx="208">
                  <c:v>4.6428704082011659E-3</c:v>
                </c:pt>
                <c:pt idx="209">
                  <c:v>-5.8261129369584705E-2</c:v>
                </c:pt>
                <c:pt idx="210">
                  <c:v>-4.6872996743506243E-2</c:v>
                </c:pt>
                <c:pt idx="211">
                  <c:v>-1.0279001468428781E-2</c:v>
                </c:pt>
                <c:pt idx="212">
                  <c:v>9.8387846650666605E-2</c:v>
                </c:pt>
                <c:pt idx="213">
                  <c:v>0.16252464124923602</c:v>
                </c:pt>
                <c:pt idx="214">
                  <c:v>0.20061166858278176</c:v>
                </c:pt>
                <c:pt idx="215">
                  <c:v>9.7161960310121628E-2</c:v>
                </c:pt>
                <c:pt idx="216">
                  <c:v>-6.1394369068382068E-2</c:v>
                </c:pt>
                <c:pt idx="217">
                  <c:v>4.0029112081513829E-3</c:v>
                </c:pt>
                <c:pt idx="218">
                  <c:v>2.4818536626435021E-2</c:v>
                </c:pt>
                <c:pt idx="219">
                  <c:v>-4.7659608988399448E-3</c:v>
                </c:pt>
                <c:pt idx="220">
                  <c:v>-7.2980976760528032E-2</c:v>
                </c:pt>
                <c:pt idx="221">
                  <c:v>7.9272970474260879E-2</c:v>
                </c:pt>
                <c:pt idx="222">
                  <c:v>2.8591851322373124E-3</c:v>
                </c:pt>
                <c:pt idx="223">
                  <c:v>0.25432817527194729</c:v>
                </c:pt>
                <c:pt idx="224">
                  <c:v>0.19942710819842888</c:v>
                </c:pt>
                <c:pt idx="225">
                  <c:v>-2.734788868865968E-3</c:v>
                </c:pt>
                <c:pt idx="226">
                  <c:v>-2.5114433402370469E-2</c:v>
                </c:pt>
                <c:pt idx="227">
                  <c:v>-0.17408123791102514</c:v>
                </c:pt>
                <c:pt idx="228">
                  <c:v>1.7638225255972695E-2</c:v>
                </c:pt>
                <c:pt idx="229">
                  <c:v>-1.361895304298482E-2</c:v>
                </c:pt>
                <c:pt idx="230">
                  <c:v>4.4475957199948436E-3</c:v>
                </c:pt>
                <c:pt idx="231">
                  <c:v>5.696177655497691E-2</c:v>
                </c:pt>
                <c:pt idx="232">
                  <c:v>2.9720219997950329E-2</c:v>
                </c:pt>
                <c:pt idx="233">
                  <c:v>3.2634400126123286E-2</c:v>
                </c:pt>
                <c:pt idx="234">
                  <c:v>-2.4408000105891541E-2</c:v>
                </c:pt>
                <c:pt idx="235">
                  <c:v>-7.734271093978945E-2</c:v>
                </c:pt>
                <c:pt idx="236">
                  <c:v>4.4945546741447864E-2</c:v>
                </c:pt>
                <c:pt idx="237">
                  <c:v>-0.29757785467128028</c:v>
                </c:pt>
                <c:pt idx="238">
                  <c:v>-4.4131963223363983E-2</c:v>
                </c:pt>
                <c:pt idx="239">
                  <c:v>-3.7457126064721E-2</c:v>
                </c:pt>
                <c:pt idx="240">
                  <c:v>-2.8712093702762272E-3</c:v>
                </c:pt>
                <c:pt idx="241">
                  <c:v>8.4378530669450681E-4</c:v>
                </c:pt>
                <c:pt idx="242">
                  <c:v>6.8331887624139215E-3</c:v>
                </c:pt>
                <c:pt idx="243">
                  <c:v>-3.4740967031012822E-2</c:v>
                </c:pt>
                <c:pt idx="244">
                  <c:v>-5.4692538000921234E-2</c:v>
                </c:pt>
                <c:pt idx="245">
                  <c:v>-1.4971545045410681E-3</c:v>
                </c:pt>
                <c:pt idx="246">
                  <c:v>5.7163341827095428E-3</c:v>
                </c:pt>
                <c:pt idx="247">
                  <c:v>-2.2768670309653916E-4</c:v>
                </c:pt>
                <c:pt idx="248">
                  <c:v>-2.3488688109890585E-3</c:v>
                </c:pt>
                <c:pt idx="249">
                  <c:v>-5.6871278669265481E-3</c:v>
                </c:pt>
                <c:pt idx="250">
                  <c:v>-1.1070758346946766E-3</c:v>
                </c:pt>
                <c:pt idx="251">
                  <c:v>-9.5468462951622785E-2</c:v>
                </c:pt>
                <c:pt idx="252">
                  <c:v>-1.8712439450887384E-2</c:v>
                </c:pt>
                <c:pt idx="253">
                  <c:v>-7.2028811524609843E-3</c:v>
                </c:pt>
                <c:pt idx="254">
                  <c:v>4.063664070436844E-2</c:v>
                </c:pt>
                <c:pt idx="255">
                  <c:v>-6.3271412542077049E-2</c:v>
                </c:pt>
                <c:pt idx="256">
                  <c:v>-3.5787583376090303E-2</c:v>
                </c:pt>
                <c:pt idx="257">
                  <c:v>-8.8318966895037987E-2</c:v>
                </c:pt>
                <c:pt idx="258">
                  <c:v>-4.3033588554183197E-3</c:v>
                </c:pt>
                <c:pt idx="259">
                  <c:v>-2.8684907325684024E-2</c:v>
                </c:pt>
                <c:pt idx="260">
                  <c:v>9.9071207430340563E-3</c:v>
                </c:pt>
                <c:pt idx="261">
                  <c:v>-6.3973908680381338E-3</c:v>
                </c:pt>
                <c:pt idx="262">
                  <c:v>2.4793962940363182E-2</c:v>
                </c:pt>
                <c:pt idx="263">
                  <c:v>-2.9658272874881508E-3</c:v>
                </c:pt>
                <c:pt idx="264">
                  <c:v>3.9713086074177749E-2</c:v>
                </c:pt>
                <c:pt idx="265">
                  <c:v>9.2620451852542168E-2</c:v>
                </c:pt>
                <c:pt idx="266">
                  <c:v>-6.9795765411279744E-3</c:v>
                </c:pt>
                <c:pt idx="267">
                  <c:v>3.2868427683981024E-3</c:v>
                </c:pt>
                <c:pt idx="268">
                  <c:v>-8.4501236603462485E-3</c:v>
                </c:pt>
                <c:pt idx="269">
                  <c:v>-1.0160880609652836E-2</c:v>
                </c:pt>
                <c:pt idx="270">
                  <c:v>0.11220448817952718</c:v>
                </c:pt>
                <c:pt idx="271">
                  <c:v>-9.7880383421088159E-3</c:v>
                </c:pt>
                <c:pt idx="272">
                  <c:v>-7.9938638481061461E-2</c:v>
                </c:pt>
                <c:pt idx="273">
                  <c:v>-8.180407302538828E-3</c:v>
                </c:pt>
                <c:pt idx="274">
                  <c:v>5.4954889330572236E-2</c:v>
                </c:pt>
                <c:pt idx="275">
                  <c:v>-2.1531082147591352E-2</c:v>
                </c:pt>
                <c:pt idx="276">
                  <c:v>-2.0860506268121057E-2</c:v>
                </c:pt>
                <c:pt idx="277">
                  <c:v>2.6516133310025981E-2</c:v>
                </c:pt>
                <c:pt idx="278">
                  <c:v>1.1320244652451594E-3</c:v>
                </c:pt>
                <c:pt idx="279">
                  <c:v>2.9931569873822041E-3</c:v>
                </c:pt>
                <c:pt idx="280">
                  <c:v>-7.8777766061049661E-3</c:v>
                </c:pt>
                <c:pt idx="281">
                  <c:v>-2.5247971145175834E-3</c:v>
                </c:pt>
                <c:pt idx="282">
                  <c:v>2.7782287052712136E-2</c:v>
                </c:pt>
                <c:pt idx="283">
                  <c:v>-2.6987600291757841E-2</c:v>
                </c:pt>
                <c:pt idx="284">
                  <c:v>-4.7477620681000587E-2</c:v>
                </c:pt>
                <c:pt idx="285">
                  <c:v>-3.1363064718970685E-2</c:v>
                </c:pt>
                <c:pt idx="286">
                  <c:v>5.6829754261678106E-2</c:v>
                </c:pt>
                <c:pt idx="287">
                  <c:v>-3.1768927666760483E-2</c:v>
                </c:pt>
                <c:pt idx="288">
                  <c:v>0.10261994324556194</c:v>
                </c:pt>
                <c:pt idx="289">
                  <c:v>-2.8233882423525881E-3</c:v>
                </c:pt>
                <c:pt idx="290">
                  <c:v>-3.3225253658476443E-2</c:v>
                </c:pt>
                <c:pt idx="291">
                  <c:v>-2.808628054442705E-2</c:v>
                </c:pt>
                <c:pt idx="292">
                  <c:v>-1.80296200901481E-2</c:v>
                </c:pt>
                <c:pt idx="293">
                  <c:v>-1.2919718115241122E-2</c:v>
                </c:pt>
                <c:pt idx="294">
                  <c:v>-1.2453300124533001E-2</c:v>
                </c:pt>
                <c:pt idx="295">
                  <c:v>-8.5457927563190719E-2</c:v>
                </c:pt>
                <c:pt idx="296">
                  <c:v>2.3594180102241448E-4</c:v>
                </c:pt>
                <c:pt idx="297">
                  <c:v>-5.5167693360711839E-2</c:v>
                </c:pt>
                <c:pt idx="298">
                  <c:v>3.3769394584727712E-2</c:v>
                </c:pt>
                <c:pt idx="299">
                  <c:v>-3.9517749497655727E-2</c:v>
                </c:pt>
                <c:pt idx="300">
                  <c:v>-2.7148997134670488E-2</c:v>
                </c:pt>
                <c:pt idx="301">
                  <c:v>-1.7496815713615339E-2</c:v>
                </c:pt>
                <c:pt idx="302">
                  <c:v>-6.5044121833190999E-2</c:v>
                </c:pt>
                <c:pt idx="303">
                  <c:v>-3.2814238042269191E-2</c:v>
                </c:pt>
                <c:pt idx="304">
                  <c:v>-1.8479033404406538E-2</c:v>
                </c:pt>
                <c:pt idx="305">
                  <c:v>8.6455331412103754E-3</c:v>
                </c:pt>
                <c:pt idx="306">
                  <c:v>-2.8571428571428571E-2</c:v>
                </c:pt>
                <c:pt idx="307">
                  <c:v>1.7514595496246871E-2</c:v>
                </c:pt>
                <c:pt idx="308">
                  <c:v>4.82251449582803E-2</c:v>
                </c:pt>
                <c:pt idx="309">
                  <c:v>3.9300057372346528E-2</c:v>
                </c:pt>
                <c:pt idx="310">
                  <c:v>2.2210654173173694E-2</c:v>
                </c:pt>
                <c:pt idx="311">
                  <c:v>2.9812263314801385E-3</c:v>
                </c:pt>
                <c:pt idx="312">
                  <c:v>-1.6411851084045953E-3</c:v>
                </c:pt>
                <c:pt idx="313">
                  <c:v>-7.6271186440677969E-3</c:v>
                </c:pt>
                <c:pt idx="314">
                  <c:v>1.2170385395537525E-2</c:v>
                </c:pt>
                <c:pt idx="315">
                  <c:v>4.8615877373598716E-3</c:v>
                </c:pt>
                <c:pt idx="316">
                  <c:v>-1.0635726371766982E-2</c:v>
                </c:pt>
                <c:pt idx="317">
                  <c:v>-7.3343009192065794E-2</c:v>
                </c:pt>
                <c:pt idx="318">
                  <c:v>-1.7825800789820097E-2</c:v>
                </c:pt>
                <c:pt idx="319">
                  <c:v>-1.6646200027288852E-2</c:v>
                </c:pt>
                <c:pt idx="320">
                  <c:v>-7.651267127440281E-2</c:v>
                </c:pt>
                <c:pt idx="321">
                  <c:v>-0.15469982617997058</c:v>
                </c:pt>
                <c:pt idx="322">
                  <c:v>4.8390999274135014E-3</c:v>
                </c:pt>
                <c:pt idx="323">
                  <c:v>-1.5151515151515152E-2</c:v>
                </c:pt>
                <c:pt idx="324">
                  <c:v>-0.1492265696087352</c:v>
                </c:pt>
                <c:pt idx="325">
                  <c:v>-3.7686696769711703E-2</c:v>
                </c:pt>
                <c:pt idx="326">
                  <c:v>3.7521887767864586E-3</c:v>
                </c:pt>
                <c:pt idx="327">
                  <c:v>-9.3140737232615036E-3</c:v>
                </c:pt>
                <c:pt idx="328">
                  <c:v>-2.3312091635073001E-2</c:v>
                </c:pt>
                <c:pt idx="329">
                  <c:v>-1.7225497420781135E-2</c:v>
                </c:pt>
                <c:pt idx="330">
                  <c:v>0.1210217024495258</c:v>
                </c:pt>
                <c:pt idx="331">
                  <c:v>1.0869565217391304E-2</c:v>
                </c:pt>
                <c:pt idx="332">
                  <c:v>0.11949315444666746</c:v>
                </c:pt>
                <c:pt idx="333">
                  <c:v>0.12271311794472557</c:v>
                </c:pt>
                <c:pt idx="334">
                  <c:v>2.1528723365105067E-2</c:v>
                </c:pt>
                <c:pt idx="335">
                  <c:v>9.859070103589497E-2</c:v>
                </c:pt>
                <c:pt idx="336">
                  <c:v>-3.9012039477083656E-2</c:v>
                </c:pt>
                <c:pt idx="337">
                  <c:v>5.2759930591380198E-2</c:v>
                </c:pt>
                <c:pt idx="338">
                  <c:v>1.8466591892324948E-2</c:v>
                </c:pt>
                <c:pt idx="339">
                  <c:v>0.13151714419915453</c:v>
                </c:pt>
                <c:pt idx="340">
                  <c:v>-6.8786085964787228E-3</c:v>
                </c:pt>
                <c:pt idx="341">
                  <c:v>-6.9958476259252573E-3</c:v>
                </c:pt>
                <c:pt idx="342">
                  <c:v>-3.4669099585935857E-2</c:v>
                </c:pt>
                <c:pt idx="343">
                  <c:v>-0.11288114499066584</c:v>
                </c:pt>
                <c:pt idx="344">
                  <c:v>7.842290812288653E-3</c:v>
                </c:pt>
                <c:pt idx="345">
                  <c:v>-6.5944272445820434E-2</c:v>
                </c:pt>
                <c:pt idx="346">
                  <c:v>-3.1303497187576426E-2</c:v>
                </c:pt>
                <c:pt idx="347">
                  <c:v>-7.0292092139634291E-2</c:v>
                </c:pt>
                <c:pt idx="348">
                  <c:v>-1.7521548678818707E-2</c:v>
                </c:pt>
                <c:pt idx="349">
                  <c:v>-6.9590889919865034E-2</c:v>
                </c:pt>
                <c:pt idx="350">
                  <c:v>-5.6865964518841858E-3</c:v>
                </c:pt>
                <c:pt idx="351">
                  <c:v>-4.6182235299985039E-2</c:v>
                </c:pt>
                <c:pt idx="352">
                  <c:v>-2.1072965141803496E-3</c:v>
                </c:pt>
                <c:pt idx="353">
                  <c:v>-3.0777233516840783E-2</c:v>
                </c:pt>
                <c:pt idx="354">
                  <c:v>5.8197239014707212E-2</c:v>
                </c:pt>
                <c:pt idx="355">
                  <c:v>0.15829900923967494</c:v>
                </c:pt>
                <c:pt idx="356">
                  <c:v>9.8849324997734897E-2</c:v>
                </c:pt>
                <c:pt idx="357">
                  <c:v>0.10610162432319867</c:v>
                </c:pt>
                <c:pt idx="358">
                  <c:v>5.7347670250896057E-2</c:v>
                </c:pt>
                <c:pt idx="359">
                  <c:v>0.22528116213683225</c:v>
                </c:pt>
                <c:pt idx="360">
                  <c:v>0.20891218872870249</c:v>
                </c:pt>
                <c:pt idx="361">
                  <c:v>6.2551625741533376E-2</c:v>
                </c:pt>
                <c:pt idx="362">
                  <c:v>-1.0047626363496697E-2</c:v>
                </c:pt>
                <c:pt idx="363">
                  <c:v>5.9372068642057053E-2</c:v>
                </c:pt>
                <c:pt idx="364">
                  <c:v>-1.2541668041849566E-2</c:v>
                </c:pt>
                <c:pt idx="365">
                  <c:v>-2.2520773472082005E-3</c:v>
                </c:pt>
                <c:pt idx="366">
                  <c:v>-9.2866821525358106E-2</c:v>
                </c:pt>
                <c:pt idx="367">
                  <c:v>-7.0679844264749927E-3</c:v>
                </c:pt>
                <c:pt idx="368">
                  <c:v>-0.18661007667031762</c:v>
                </c:pt>
                <c:pt idx="369">
                  <c:v>-4.2796438688789962E-2</c:v>
                </c:pt>
                <c:pt idx="370">
                  <c:v>-4.250029596306381E-2</c:v>
                </c:pt>
                <c:pt idx="371">
                  <c:v>9.4661436124850763E-3</c:v>
                </c:pt>
                <c:pt idx="372">
                  <c:v>-6.563207242159716E-2</c:v>
                </c:pt>
                <c:pt idx="373">
                  <c:v>-9.8076197661259908E-3</c:v>
                </c:pt>
                <c:pt idx="374">
                  <c:v>-1.605351170568562E-3</c:v>
                </c:pt>
                <c:pt idx="375">
                  <c:v>1.2903542341281523E-2</c:v>
                </c:pt>
                <c:pt idx="376">
                  <c:v>-3.2913833404089468E-3</c:v>
                </c:pt>
                <c:pt idx="377">
                  <c:v>-3.2718204544035811E-3</c:v>
                </c:pt>
                <c:pt idx="378">
                  <c:v>-4.8866580387381946E-2</c:v>
                </c:pt>
                <c:pt idx="379">
                  <c:v>-3.5279844700625341E-3</c:v>
                </c:pt>
                <c:pt idx="380">
                  <c:v>-1.5130436658380134E-3</c:v>
                </c:pt>
                <c:pt idx="381">
                  <c:v>-3.8240858726812252E-2</c:v>
                </c:pt>
                <c:pt idx="382">
                  <c:v>-1.0136520939559504E-2</c:v>
                </c:pt>
                <c:pt idx="383">
                  <c:v>-7.6690811741169755E-3</c:v>
                </c:pt>
                <c:pt idx="384">
                  <c:v>2.9997173521491824E-2</c:v>
                </c:pt>
                <c:pt idx="385">
                  <c:v>-7.8027235921972762E-2</c:v>
                </c:pt>
                <c:pt idx="386">
                  <c:v>-1.0827197921177999E-4</c:v>
                </c:pt>
                <c:pt idx="387">
                  <c:v>4.448838358872961E-3</c:v>
                </c:pt>
                <c:pt idx="388">
                  <c:v>-4.1006014215418263E-3</c:v>
                </c:pt>
                <c:pt idx="389">
                  <c:v>-2.9492833517089305E-2</c:v>
                </c:pt>
                <c:pt idx="390">
                  <c:v>-3.6593207458934941E-2</c:v>
                </c:pt>
                <c:pt idx="391">
                  <c:v>-4.5822472218411306E-2</c:v>
                </c:pt>
                <c:pt idx="392">
                  <c:v>-4.5767306088407005E-2</c:v>
                </c:pt>
                <c:pt idx="393">
                  <c:v>8.4562792371356606E-3</c:v>
                </c:pt>
                <c:pt idx="394">
                  <c:v>2.7472527472527472E-2</c:v>
                </c:pt>
                <c:pt idx="395">
                  <c:v>-3.9377505305352514E-2</c:v>
                </c:pt>
                <c:pt idx="396">
                  <c:v>-1.3282417399966794E-2</c:v>
                </c:pt>
                <c:pt idx="397">
                  <c:v>1.8950995405819297E-2</c:v>
                </c:pt>
                <c:pt idx="398">
                  <c:v>7.0756605284227378E-2</c:v>
                </c:pt>
                <c:pt idx="399">
                  <c:v>4.7380156075808248E-2</c:v>
                </c:pt>
                <c:pt idx="400">
                  <c:v>7.8626799557032119E-3</c:v>
                </c:pt>
                <c:pt idx="401">
                  <c:v>3.569295101553166E-2</c:v>
                </c:pt>
                <c:pt idx="402">
                  <c:v>-7.1565366394516685E-3</c:v>
                </c:pt>
                <c:pt idx="403">
                  <c:v>0.12927504150525734</c:v>
                </c:pt>
                <c:pt idx="404">
                  <c:v>-3.0953066513101065E-3</c:v>
                </c:pt>
                <c:pt idx="405">
                  <c:v>4.3460476531342676E-2</c:v>
                </c:pt>
                <c:pt idx="406">
                  <c:v>0.13366431162879511</c:v>
                </c:pt>
                <c:pt idx="407">
                  <c:v>0</c:v>
                </c:pt>
                <c:pt idx="408">
                  <c:v>-1.9890525017346387E-2</c:v>
                </c:pt>
                <c:pt idx="409">
                  <c:v>-3.6977726015431651E-2</c:v>
                </c:pt>
                <c:pt idx="410">
                  <c:v>0.44022850694689331</c:v>
                </c:pt>
                <c:pt idx="411">
                  <c:v>-9.9560560285635813E-2</c:v>
                </c:pt>
                <c:pt idx="412">
                  <c:v>-7.2037914691943122E-2</c:v>
                </c:pt>
                <c:pt idx="413">
                  <c:v>-5.2681572409761804E-2</c:v>
                </c:pt>
                <c:pt idx="414">
                  <c:v>-1.1452735441811294E-2</c:v>
                </c:pt>
                <c:pt idx="415">
                  <c:v>2.5248756218905474E-2</c:v>
                </c:pt>
                <c:pt idx="416">
                  <c:v>0.15299666398251466</c:v>
                </c:pt>
                <c:pt idx="417">
                  <c:v>-3.9912917271407835E-3</c:v>
                </c:pt>
                <c:pt idx="418">
                  <c:v>0.16546085949934886</c:v>
                </c:pt>
                <c:pt idx="419">
                  <c:v>0.10327602230483271</c:v>
                </c:pt>
                <c:pt idx="420">
                  <c:v>3.1577617784514338E-2</c:v>
                </c:pt>
                <c:pt idx="421">
                  <c:v>-5.3198563638781756E-4</c:v>
                </c:pt>
                <c:pt idx="422">
                  <c:v>9.1081593927893733E-3</c:v>
                </c:pt>
                <c:pt idx="423">
                  <c:v>0.25896290138210537</c:v>
                </c:pt>
                <c:pt idx="424">
                  <c:v>1.8322475570032574E-2</c:v>
                </c:pt>
                <c:pt idx="425">
                  <c:v>7.950419431576311E-2</c:v>
                </c:pt>
                <c:pt idx="426">
                  <c:v>0.19343111445405542</c:v>
                </c:pt>
                <c:pt idx="427">
                  <c:v>1.7478938666246752E-2</c:v>
                </c:pt>
                <c:pt idx="428">
                  <c:v>1.4285714285714285E-2</c:v>
                </c:pt>
                <c:pt idx="429">
                  <c:v>-1.8290310027240887E-2</c:v>
                </c:pt>
                <c:pt idx="430">
                  <c:v>-2.0806241872561769E-2</c:v>
                </c:pt>
                <c:pt idx="431">
                  <c:v>-9.9767209843698037E-4</c:v>
                </c:pt>
                <c:pt idx="432">
                  <c:v>-5.1442630284052784E-2</c:v>
                </c:pt>
                <c:pt idx="433">
                  <c:v>1.9119153294639809E-2</c:v>
                </c:pt>
                <c:pt idx="434">
                  <c:v>-4.701627486437613E-2</c:v>
                </c:pt>
                <c:pt idx="435">
                  <c:v>-1.2902290518991012E-2</c:v>
                </c:pt>
                <c:pt idx="436">
                  <c:v>-6.7162046298942554E-2</c:v>
                </c:pt>
                <c:pt idx="437">
                  <c:v>-7.8742560659240041E-2</c:v>
                </c:pt>
                <c:pt idx="438">
                  <c:v>-1.2966553484206535E-2</c:v>
                </c:pt>
                <c:pt idx="439">
                  <c:v>1.4854682454251884E-2</c:v>
                </c:pt>
                <c:pt idx="440">
                  <c:v>2.6759401155251678E-2</c:v>
                </c:pt>
                <c:pt idx="441">
                  <c:v>-0.1245136186770428</c:v>
                </c:pt>
                <c:pt idx="442">
                  <c:v>-0.06</c:v>
                </c:pt>
                <c:pt idx="443">
                  <c:v>-0.16922944764195516</c:v>
                </c:pt>
                <c:pt idx="444">
                  <c:v>-0.15196304849884526</c:v>
                </c:pt>
                <c:pt idx="445">
                  <c:v>8.4550345887778634E-3</c:v>
                </c:pt>
                <c:pt idx="446">
                  <c:v>7.0756720674798226E-2</c:v>
                </c:pt>
                <c:pt idx="447">
                  <c:v>-2.720339649343502E-2</c:v>
                </c:pt>
                <c:pt idx="448">
                  <c:v>-3.4726065301604866E-2</c:v>
                </c:pt>
                <c:pt idx="449">
                  <c:v>-2.9400485747155822E-3</c:v>
                </c:pt>
                <c:pt idx="450">
                  <c:v>-9.1396519013445518E-2</c:v>
                </c:pt>
                <c:pt idx="451">
                  <c:v>-5.6772653652715027E-2</c:v>
                </c:pt>
                <c:pt idx="452">
                  <c:v>-1.0424003380757853E-2</c:v>
                </c:pt>
                <c:pt idx="453">
                  <c:v>1.6241923905240489E-2</c:v>
                </c:pt>
                <c:pt idx="454">
                  <c:v>-6.3904569176696129E-4</c:v>
                </c:pt>
                <c:pt idx="455">
                  <c:v>-1.8429954508340139E-2</c:v>
                </c:pt>
                <c:pt idx="456">
                  <c:v>-1.4310747663551402E-2</c:v>
                </c:pt>
                <c:pt idx="457">
                  <c:v>7.0871722182849041E-3</c:v>
                </c:pt>
                <c:pt idx="458">
                  <c:v>-9.2028784943260444E-2</c:v>
                </c:pt>
                <c:pt idx="459">
                  <c:v>4.6917046917046915E-2</c:v>
                </c:pt>
                <c:pt idx="460">
                  <c:v>1.5379415244211594E-2</c:v>
                </c:pt>
                <c:pt idx="461">
                  <c:v>-1.3633014001473839E-2</c:v>
                </c:pt>
                <c:pt idx="462">
                  <c:v>4.9777454809701152E-2</c:v>
                </c:pt>
                <c:pt idx="463">
                  <c:v>6.2189054726368158E-4</c:v>
                </c:pt>
                <c:pt idx="464">
                  <c:v>-2.421893921046258E-3</c:v>
                </c:pt>
                <c:pt idx="465">
                  <c:v>1.4329976762199844E-2</c:v>
                </c:pt>
                <c:pt idx="466">
                  <c:v>6.3720196062141729E-2</c:v>
                </c:pt>
                <c:pt idx="467">
                  <c:v>-5.3882438316400577E-2</c:v>
                </c:pt>
                <c:pt idx="468">
                  <c:v>9.6465564956116079E-3</c:v>
                </c:pt>
                <c:pt idx="469">
                  <c:v>6.0044150110375276E-3</c:v>
                </c:pt>
                <c:pt idx="470">
                  <c:v>3.1006654396148945E-2</c:v>
                </c:pt>
                <c:pt idx="471">
                  <c:v>1.4176018901358535E-2</c:v>
                </c:pt>
                <c:pt idx="472">
                  <c:v>9.9080987937966679E-3</c:v>
                </c:pt>
                <c:pt idx="473">
                  <c:v>3.5943713673906391E-2</c:v>
                </c:pt>
                <c:pt idx="474">
                  <c:v>1.2563884156729131E-2</c:v>
                </c:pt>
                <c:pt idx="475">
                  <c:v>3.2944277108433737E-3</c:v>
                </c:pt>
                <c:pt idx="476">
                  <c:v>5.7346756722314257E-3</c:v>
                </c:pt>
                <c:pt idx="477">
                  <c:v>-5.1189400782896714E-3</c:v>
                </c:pt>
                <c:pt idx="478">
                  <c:v>1.4380530973451327E-2</c:v>
                </c:pt>
                <c:pt idx="479">
                  <c:v>-3.1253538670592232E-2</c:v>
                </c:pt>
                <c:pt idx="480">
                  <c:v>1.7832843944711022E-2</c:v>
                </c:pt>
                <c:pt idx="481">
                  <c:v>-2.2090217189530352E-2</c:v>
                </c:pt>
                <c:pt idx="482">
                  <c:v>-2.7593582887700533E-2</c:v>
                </c:pt>
                <c:pt idx="483">
                  <c:v>0.22921539442908781</c:v>
                </c:pt>
                <c:pt idx="484">
                  <c:v>5.5501863868562748E-2</c:v>
                </c:pt>
                <c:pt idx="485">
                  <c:v>2.2124393272378372E-2</c:v>
                </c:pt>
                <c:pt idx="486">
                  <c:v>-3.58016858515363E-2</c:v>
                </c:pt>
                <c:pt idx="487">
                  <c:v>1.8328264979041671E-2</c:v>
                </c:pt>
                <c:pt idx="488">
                  <c:v>0.13138156302927656</c:v>
                </c:pt>
                <c:pt idx="489">
                  <c:v>7.4228959749085208E-3</c:v>
                </c:pt>
                <c:pt idx="490">
                  <c:v>3.6098310291858681E-3</c:v>
                </c:pt>
                <c:pt idx="491">
                  <c:v>4.1622198505869797E-2</c:v>
                </c:pt>
                <c:pt idx="492">
                  <c:v>-2.9461564510667119E-2</c:v>
                </c:pt>
                <c:pt idx="493">
                  <c:v>1.6117605384342898E-2</c:v>
                </c:pt>
                <c:pt idx="494">
                  <c:v>1.1970447956607125E-2</c:v>
                </c:pt>
                <c:pt idx="495">
                  <c:v>6.1123595505617981E-2</c:v>
                </c:pt>
                <c:pt idx="496">
                  <c:v>7.3464163822525602E-2</c:v>
                </c:pt>
                <c:pt idx="497">
                  <c:v>-5.1568825910931176E-2</c:v>
                </c:pt>
                <c:pt idx="498">
                  <c:v>1.1464497041420118E-2</c:v>
                </c:pt>
                <c:pt idx="499">
                  <c:v>-0.11449897894514471</c:v>
                </c:pt>
                <c:pt idx="500">
                  <c:v>2.0673742501153669E-2</c:v>
                </c:pt>
                <c:pt idx="501">
                  <c:v>0.10076441973592773</c:v>
                </c:pt>
                <c:pt idx="502">
                  <c:v>-6.9202412868632712E-2</c:v>
                </c:pt>
                <c:pt idx="503">
                  <c:v>-3.5470046503145801E-2</c:v>
                </c:pt>
                <c:pt idx="504">
                  <c:v>3.3729074561621379E-2</c:v>
                </c:pt>
                <c:pt idx="505">
                  <c:v>1.027317300957273E-2</c:v>
                </c:pt>
                <c:pt idx="506">
                  <c:v>9.5949439816144788E-2</c:v>
                </c:pt>
                <c:pt idx="507">
                  <c:v>7.249744400037178E-2</c:v>
                </c:pt>
                <c:pt idx="508">
                  <c:v>-2.2607934655775961E-2</c:v>
                </c:pt>
                <c:pt idx="509">
                  <c:v>0.2032542372881356</c:v>
                </c:pt>
                <c:pt idx="510">
                  <c:v>6.8455031166518257E-2</c:v>
                </c:pt>
                <c:pt idx="511">
                  <c:v>-0.36538241682862693</c:v>
                </c:pt>
                <c:pt idx="512">
                  <c:v>1.3937282229965157E-2</c:v>
                </c:pt>
                <c:pt idx="513">
                  <c:v>-2.5101320434043665E-2</c:v>
                </c:pt>
                <c:pt idx="514">
                  <c:v>7.0717967158096612E-2</c:v>
                </c:pt>
                <c:pt idx="515">
                  <c:v>-8.2030214683275912E-2</c:v>
                </c:pt>
                <c:pt idx="516">
                  <c:v>4.8302213250666862E-3</c:v>
                </c:pt>
                <c:pt idx="517">
                  <c:v>0.14479166666666668</c:v>
                </c:pt>
                <c:pt idx="518">
                  <c:v>6.7341184275999333E-2</c:v>
                </c:pt>
                <c:pt idx="519">
                  <c:v>0.22488906817265025</c:v>
                </c:pt>
                <c:pt idx="520">
                  <c:v>-2.9797071667094787E-2</c:v>
                </c:pt>
                <c:pt idx="521">
                  <c:v>6.3134009610250938E-2</c:v>
                </c:pt>
                <c:pt idx="522">
                  <c:v>3.8503058654192159E-2</c:v>
                </c:pt>
                <c:pt idx="523">
                  <c:v>2.9121218357686766E-2</c:v>
                </c:pt>
                <c:pt idx="524">
                  <c:v>-4.7637565623177133E-3</c:v>
                </c:pt>
                <c:pt idx="525">
                  <c:v>-5.3157992220781623E-2</c:v>
                </c:pt>
                <c:pt idx="526">
                  <c:v>3.6733790661650806E-2</c:v>
                </c:pt>
                <c:pt idx="527">
                  <c:v>9.2969145169448666E-2</c:v>
                </c:pt>
                <c:pt idx="528">
                  <c:v>0.16894423627947983</c:v>
                </c:pt>
                <c:pt idx="529">
                  <c:v>0.14243453489646105</c:v>
                </c:pt>
                <c:pt idx="530">
                  <c:v>0.12216046399226679</c:v>
                </c:pt>
                <c:pt idx="531">
                  <c:v>2.4068830320191678E-2</c:v>
                </c:pt>
                <c:pt idx="532">
                  <c:v>1.7215235037017215E-2</c:v>
                </c:pt>
                <c:pt idx="533">
                  <c:v>0.21937467965146079</c:v>
                </c:pt>
                <c:pt idx="534">
                  <c:v>-5.5285385206040441E-2</c:v>
                </c:pt>
                <c:pt idx="535">
                  <c:v>-3.9489489489489486E-2</c:v>
                </c:pt>
                <c:pt idx="536">
                  <c:v>-1.8117369042930289E-2</c:v>
                </c:pt>
                <c:pt idx="537">
                  <c:v>0.1099837273858524</c:v>
                </c:pt>
                <c:pt idx="538">
                  <c:v>0.10912476722532588</c:v>
                </c:pt>
                <c:pt idx="539">
                  <c:v>-1.842319154700623E-2</c:v>
                </c:pt>
                <c:pt idx="540">
                  <c:v>-3.3654517525485268E-2</c:v>
                </c:pt>
                <c:pt idx="541">
                  <c:v>0.11879332958590968</c:v>
                </c:pt>
                <c:pt idx="542">
                  <c:v>1.2939425168899576E-2</c:v>
                </c:pt>
                <c:pt idx="543">
                  <c:v>-7.2627501613944478E-4</c:v>
                </c:pt>
                <c:pt idx="544">
                  <c:v>3.6529680365296802E-2</c:v>
                </c:pt>
                <c:pt idx="545">
                  <c:v>2.3991757433029143E-2</c:v>
                </c:pt>
                <c:pt idx="546">
                  <c:v>-6.4672936700834835E-2</c:v>
                </c:pt>
                <c:pt idx="547">
                  <c:v>-0.14339660141111002</c:v>
                </c:pt>
                <c:pt idx="548">
                  <c:v>-5.9370816599732264E-2</c:v>
                </c:pt>
                <c:pt idx="549">
                  <c:v>8.9287972682433284E-2</c:v>
                </c:pt>
                <c:pt idx="550">
                  <c:v>-7.7558114273300019E-2</c:v>
                </c:pt>
                <c:pt idx="551">
                  <c:v>-2.7491408934707903E-2</c:v>
                </c:pt>
                <c:pt idx="552">
                  <c:v>-0.1244349274327861</c:v>
                </c:pt>
                <c:pt idx="553">
                  <c:v>-8.9300582847626972E-2</c:v>
                </c:pt>
                <c:pt idx="554">
                  <c:v>-0.13067929554536037</c:v>
                </c:pt>
                <c:pt idx="555">
                  <c:v>-1.9820601851851853E-2</c:v>
                </c:pt>
                <c:pt idx="556">
                  <c:v>-0.18192868719611022</c:v>
                </c:pt>
                <c:pt idx="557">
                  <c:v>6.6974252120851315E-3</c:v>
                </c:pt>
                <c:pt idx="558">
                  <c:v>-2.1127808361850915E-2</c:v>
                </c:pt>
                <c:pt idx="559">
                  <c:v>-2.3529411764705882E-2</c:v>
                </c:pt>
                <c:pt idx="560">
                  <c:v>-0.3213657162970785</c:v>
                </c:pt>
                <c:pt idx="561">
                  <c:v>5.2868094105207507E-2</c:v>
                </c:pt>
                <c:pt idx="562">
                  <c:v>-0.15629095674967233</c:v>
                </c:pt>
                <c:pt idx="563">
                  <c:v>-1.9988577955454025E-2</c:v>
                </c:pt>
                <c:pt idx="564">
                  <c:v>-2.6503363116152995E-2</c:v>
                </c:pt>
                <c:pt idx="565">
                  <c:v>-0.1945303799034773</c:v>
                </c:pt>
                <c:pt idx="566">
                  <c:v>4.3224031185507911E-2</c:v>
                </c:pt>
                <c:pt idx="567">
                  <c:v>0.10507004669779853</c:v>
                </c:pt>
                <c:pt idx="568">
                  <c:v>6.3475724824155087E-3</c:v>
                </c:pt>
                <c:pt idx="569">
                  <c:v>-1.7850312380466658E-3</c:v>
                </c:pt>
                <c:pt idx="570">
                  <c:v>-3.9525313427122212E-2</c:v>
                </c:pt>
                <c:pt idx="571">
                  <c:v>-1.6463414634146342E-2</c:v>
                </c:pt>
                <c:pt idx="572">
                  <c:v>-0.10088148873653281</c:v>
                </c:pt>
                <c:pt idx="573">
                  <c:v>-6.774313288789903E-2</c:v>
                </c:pt>
                <c:pt idx="574">
                  <c:v>-6.4053867403314924E-2</c:v>
                </c:pt>
                <c:pt idx="575">
                  <c:v>-1.5286270150083379E-2</c:v>
                </c:pt>
                <c:pt idx="576">
                  <c:v>-4.424379232505643E-2</c:v>
                </c:pt>
                <c:pt idx="577">
                  <c:v>-5.0920801046593536E-2</c:v>
                </c:pt>
                <c:pt idx="578">
                  <c:v>-1.2584479142391051E-2</c:v>
                </c:pt>
                <c:pt idx="579">
                  <c:v>-8.1579705967137497E-2</c:v>
                </c:pt>
                <c:pt idx="580">
                  <c:v>-7.9867674858223062E-2</c:v>
                </c:pt>
                <c:pt idx="581">
                  <c:v>0.1204177545691906</c:v>
                </c:pt>
                <c:pt idx="582">
                  <c:v>-5.1293847038527893E-2</c:v>
                </c:pt>
                <c:pt idx="583">
                  <c:v>-0.15392706872370265</c:v>
                </c:pt>
                <c:pt idx="584">
                  <c:v>6.5692026546119067E-2</c:v>
                </c:pt>
                <c:pt idx="585">
                  <c:v>8.4629235554100513E-2</c:v>
                </c:pt>
                <c:pt idx="586">
                  <c:v>4.7391952309985094E-2</c:v>
                </c:pt>
                <c:pt idx="587">
                  <c:v>1.5411170016027617E-2</c:v>
                </c:pt>
                <c:pt idx="588">
                  <c:v>-8.6840484500102649E-2</c:v>
                </c:pt>
                <c:pt idx="589">
                  <c:v>-2.206449621971918E-2</c:v>
                </c:pt>
                <c:pt idx="590">
                  <c:v>-4.7415024278777494E-2</c:v>
                </c:pt>
                <c:pt idx="591">
                  <c:v>-4.5530214749458967E-2</c:v>
                </c:pt>
                <c:pt idx="592">
                  <c:v>-3.2148900169204735E-2</c:v>
                </c:pt>
                <c:pt idx="593">
                  <c:v>-3.8765254845656856E-2</c:v>
                </c:pt>
                <c:pt idx="594">
                  <c:v>-2.615062761506276E-2</c:v>
                </c:pt>
                <c:pt idx="595">
                  <c:v>-0.16067702295386041</c:v>
                </c:pt>
                <c:pt idx="596">
                  <c:v>-0.12209910098264687</c:v>
                </c:pt>
                <c:pt idx="597">
                  <c:v>-1.69971671388102E-2</c:v>
                </c:pt>
                <c:pt idx="598">
                  <c:v>1.2459310809293972E-2</c:v>
                </c:pt>
                <c:pt idx="599">
                  <c:v>1.2620638455827764E-3</c:v>
                </c:pt>
                <c:pt idx="600">
                  <c:v>-3.4083344428172013E-2</c:v>
                </c:pt>
                <c:pt idx="601">
                  <c:v>-8.5903083700440523E-3</c:v>
                </c:pt>
                <c:pt idx="602">
                  <c:v>-1.067100741544583E-2</c:v>
                </c:pt>
                <c:pt idx="603">
                  <c:v>-1.0739284686930674E-2</c:v>
                </c:pt>
                <c:pt idx="604">
                  <c:v>1.0137581462708182E-2</c:v>
                </c:pt>
                <c:pt idx="605">
                  <c:v>2.2023111706581812E-2</c:v>
                </c:pt>
                <c:pt idx="606">
                  <c:v>3.2163466086462963E-3</c:v>
                </c:pt>
                <c:pt idx="607">
                  <c:v>3.8556683442804746E-2</c:v>
                </c:pt>
                <c:pt idx="608">
                  <c:v>4.0209985479727466E-3</c:v>
                </c:pt>
                <c:pt idx="609">
                  <c:v>-4.3276661514683151E-2</c:v>
                </c:pt>
                <c:pt idx="610">
                  <c:v>-6.5015479876160992E-2</c:v>
                </c:pt>
                <c:pt idx="611">
                  <c:v>7.9306979014153248E-3</c:v>
                </c:pt>
                <c:pt idx="612">
                  <c:v>5.3063802905874924E-2</c:v>
                </c:pt>
                <c:pt idx="613">
                  <c:v>9.0834697217675939E-2</c:v>
                </c:pt>
                <c:pt idx="614">
                  <c:v>1.9946808510638299E-2</c:v>
                </c:pt>
                <c:pt idx="615">
                  <c:v>1.8681318681318681E-2</c:v>
                </c:pt>
                <c:pt idx="616">
                  <c:v>-0.39012797074954297</c:v>
                </c:pt>
                <c:pt idx="617">
                  <c:v>-9.1165617538528324E-2</c:v>
                </c:pt>
                <c:pt idx="618">
                  <c:v>-5.7104467584816933E-3</c:v>
                </c:pt>
                <c:pt idx="619">
                  <c:v>1.444043321299639E-2</c:v>
                </c:pt>
                <c:pt idx="620">
                  <c:v>-7.08480086697372E-2</c:v>
                </c:pt>
                <c:pt idx="621">
                  <c:v>-5.0760043431053205E-2</c:v>
                </c:pt>
                <c:pt idx="622">
                  <c:v>-4.7789725209080045E-3</c:v>
                </c:pt>
                <c:pt idx="623">
                  <c:v>3.8742138364779875E-2</c:v>
                </c:pt>
                <c:pt idx="624">
                  <c:v>-4.0822152440765057E-2</c:v>
                </c:pt>
                <c:pt idx="625">
                  <c:v>-2.0507367461643628E-2</c:v>
                </c:pt>
                <c:pt idx="626">
                  <c:v>-2.7584732171495777E-2</c:v>
                </c:pt>
                <c:pt idx="627">
                  <c:v>-1.8505942275042445E-2</c:v>
                </c:pt>
                <c:pt idx="628">
                  <c:v>-5.3198226725775809E-2</c:v>
                </c:pt>
                <c:pt idx="629">
                  <c:v>2.3881893182805036E-2</c:v>
                </c:pt>
                <c:pt idx="630">
                  <c:v>-8.644126873475079E-2</c:v>
                </c:pt>
                <c:pt idx="631">
                  <c:v>-2.9196217494089835E-2</c:v>
                </c:pt>
                <c:pt idx="632">
                  <c:v>6.5282558010436323E-2</c:v>
                </c:pt>
                <c:pt idx="633">
                  <c:v>1.1454661967318168E-2</c:v>
                </c:pt>
                <c:pt idx="634">
                  <c:v>-8.5985372603281287E-3</c:v>
                </c:pt>
                <c:pt idx="635">
                  <c:v>-1.7623885548413851E-2</c:v>
                </c:pt>
                <c:pt idx="636">
                  <c:v>-3.3155542741819229E-3</c:v>
                </c:pt>
                <c:pt idx="637">
                  <c:v>-5.4857051333386725E-2</c:v>
                </c:pt>
                <c:pt idx="638">
                  <c:v>2.2132796780684104E-2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7-4500-AB95-6A4CBF2FC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033040"/>
        <c:axId val="1"/>
      </c:lineChart>
      <c:lineChart>
        <c:grouping val="standard"/>
        <c:varyColors val="0"/>
        <c:ser>
          <c:idx val="0"/>
          <c:order val="0"/>
          <c:tx>
            <c:strRef>
              <c:f>'График 2.3.1.5'!$C$4</c:f>
              <c:strCache>
                <c:ptCount val="1"/>
                <c:pt idx="0">
                  <c:v>Курс тенге по отношению к доллару США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'График 2.3.1.5'!$B$44:$B$682</c:f>
              <c:numCache>
                <c:formatCode>m/d/yyyy</c:formatCode>
                <c:ptCount val="639"/>
                <c:pt idx="0">
                  <c:v>39874</c:v>
                </c:pt>
                <c:pt idx="1">
                  <c:v>39875</c:v>
                </c:pt>
                <c:pt idx="2">
                  <c:v>39876</c:v>
                </c:pt>
                <c:pt idx="3">
                  <c:v>39877</c:v>
                </c:pt>
                <c:pt idx="4">
                  <c:v>39878</c:v>
                </c:pt>
                <c:pt idx="5">
                  <c:v>39882</c:v>
                </c:pt>
                <c:pt idx="6">
                  <c:v>39883</c:v>
                </c:pt>
                <c:pt idx="7">
                  <c:v>39884</c:v>
                </c:pt>
                <c:pt idx="8">
                  <c:v>39885</c:v>
                </c:pt>
                <c:pt idx="9">
                  <c:v>39888</c:v>
                </c:pt>
                <c:pt idx="10">
                  <c:v>39889</c:v>
                </c:pt>
                <c:pt idx="11">
                  <c:v>39890</c:v>
                </c:pt>
                <c:pt idx="12">
                  <c:v>39891</c:v>
                </c:pt>
                <c:pt idx="13">
                  <c:v>39892</c:v>
                </c:pt>
                <c:pt idx="14">
                  <c:v>39896</c:v>
                </c:pt>
                <c:pt idx="15">
                  <c:v>39897</c:v>
                </c:pt>
                <c:pt idx="16">
                  <c:v>39898</c:v>
                </c:pt>
                <c:pt idx="17">
                  <c:v>39899</c:v>
                </c:pt>
                <c:pt idx="18">
                  <c:v>39902</c:v>
                </c:pt>
                <c:pt idx="19">
                  <c:v>39903</c:v>
                </c:pt>
                <c:pt idx="20">
                  <c:v>39904</c:v>
                </c:pt>
                <c:pt idx="21">
                  <c:v>39905</c:v>
                </c:pt>
                <c:pt idx="22">
                  <c:v>39906</c:v>
                </c:pt>
                <c:pt idx="23">
                  <c:v>39909</c:v>
                </c:pt>
                <c:pt idx="24">
                  <c:v>39910</c:v>
                </c:pt>
                <c:pt idx="25">
                  <c:v>39911</c:v>
                </c:pt>
                <c:pt idx="26">
                  <c:v>39912</c:v>
                </c:pt>
                <c:pt idx="27">
                  <c:v>39913</c:v>
                </c:pt>
                <c:pt idx="28">
                  <c:v>39916</c:v>
                </c:pt>
                <c:pt idx="29">
                  <c:v>39917</c:v>
                </c:pt>
                <c:pt idx="30">
                  <c:v>39918</c:v>
                </c:pt>
                <c:pt idx="31">
                  <c:v>39919</c:v>
                </c:pt>
                <c:pt idx="32">
                  <c:v>39920</c:v>
                </c:pt>
                <c:pt idx="33">
                  <c:v>39923</c:v>
                </c:pt>
                <c:pt idx="34">
                  <c:v>39924</c:v>
                </c:pt>
                <c:pt idx="35">
                  <c:v>39925</c:v>
                </c:pt>
                <c:pt idx="36">
                  <c:v>39926</c:v>
                </c:pt>
                <c:pt idx="37">
                  <c:v>39927</c:v>
                </c:pt>
                <c:pt idx="38">
                  <c:v>39930</c:v>
                </c:pt>
                <c:pt idx="39">
                  <c:v>39931</c:v>
                </c:pt>
                <c:pt idx="40">
                  <c:v>39932</c:v>
                </c:pt>
                <c:pt idx="41">
                  <c:v>39933</c:v>
                </c:pt>
                <c:pt idx="42">
                  <c:v>39937</c:v>
                </c:pt>
                <c:pt idx="43">
                  <c:v>39938</c:v>
                </c:pt>
                <c:pt idx="44">
                  <c:v>39939</c:v>
                </c:pt>
                <c:pt idx="45">
                  <c:v>39940</c:v>
                </c:pt>
                <c:pt idx="46">
                  <c:v>39941</c:v>
                </c:pt>
                <c:pt idx="47">
                  <c:v>39945</c:v>
                </c:pt>
                <c:pt idx="48">
                  <c:v>39946</c:v>
                </c:pt>
                <c:pt idx="49">
                  <c:v>39947</c:v>
                </c:pt>
                <c:pt idx="50">
                  <c:v>39948</c:v>
                </c:pt>
                <c:pt idx="51">
                  <c:v>39951</c:v>
                </c:pt>
                <c:pt idx="52">
                  <c:v>39952</c:v>
                </c:pt>
                <c:pt idx="53">
                  <c:v>39953</c:v>
                </c:pt>
                <c:pt idx="54">
                  <c:v>39954</c:v>
                </c:pt>
                <c:pt idx="55">
                  <c:v>39955</c:v>
                </c:pt>
                <c:pt idx="56">
                  <c:v>39958</c:v>
                </c:pt>
                <c:pt idx="57">
                  <c:v>39959</c:v>
                </c:pt>
                <c:pt idx="58">
                  <c:v>39960</c:v>
                </c:pt>
                <c:pt idx="59">
                  <c:v>39961</c:v>
                </c:pt>
                <c:pt idx="60">
                  <c:v>39962</c:v>
                </c:pt>
                <c:pt idx="61">
                  <c:v>39965</c:v>
                </c:pt>
                <c:pt idx="62">
                  <c:v>39966</c:v>
                </c:pt>
                <c:pt idx="63">
                  <c:v>39967</c:v>
                </c:pt>
                <c:pt idx="64">
                  <c:v>39968</c:v>
                </c:pt>
                <c:pt idx="65">
                  <c:v>39969</c:v>
                </c:pt>
                <c:pt idx="66">
                  <c:v>39972</c:v>
                </c:pt>
                <c:pt idx="67">
                  <c:v>39973</c:v>
                </c:pt>
                <c:pt idx="68">
                  <c:v>39974</c:v>
                </c:pt>
                <c:pt idx="69">
                  <c:v>39975</c:v>
                </c:pt>
                <c:pt idx="70">
                  <c:v>39976</c:v>
                </c:pt>
                <c:pt idx="71">
                  <c:v>39979</c:v>
                </c:pt>
                <c:pt idx="72">
                  <c:v>39980</c:v>
                </c:pt>
                <c:pt idx="73">
                  <c:v>39981</c:v>
                </c:pt>
                <c:pt idx="74">
                  <c:v>39982</c:v>
                </c:pt>
                <c:pt idx="75">
                  <c:v>39983</c:v>
                </c:pt>
                <c:pt idx="76">
                  <c:v>39986</c:v>
                </c:pt>
                <c:pt idx="77">
                  <c:v>39987</c:v>
                </c:pt>
                <c:pt idx="78">
                  <c:v>39988</c:v>
                </c:pt>
                <c:pt idx="79">
                  <c:v>39989</c:v>
                </c:pt>
                <c:pt idx="80">
                  <c:v>39990</c:v>
                </c:pt>
                <c:pt idx="81">
                  <c:v>39993</c:v>
                </c:pt>
                <c:pt idx="82">
                  <c:v>39994</c:v>
                </c:pt>
                <c:pt idx="83">
                  <c:v>39995</c:v>
                </c:pt>
                <c:pt idx="84">
                  <c:v>39996</c:v>
                </c:pt>
                <c:pt idx="85">
                  <c:v>39997</c:v>
                </c:pt>
                <c:pt idx="86">
                  <c:v>40001</c:v>
                </c:pt>
                <c:pt idx="87">
                  <c:v>40002</c:v>
                </c:pt>
                <c:pt idx="88">
                  <c:v>40003</c:v>
                </c:pt>
                <c:pt idx="89">
                  <c:v>40004</c:v>
                </c:pt>
                <c:pt idx="90">
                  <c:v>40007</c:v>
                </c:pt>
                <c:pt idx="91">
                  <c:v>40008</c:v>
                </c:pt>
                <c:pt idx="92">
                  <c:v>40009</c:v>
                </c:pt>
                <c:pt idx="93">
                  <c:v>40010</c:v>
                </c:pt>
                <c:pt idx="94">
                  <c:v>40011</c:v>
                </c:pt>
                <c:pt idx="95">
                  <c:v>40014</c:v>
                </c:pt>
                <c:pt idx="96">
                  <c:v>40015</c:v>
                </c:pt>
                <c:pt idx="97">
                  <c:v>40016</c:v>
                </c:pt>
                <c:pt idx="98">
                  <c:v>40017</c:v>
                </c:pt>
                <c:pt idx="99">
                  <c:v>40018</c:v>
                </c:pt>
                <c:pt idx="100">
                  <c:v>40021</c:v>
                </c:pt>
                <c:pt idx="101">
                  <c:v>40022</c:v>
                </c:pt>
                <c:pt idx="102">
                  <c:v>40023</c:v>
                </c:pt>
                <c:pt idx="103">
                  <c:v>40024</c:v>
                </c:pt>
                <c:pt idx="104">
                  <c:v>40025</c:v>
                </c:pt>
                <c:pt idx="105">
                  <c:v>40028</c:v>
                </c:pt>
                <c:pt idx="106">
                  <c:v>40029</c:v>
                </c:pt>
                <c:pt idx="107">
                  <c:v>40030</c:v>
                </c:pt>
                <c:pt idx="108">
                  <c:v>40031</c:v>
                </c:pt>
                <c:pt idx="109">
                  <c:v>40032</c:v>
                </c:pt>
                <c:pt idx="110">
                  <c:v>40035</c:v>
                </c:pt>
                <c:pt idx="111">
                  <c:v>40036</c:v>
                </c:pt>
                <c:pt idx="112">
                  <c:v>40037</c:v>
                </c:pt>
                <c:pt idx="113">
                  <c:v>40038</c:v>
                </c:pt>
                <c:pt idx="114">
                  <c:v>40039</c:v>
                </c:pt>
                <c:pt idx="115">
                  <c:v>40042</c:v>
                </c:pt>
                <c:pt idx="116">
                  <c:v>40043</c:v>
                </c:pt>
                <c:pt idx="117">
                  <c:v>40044</c:v>
                </c:pt>
                <c:pt idx="118">
                  <c:v>40045</c:v>
                </c:pt>
                <c:pt idx="119">
                  <c:v>40046</c:v>
                </c:pt>
                <c:pt idx="120">
                  <c:v>40049</c:v>
                </c:pt>
                <c:pt idx="121">
                  <c:v>40050</c:v>
                </c:pt>
                <c:pt idx="122">
                  <c:v>40051</c:v>
                </c:pt>
                <c:pt idx="123">
                  <c:v>40052</c:v>
                </c:pt>
                <c:pt idx="124">
                  <c:v>40053</c:v>
                </c:pt>
                <c:pt idx="125">
                  <c:v>40057</c:v>
                </c:pt>
                <c:pt idx="126">
                  <c:v>40058</c:v>
                </c:pt>
                <c:pt idx="127">
                  <c:v>40059</c:v>
                </c:pt>
                <c:pt idx="128">
                  <c:v>40060</c:v>
                </c:pt>
                <c:pt idx="129">
                  <c:v>40063</c:v>
                </c:pt>
                <c:pt idx="130">
                  <c:v>40064</c:v>
                </c:pt>
                <c:pt idx="131">
                  <c:v>40065</c:v>
                </c:pt>
                <c:pt idx="132">
                  <c:v>40066</c:v>
                </c:pt>
                <c:pt idx="133">
                  <c:v>40067</c:v>
                </c:pt>
                <c:pt idx="134">
                  <c:v>40070</c:v>
                </c:pt>
                <c:pt idx="135">
                  <c:v>40071</c:v>
                </c:pt>
                <c:pt idx="136">
                  <c:v>40072</c:v>
                </c:pt>
                <c:pt idx="137">
                  <c:v>40073</c:v>
                </c:pt>
                <c:pt idx="138">
                  <c:v>40074</c:v>
                </c:pt>
                <c:pt idx="139">
                  <c:v>40077</c:v>
                </c:pt>
                <c:pt idx="140">
                  <c:v>40078</c:v>
                </c:pt>
                <c:pt idx="141">
                  <c:v>40079</c:v>
                </c:pt>
                <c:pt idx="142">
                  <c:v>40080</c:v>
                </c:pt>
                <c:pt idx="143">
                  <c:v>40081</c:v>
                </c:pt>
                <c:pt idx="144">
                  <c:v>40084</c:v>
                </c:pt>
                <c:pt idx="145">
                  <c:v>40085</c:v>
                </c:pt>
                <c:pt idx="146">
                  <c:v>40086</c:v>
                </c:pt>
                <c:pt idx="147">
                  <c:v>40087</c:v>
                </c:pt>
                <c:pt idx="148">
                  <c:v>40088</c:v>
                </c:pt>
                <c:pt idx="149">
                  <c:v>40091</c:v>
                </c:pt>
                <c:pt idx="150">
                  <c:v>40093</c:v>
                </c:pt>
                <c:pt idx="151">
                  <c:v>40094</c:v>
                </c:pt>
                <c:pt idx="152">
                  <c:v>40095</c:v>
                </c:pt>
                <c:pt idx="153">
                  <c:v>40098</c:v>
                </c:pt>
                <c:pt idx="154">
                  <c:v>40099</c:v>
                </c:pt>
                <c:pt idx="155">
                  <c:v>40100</c:v>
                </c:pt>
                <c:pt idx="156">
                  <c:v>40101</c:v>
                </c:pt>
                <c:pt idx="157">
                  <c:v>40102</c:v>
                </c:pt>
                <c:pt idx="158">
                  <c:v>40105</c:v>
                </c:pt>
                <c:pt idx="159">
                  <c:v>40106</c:v>
                </c:pt>
                <c:pt idx="160">
                  <c:v>40107</c:v>
                </c:pt>
                <c:pt idx="161">
                  <c:v>40108</c:v>
                </c:pt>
                <c:pt idx="162">
                  <c:v>40109</c:v>
                </c:pt>
                <c:pt idx="163">
                  <c:v>40112</c:v>
                </c:pt>
                <c:pt idx="164">
                  <c:v>40113</c:v>
                </c:pt>
                <c:pt idx="165">
                  <c:v>40114</c:v>
                </c:pt>
                <c:pt idx="166">
                  <c:v>40115</c:v>
                </c:pt>
                <c:pt idx="167">
                  <c:v>40116</c:v>
                </c:pt>
                <c:pt idx="168">
                  <c:v>40119</c:v>
                </c:pt>
                <c:pt idx="169">
                  <c:v>40120</c:v>
                </c:pt>
                <c:pt idx="170">
                  <c:v>40121</c:v>
                </c:pt>
                <c:pt idx="171">
                  <c:v>40122</c:v>
                </c:pt>
                <c:pt idx="172">
                  <c:v>40123</c:v>
                </c:pt>
                <c:pt idx="173">
                  <c:v>40126</c:v>
                </c:pt>
                <c:pt idx="174">
                  <c:v>40127</c:v>
                </c:pt>
                <c:pt idx="175">
                  <c:v>40128</c:v>
                </c:pt>
                <c:pt idx="176">
                  <c:v>40129</c:v>
                </c:pt>
                <c:pt idx="177">
                  <c:v>40130</c:v>
                </c:pt>
                <c:pt idx="178">
                  <c:v>40133</c:v>
                </c:pt>
                <c:pt idx="179">
                  <c:v>40134</c:v>
                </c:pt>
                <c:pt idx="180">
                  <c:v>40135</c:v>
                </c:pt>
                <c:pt idx="181">
                  <c:v>40136</c:v>
                </c:pt>
                <c:pt idx="182">
                  <c:v>40137</c:v>
                </c:pt>
                <c:pt idx="183">
                  <c:v>40140</c:v>
                </c:pt>
                <c:pt idx="184">
                  <c:v>40141</c:v>
                </c:pt>
                <c:pt idx="185">
                  <c:v>40142</c:v>
                </c:pt>
                <c:pt idx="186">
                  <c:v>40143</c:v>
                </c:pt>
                <c:pt idx="187">
                  <c:v>40147</c:v>
                </c:pt>
                <c:pt idx="188">
                  <c:v>40148</c:v>
                </c:pt>
                <c:pt idx="189">
                  <c:v>40149</c:v>
                </c:pt>
                <c:pt idx="190">
                  <c:v>40150</c:v>
                </c:pt>
                <c:pt idx="191">
                  <c:v>40151</c:v>
                </c:pt>
                <c:pt idx="192">
                  <c:v>40154</c:v>
                </c:pt>
                <c:pt idx="193">
                  <c:v>40155</c:v>
                </c:pt>
                <c:pt idx="194">
                  <c:v>40156</c:v>
                </c:pt>
                <c:pt idx="195">
                  <c:v>40157</c:v>
                </c:pt>
                <c:pt idx="196">
                  <c:v>40158</c:v>
                </c:pt>
                <c:pt idx="197">
                  <c:v>40161</c:v>
                </c:pt>
                <c:pt idx="198">
                  <c:v>40162</c:v>
                </c:pt>
                <c:pt idx="199">
                  <c:v>40167</c:v>
                </c:pt>
                <c:pt idx="200">
                  <c:v>40168</c:v>
                </c:pt>
                <c:pt idx="201">
                  <c:v>40169</c:v>
                </c:pt>
                <c:pt idx="202">
                  <c:v>40170</c:v>
                </c:pt>
                <c:pt idx="203">
                  <c:v>40171</c:v>
                </c:pt>
                <c:pt idx="204">
                  <c:v>40172</c:v>
                </c:pt>
                <c:pt idx="205">
                  <c:v>40175</c:v>
                </c:pt>
                <c:pt idx="206">
                  <c:v>40176</c:v>
                </c:pt>
                <c:pt idx="207">
                  <c:v>40177</c:v>
                </c:pt>
                <c:pt idx="208">
                  <c:v>40178</c:v>
                </c:pt>
                <c:pt idx="209">
                  <c:v>40183</c:v>
                </c:pt>
                <c:pt idx="210">
                  <c:v>40184</c:v>
                </c:pt>
                <c:pt idx="211">
                  <c:v>40188</c:v>
                </c:pt>
                <c:pt idx="212">
                  <c:v>40189</c:v>
                </c:pt>
                <c:pt idx="213">
                  <c:v>40190</c:v>
                </c:pt>
                <c:pt idx="214">
                  <c:v>40191</c:v>
                </c:pt>
                <c:pt idx="215">
                  <c:v>40192</c:v>
                </c:pt>
                <c:pt idx="216">
                  <c:v>40193</c:v>
                </c:pt>
                <c:pt idx="217">
                  <c:v>40196</c:v>
                </c:pt>
                <c:pt idx="218">
                  <c:v>40197</c:v>
                </c:pt>
                <c:pt idx="219">
                  <c:v>40198</c:v>
                </c:pt>
                <c:pt idx="220">
                  <c:v>40199</c:v>
                </c:pt>
                <c:pt idx="221">
                  <c:v>40200</c:v>
                </c:pt>
                <c:pt idx="222">
                  <c:v>40203</c:v>
                </c:pt>
                <c:pt idx="223">
                  <c:v>40204</c:v>
                </c:pt>
                <c:pt idx="224">
                  <c:v>40205</c:v>
                </c:pt>
                <c:pt idx="225">
                  <c:v>40206</c:v>
                </c:pt>
                <c:pt idx="226">
                  <c:v>40207</c:v>
                </c:pt>
                <c:pt idx="227">
                  <c:v>40210</c:v>
                </c:pt>
                <c:pt idx="228">
                  <c:v>40211</c:v>
                </c:pt>
                <c:pt idx="229">
                  <c:v>40212</c:v>
                </c:pt>
                <c:pt idx="230">
                  <c:v>40213</c:v>
                </c:pt>
                <c:pt idx="231">
                  <c:v>40214</c:v>
                </c:pt>
                <c:pt idx="232">
                  <c:v>40217</c:v>
                </c:pt>
                <c:pt idx="233">
                  <c:v>40218</c:v>
                </c:pt>
                <c:pt idx="234">
                  <c:v>40219</c:v>
                </c:pt>
                <c:pt idx="235">
                  <c:v>40220</c:v>
                </c:pt>
                <c:pt idx="236">
                  <c:v>40221</c:v>
                </c:pt>
                <c:pt idx="237">
                  <c:v>40224</c:v>
                </c:pt>
                <c:pt idx="238">
                  <c:v>40225</c:v>
                </c:pt>
                <c:pt idx="239">
                  <c:v>40226</c:v>
                </c:pt>
                <c:pt idx="240">
                  <c:v>40227</c:v>
                </c:pt>
                <c:pt idx="241">
                  <c:v>40228</c:v>
                </c:pt>
                <c:pt idx="242">
                  <c:v>40231</c:v>
                </c:pt>
                <c:pt idx="243">
                  <c:v>40232</c:v>
                </c:pt>
                <c:pt idx="244">
                  <c:v>40233</c:v>
                </c:pt>
                <c:pt idx="245">
                  <c:v>40234</c:v>
                </c:pt>
                <c:pt idx="246">
                  <c:v>40235</c:v>
                </c:pt>
                <c:pt idx="247">
                  <c:v>40238</c:v>
                </c:pt>
                <c:pt idx="248">
                  <c:v>40239</c:v>
                </c:pt>
                <c:pt idx="249">
                  <c:v>40240</c:v>
                </c:pt>
                <c:pt idx="250">
                  <c:v>40241</c:v>
                </c:pt>
                <c:pt idx="251">
                  <c:v>40242</c:v>
                </c:pt>
                <c:pt idx="252">
                  <c:v>40246</c:v>
                </c:pt>
                <c:pt idx="253">
                  <c:v>40247</c:v>
                </c:pt>
                <c:pt idx="254">
                  <c:v>40248</c:v>
                </c:pt>
                <c:pt idx="255">
                  <c:v>40249</c:v>
                </c:pt>
                <c:pt idx="256">
                  <c:v>40252</c:v>
                </c:pt>
                <c:pt idx="257">
                  <c:v>40253</c:v>
                </c:pt>
                <c:pt idx="258">
                  <c:v>40254</c:v>
                </c:pt>
                <c:pt idx="259">
                  <c:v>40255</c:v>
                </c:pt>
                <c:pt idx="260">
                  <c:v>40256</c:v>
                </c:pt>
                <c:pt idx="261">
                  <c:v>40262</c:v>
                </c:pt>
                <c:pt idx="262">
                  <c:v>40263</c:v>
                </c:pt>
                <c:pt idx="263">
                  <c:v>40266</c:v>
                </c:pt>
                <c:pt idx="264">
                  <c:v>40267</c:v>
                </c:pt>
                <c:pt idx="265">
                  <c:v>40268</c:v>
                </c:pt>
                <c:pt idx="266">
                  <c:v>40269</c:v>
                </c:pt>
                <c:pt idx="267">
                  <c:v>40270</c:v>
                </c:pt>
                <c:pt idx="268">
                  <c:v>40273</c:v>
                </c:pt>
                <c:pt idx="269">
                  <c:v>40274</c:v>
                </c:pt>
                <c:pt idx="270">
                  <c:v>40275</c:v>
                </c:pt>
                <c:pt idx="271">
                  <c:v>40276</c:v>
                </c:pt>
                <c:pt idx="272">
                  <c:v>40277</c:v>
                </c:pt>
                <c:pt idx="273">
                  <c:v>40280</c:v>
                </c:pt>
                <c:pt idx="274">
                  <c:v>40281</c:v>
                </c:pt>
                <c:pt idx="275">
                  <c:v>40282</c:v>
                </c:pt>
                <c:pt idx="276">
                  <c:v>40283</c:v>
                </c:pt>
                <c:pt idx="277">
                  <c:v>40284</c:v>
                </c:pt>
                <c:pt idx="278">
                  <c:v>40287</c:v>
                </c:pt>
                <c:pt idx="279">
                  <c:v>40288</c:v>
                </c:pt>
                <c:pt idx="280">
                  <c:v>40289</c:v>
                </c:pt>
                <c:pt idx="281">
                  <c:v>40290</c:v>
                </c:pt>
                <c:pt idx="282">
                  <c:v>40291</c:v>
                </c:pt>
                <c:pt idx="283">
                  <c:v>40294</c:v>
                </c:pt>
                <c:pt idx="284">
                  <c:v>40295</c:v>
                </c:pt>
                <c:pt idx="285">
                  <c:v>40296</c:v>
                </c:pt>
                <c:pt idx="286">
                  <c:v>40297</c:v>
                </c:pt>
                <c:pt idx="287">
                  <c:v>40298</c:v>
                </c:pt>
                <c:pt idx="288">
                  <c:v>40302</c:v>
                </c:pt>
                <c:pt idx="289">
                  <c:v>40303</c:v>
                </c:pt>
                <c:pt idx="290">
                  <c:v>40304</c:v>
                </c:pt>
                <c:pt idx="291">
                  <c:v>40305</c:v>
                </c:pt>
                <c:pt idx="292">
                  <c:v>40309</c:v>
                </c:pt>
                <c:pt idx="293">
                  <c:v>40310</c:v>
                </c:pt>
                <c:pt idx="294">
                  <c:v>40311</c:v>
                </c:pt>
                <c:pt idx="295">
                  <c:v>40312</c:v>
                </c:pt>
                <c:pt idx="296">
                  <c:v>40315</c:v>
                </c:pt>
                <c:pt idx="297">
                  <c:v>40316</c:v>
                </c:pt>
                <c:pt idx="298">
                  <c:v>40317</c:v>
                </c:pt>
                <c:pt idx="299">
                  <c:v>40318</c:v>
                </c:pt>
                <c:pt idx="300">
                  <c:v>40319</c:v>
                </c:pt>
                <c:pt idx="301">
                  <c:v>40322</c:v>
                </c:pt>
                <c:pt idx="302">
                  <c:v>40323</c:v>
                </c:pt>
                <c:pt idx="303">
                  <c:v>40324</c:v>
                </c:pt>
                <c:pt idx="304">
                  <c:v>40325</c:v>
                </c:pt>
                <c:pt idx="305">
                  <c:v>40326</c:v>
                </c:pt>
                <c:pt idx="306">
                  <c:v>40329</c:v>
                </c:pt>
                <c:pt idx="307">
                  <c:v>40330</c:v>
                </c:pt>
                <c:pt idx="308">
                  <c:v>40331</c:v>
                </c:pt>
                <c:pt idx="309">
                  <c:v>40332</c:v>
                </c:pt>
                <c:pt idx="310">
                  <c:v>40333</c:v>
                </c:pt>
                <c:pt idx="311">
                  <c:v>40336</c:v>
                </c:pt>
                <c:pt idx="312">
                  <c:v>40337</c:v>
                </c:pt>
                <c:pt idx="313">
                  <c:v>40338</c:v>
                </c:pt>
                <c:pt idx="314">
                  <c:v>40339</c:v>
                </c:pt>
                <c:pt idx="315">
                  <c:v>40340</c:v>
                </c:pt>
                <c:pt idx="316">
                  <c:v>40343</c:v>
                </c:pt>
                <c:pt idx="317">
                  <c:v>40344</c:v>
                </c:pt>
                <c:pt idx="318">
                  <c:v>40345</c:v>
                </c:pt>
                <c:pt idx="319">
                  <c:v>40346</c:v>
                </c:pt>
                <c:pt idx="320">
                  <c:v>40347</c:v>
                </c:pt>
                <c:pt idx="321">
                  <c:v>40350</c:v>
                </c:pt>
                <c:pt idx="322">
                  <c:v>40351</c:v>
                </c:pt>
                <c:pt idx="323">
                  <c:v>40352</c:v>
                </c:pt>
                <c:pt idx="324">
                  <c:v>40353</c:v>
                </c:pt>
                <c:pt idx="325">
                  <c:v>40354</c:v>
                </c:pt>
                <c:pt idx="326">
                  <c:v>40357</c:v>
                </c:pt>
                <c:pt idx="327">
                  <c:v>40358</c:v>
                </c:pt>
                <c:pt idx="328">
                  <c:v>40359</c:v>
                </c:pt>
                <c:pt idx="329">
                  <c:v>40360</c:v>
                </c:pt>
                <c:pt idx="330">
                  <c:v>40361</c:v>
                </c:pt>
                <c:pt idx="331">
                  <c:v>40362</c:v>
                </c:pt>
                <c:pt idx="332">
                  <c:v>40366</c:v>
                </c:pt>
                <c:pt idx="333">
                  <c:v>40367</c:v>
                </c:pt>
                <c:pt idx="334">
                  <c:v>40368</c:v>
                </c:pt>
                <c:pt idx="335">
                  <c:v>40371</c:v>
                </c:pt>
                <c:pt idx="336">
                  <c:v>40372</c:v>
                </c:pt>
                <c:pt idx="337">
                  <c:v>40373</c:v>
                </c:pt>
                <c:pt idx="338">
                  <c:v>40374</c:v>
                </c:pt>
                <c:pt idx="339">
                  <c:v>40375</c:v>
                </c:pt>
                <c:pt idx="340">
                  <c:v>40378</c:v>
                </c:pt>
                <c:pt idx="341">
                  <c:v>40379</c:v>
                </c:pt>
                <c:pt idx="342">
                  <c:v>40380</c:v>
                </c:pt>
                <c:pt idx="343">
                  <c:v>40381</c:v>
                </c:pt>
                <c:pt idx="344">
                  <c:v>40382</c:v>
                </c:pt>
                <c:pt idx="345">
                  <c:v>40385</c:v>
                </c:pt>
                <c:pt idx="346">
                  <c:v>40386</c:v>
                </c:pt>
                <c:pt idx="347">
                  <c:v>40387</c:v>
                </c:pt>
                <c:pt idx="348">
                  <c:v>40388</c:v>
                </c:pt>
                <c:pt idx="349">
                  <c:v>40389</c:v>
                </c:pt>
                <c:pt idx="350">
                  <c:v>40392</c:v>
                </c:pt>
                <c:pt idx="351">
                  <c:v>40393</c:v>
                </c:pt>
                <c:pt idx="352">
                  <c:v>40394</c:v>
                </c:pt>
                <c:pt idx="353">
                  <c:v>40395</c:v>
                </c:pt>
                <c:pt idx="354">
                  <c:v>40396</c:v>
                </c:pt>
                <c:pt idx="355">
                  <c:v>40399</c:v>
                </c:pt>
                <c:pt idx="356">
                  <c:v>40400</c:v>
                </c:pt>
                <c:pt idx="357">
                  <c:v>40401</c:v>
                </c:pt>
                <c:pt idx="358">
                  <c:v>40402</c:v>
                </c:pt>
                <c:pt idx="359">
                  <c:v>40403</c:v>
                </c:pt>
                <c:pt idx="360">
                  <c:v>40406</c:v>
                </c:pt>
                <c:pt idx="361">
                  <c:v>40407</c:v>
                </c:pt>
                <c:pt idx="362">
                  <c:v>40408</c:v>
                </c:pt>
                <c:pt idx="363">
                  <c:v>40409</c:v>
                </c:pt>
                <c:pt idx="364">
                  <c:v>40410</c:v>
                </c:pt>
                <c:pt idx="365">
                  <c:v>40413</c:v>
                </c:pt>
                <c:pt idx="366">
                  <c:v>40414</c:v>
                </c:pt>
                <c:pt idx="367">
                  <c:v>40415</c:v>
                </c:pt>
                <c:pt idx="368">
                  <c:v>40416</c:v>
                </c:pt>
                <c:pt idx="369">
                  <c:v>40417</c:v>
                </c:pt>
                <c:pt idx="370">
                  <c:v>40421</c:v>
                </c:pt>
                <c:pt idx="371">
                  <c:v>40422</c:v>
                </c:pt>
                <c:pt idx="372">
                  <c:v>40423</c:v>
                </c:pt>
                <c:pt idx="373">
                  <c:v>40424</c:v>
                </c:pt>
                <c:pt idx="374">
                  <c:v>40427</c:v>
                </c:pt>
                <c:pt idx="375">
                  <c:v>40428</c:v>
                </c:pt>
                <c:pt idx="376">
                  <c:v>40429</c:v>
                </c:pt>
                <c:pt idx="377">
                  <c:v>40430</c:v>
                </c:pt>
                <c:pt idx="378">
                  <c:v>40431</c:v>
                </c:pt>
                <c:pt idx="379">
                  <c:v>40434</c:v>
                </c:pt>
                <c:pt idx="380">
                  <c:v>40435</c:v>
                </c:pt>
                <c:pt idx="381">
                  <c:v>40436</c:v>
                </c:pt>
                <c:pt idx="382">
                  <c:v>40437</c:v>
                </c:pt>
                <c:pt idx="383">
                  <c:v>40438</c:v>
                </c:pt>
                <c:pt idx="384">
                  <c:v>40441</c:v>
                </c:pt>
                <c:pt idx="385">
                  <c:v>40442</c:v>
                </c:pt>
                <c:pt idx="386">
                  <c:v>40443</c:v>
                </c:pt>
                <c:pt idx="387">
                  <c:v>40444</c:v>
                </c:pt>
                <c:pt idx="388">
                  <c:v>40445</c:v>
                </c:pt>
                <c:pt idx="389">
                  <c:v>40448</c:v>
                </c:pt>
                <c:pt idx="390">
                  <c:v>40449</c:v>
                </c:pt>
                <c:pt idx="391">
                  <c:v>40450</c:v>
                </c:pt>
                <c:pt idx="392">
                  <c:v>40451</c:v>
                </c:pt>
                <c:pt idx="393">
                  <c:v>40452</c:v>
                </c:pt>
                <c:pt idx="394">
                  <c:v>40455</c:v>
                </c:pt>
                <c:pt idx="395">
                  <c:v>40456</c:v>
                </c:pt>
                <c:pt idx="396">
                  <c:v>40457</c:v>
                </c:pt>
                <c:pt idx="397">
                  <c:v>40458</c:v>
                </c:pt>
                <c:pt idx="398">
                  <c:v>40459</c:v>
                </c:pt>
                <c:pt idx="399">
                  <c:v>40462</c:v>
                </c:pt>
                <c:pt idx="400">
                  <c:v>40463</c:v>
                </c:pt>
                <c:pt idx="401">
                  <c:v>40464</c:v>
                </c:pt>
                <c:pt idx="402">
                  <c:v>40465</c:v>
                </c:pt>
                <c:pt idx="403">
                  <c:v>40466</c:v>
                </c:pt>
                <c:pt idx="404">
                  <c:v>40469</c:v>
                </c:pt>
                <c:pt idx="405">
                  <c:v>40470</c:v>
                </c:pt>
                <c:pt idx="406">
                  <c:v>40471</c:v>
                </c:pt>
                <c:pt idx="407">
                  <c:v>40472</c:v>
                </c:pt>
                <c:pt idx="408">
                  <c:v>40473</c:v>
                </c:pt>
                <c:pt idx="409">
                  <c:v>40476</c:v>
                </c:pt>
                <c:pt idx="410">
                  <c:v>40477</c:v>
                </c:pt>
                <c:pt idx="411">
                  <c:v>40478</c:v>
                </c:pt>
                <c:pt idx="412">
                  <c:v>40479</c:v>
                </c:pt>
                <c:pt idx="413">
                  <c:v>40480</c:v>
                </c:pt>
                <c:pt idx="414">
                  <c:v>40483</c:v>
                </c:pt>
                <c:pt idx="415">
                  <c:v>40484</c:v>
                </c:pt>
                <c:pt idx="416">
                  <c:v>40485</c:v>
                </c:pt>
                <c:pt idx="417">
                  <c:v>40486</c:v>
                </c:pt>
                <c:pt idx="418">
                  <c:v>40487</c:v>
                </c:pt>
                <c:pt idx="419">
                  <c:v>40490</c:v>
                </c:pt>
                <c:pt idx="420">
                  <c:v>40491</c:v>
                </c:pt>
                <c:pt idx="421">
                  <c:v>40492</c:v>
                </c:pt>
                <c:pt idx="422">
                  <c:v>40493</c:v>
                </c:pt>
                <c:pt idx="423">
                  <c:v>40494</c:v>
                </c:pt>
                <c:pt idx="424">
                  <c:v>40497</c:v>
                </c:pt>
                <c:pt idx="425">
                  <c:v>40499</c:v>
                </c:pt>
                <c:pt idx="426">
                  <c:v>40500</c:v>
                </c:pt>
                <c:pt idx="427">
                  <c:v>40501</c:v>
                </c:pt>
                <c:pt idx="428">
                  <c:v>40504</c:v>
                </c:pt>
                <c:pt idx="429">
                  <c:v>40505</c:v>
                </c:pt>
                <c:pt idx="430">
                  <c:v>40506</c:v>
                </c:pt>
                <c:pt idx="431">
                  <c:v>40507</c:v>
                </c:pt>
                <c:pt idx="432">
                  <c:v>40508</c:v>
                </c:pt>
                <c:pt idx="433">
                  <c:v>40511</c:v>
                </c:pt>
                <c:pt idx="434">
                  <c:v>40512</c:v>
                </c:pt>
                <c:pt idx="435">
                  <c:v>40513</c:v>
                </c:pt>
                <c:pt idx="436">
                  <c:v>40514</c:v>
                </c:pt>
                <c:pt idx="437">
                  <c:v>40515</c:v>
                </c:pt>
                <c:pt idx="438">
                  <c:v>40518</c:v>
                </c:pt>
                <c:pt idx="439">
                  <c:v>40519</c:v>
                </c:pt>
                <c:pt idx="440">
                  <c:v>40520</c:v>
                </c:pt>
                <c:pt idx="441">
                  <c:v>40521</c:v>
                </c:pt>
                <c:pt idx="442">
                  <c:v>40522</c:v>
                </c:pt>
                <c:pt idx="443">
                  <c:v>40525</c:v>
                </c:pt>
                <c:pt idx="444">
                  <c:v>40526</c:v>
                </c:pt>
                <c:pt idx="445">
                  <c:v>40527</c:v>
                </c:pt>
                <c:pt idx="446">
                  <c:v>40532</c:v>
                </c:pt>
                <c:pt idx="447">
                  <c:v>40533</c:v>
                </c:pt>
                <c:pt idx="448">
                  <c:v>40534</c:v>
                </c:pt>
                <c:pt idx="449">
                  <c:v>40535</c:v>
                </c:pt>
                <c:pt idx="450">
                  <c:v>40536</c:v>
                </c:pt>
                <c:pt idx="451">
                  <c:v>40539</c:v>
                </c:pt>
                <c:pt idx="452">
                  <c:v>40540</c:v>
                </c:pt>
                <c:pt idx="453">
                  <c:v>40541</c:v>
                </c:pt>
                <c:pt idx="454">
                  <c:v>40542</c:v>
                </c:pt>
                <c:pt idx="455">
                  <c:v>40543</c:v>
                </c:pt>
                <c:pt idx="456">
                  <c:v>40548</c:v>
                </c:pt>
                <c:pt idx="457">
                  <c:v>40549</c:v>
                </c:pt>
                <c:pt idx="458">
                  <c:v>40553</c:v>
                </c:pt>
                <c:pt idx="459">
                  <c:v>40554</c:v>
                </c:pt>
                <c:pt idx="460">
                  <c:v>40555</c:v>
                </c:pt>
                <c:pt idx="461">
                  <c:v>40556</c:v>
                </c:pt>
                <c:pt idx="462">
                  <c:v>40557</c:v>
                </c:pt>
                <c:pt idx="463">
                  <c:v>40560</c:v>
                </c:pt>
                <c:pt idx="464">
                  <c:v>40561</c:v>
                </c:pt>
                <c:pt idx="465">
                  <c:v>40562</c:v>
                </c:pt>
                <c:pt idx="466">
                  <c:v>40563</c:v>
                </c:pt>
                <c:pt idx="467">
                  <c:v>40564</c:v>
                </c:pt>
                <c:pt idx="468">
                  <c:v>40567</c:v>
                </c:pt>
                <c:pt idx="469">
                  <c:v>40568</c:v>
                </c:pt>
                <c:pt idx="470">
                  <c:v>40569</c:v>
                </c:pt>
                <c:pt idx="471">
                  <c:v>40570</c:v>
                </c:pt>
                <c:pt idx="472">
                  <c:v>40571</c:v>
                </c:pt>
                <c:pt idx="473">
                  <c:v>40574</c:v>
                </c:pt>
                <c:pt idx="474">
                  <c:v>40575</c:v>
                </c:pt>
                <c:pt idx="475">
                  <c:v>40576</c:v>
                </c:pt>
                <c:pt idx="476">
                  <c:v>40577</c:v>
                </c:pt>
                <c:pt idx="477">
                  <c:v>40578</c:v>
                </c:pt>
                <c:pt idx="478">
                  <c:v>40581</c:v>
                </c:pt>
                <c:pt idx="479">
                  <c:v>40582</c:v>
                </c:pt>
                <c:pt idx="480">
                  <c:v>40583</c:v>
                </c:pt>
                <c:pt idx="481">
                  <c:v>40584</c:v>
                </c:pt>
                <c:pt idx="482">
                  <c:v>40585</c:v>
                </c:pt>
                <c:pt idx="483">
                  <c:v>40588</c:v>
                </c:pt>
                <c:pt idx="484">
                  <c:v>40589</c:v>
                </c:pt>
                <c:pt idx="485">
                  <c:v>40590</c:v>
                </c:pt>
                <c:pt idx="486">
                  <c:v>40591</c:v>
                </c:pt>
                <c:pt idx="487">
                  <c:v>40592</c:v>
                </c:pt>
                <c:pt idx="488">
                  <c:v>40595</c:v>
                </c:pt>
                <c:pt idx="489">
                  <c:v>40596</c:v>
                </c:pt>
                <c:pt idx="490">
                  <c:v>40597</c:v>
                </c:pt>
                <c:pt idx="491">
                  <c:v>40598</c:v>
                </c:pt>
                <c:pt idx="492">
                  <c:v>40599</c:v>
                </c:pt>
                <c:pt idx="493">
                  <c:v>40602</c:v>
                </c:pt>
                <c:pt idx="494">
                  <c:v>40603</c:v>
                </c:pt>
                <c:pt idx="495">
                  <c:v>40604</c:v>
                </c:pt>
                <c:pt idx="496">
                  <c:v>40605</c:v>
                </c:pt>
                <c:pt idx="497">
                  <c:v>40606</c:v>
                </c:pt>
                <c:pt idx="498">
                  <c:v>40607</c:v>
                </c:pt>
                <c:pt idx="499">
                  <c:v>40611</c:v>
                </c:pt>
                <c:pt idx="500">
                  <c:v>40612</c:v>
                </c:pt>
                <c:pt idx="501">
                  <c:v>40613</c:v>
                </c:pt>
                <c:pt idx="502">
                  <c:v>40616</c:v>
                </c:pt>
                <c:pt idx="503">
                  <c:v>40617</c:v>
                </c:pt>
                <c:pt idx="504">
                  <c:v>40618</c:v>
                </c:pt>
                <c:pt idx="505">
                  <c:v>40619</c:v>
                </c:pt>
                <c:pt idx="506">
                  <c:v>40620</c:v>
                </c:pt>
                <c:pt idx="507">
                  <c:v>40626</c:v>
                </c:pt>
                <c:pt idx="508">
                  <c:v>40627</c:v>
                </c:pt>
                <c:pt idx="509">
                  <c:v>40630</c:v>
                </c:pt>
                <c:pt idx="510">
                  <c:v>40631</c:v>
                </c:pt>
                <c:pt idx="511">
                  <c:v>40632</c:v>
                </c:pt>
                <c:pt idx="512">
                  <c:v>40633</c:v>
                </c:pt>
                <c:pt idx="513">
                  <c:v>40634</c:v>
                </c:pt>
                <c:pt idx="514">
                  <c:v>40637</c:v>
                </c:pt>
                <c:pt idx="515">
                  <c:v>40638</c:v>
                </c:pt>
                <c:pt idx="516">
                  <c:v>40639</c:v>
                </c:pt>
                <c:pt idx="517">
                  <c:v>40640</c:v>
                </c:pt>
                <c:pt idx="518">
                  <c:v>40641</c:v>
                </c:pt>
                <c:pt idx="519">
                  <c:v>40644</c:v>
                </c:pt>
                <c:pt idx="520">
                  <c:v>40645</c:v>
                </c:pt>
                <c:pt idx="521">
                  <c:v>40647</c:v>
                </c:pt>
                <c:pt idx="522">
                  <c:v>40648</c:v>
                </c:pt>
                <c:pt idx="523">
                  <c:v>40651</c:v>
                </c:pt>
                <c:pt idx="524">
                  <c:v>40652</c:v>
                </c:pt>
                <c:pt idx="525">
                  <c:v>40653</c:v>
                </c:pt>
                <c:pt idx="526">
                  <c:v>40654</c:v>
                </c:pt>
                <c:pt idx="527">
                  <c:v>40655</c:v>
                </c:pt>
                <c:pt idx="528">
                  <c:v>40658</c:v>
                </c:pt>
                <c:pt idx="529">
                  <c:v>40659</c:v>
                </c:pt>
                <c:pt idx="530">
                  <c:v>40660</c:v>
                </c:pt>
                <c:pt idx="531">
                  <c:v>40661</c:v>
                </c:pt>
                <c:pt idx="532">
                  <c:v>40662</c:v>
                </c:pt>
                <c:pt idx="533">
                  <c:v>40666</c:v>
                </c:pt>
                <c:pt idx="534">
                  <c:v>40667</c:v>
                </c:pt>
                <c:pt idx="535">
                  <c:v>40668</c:v>
                </c:pt>
                <c:pt idx="536">
                  <c:v>40669</c:v>
                </c:pt>
                <c:pt idx="537">
                  <c:v>40673</c:v>
                </c:pt>
                <c:pt idx="538">
                  <c:v>40674</c:v>
                </c:pt>
                <c:pt idx="539">
                  <c:v>40675</c:v>
                </c:pt>
                <c:pt idx="540">
                  <c:v>40676</c:v>
                </c:pt>
                <c:pt idx="541">
                  <c:v>40679</c:v>
                </c:pt>
                <c:pt idx="542">
                  <c:v>40680</c:v>
                </c:pt>
                <c:pt idx="543">
                  <c:v>40681</c:v>
                </c:pt>
                <c:pt idx="544">
                  <c:v>40682</c:v>
                </c:pt>
                <c:pt idx="545">
                  <c:v>40683</c:v>
                </c:pt>
                <c:pt idx="546">
                  <c:v>40686</c:v>
                </c:pt>
                <c:pt idx="547">
                  <c:v>40687</c:v>
                </c:pt>
                <c:pt idx="548">
                  <c:v>40688</c:v>
                </c:pt>
                <c:pt idx="549">
                  <c:v>40689</c:v>
                </c:pt>
                <c:pt idx="550">
                  <c:v>40690</c:v>
                </c:pt>
                <c:pt idx="551">
                  <c:v>40693</c:v>
                </c:pt>
                <c:pt idx="552">
                  <c:v>40694</c:v>
                </c:pt>
                <c:pt idx="553">
                  <c:v>40695</c:v>
                </c:pt>
                <c:pt idx="554">
                  <c:v>40696</c:v>
                </c:pt>
                <c:pt idx="555">
                  <c:v>40697</c:v>
                </c:pt>
                <c:pt idx="556">
                  <c:v>40700</c:v>
                </c:pt>
                <c:pt idx="557">
                  <c:v>40701</c:v>
                </c:pt>
                <c:pt idx="558">
                  <c:v>40702</c:v>
                </c:pt>
                <c:pt idx="559">
                  <c:v>40703</c:v>
                </c:pt>
                <c:pt idx="560">
                  <c:v>40704</c:v>
                </c:pt>
                <c:pt idx="561">
                  <c:v>40707</c:v>
                </c:pt>
                <c:pt idx="562">
                  <c:v>40708</c:v>
                </c:pt>
                <c:pt idx="563">
                  <c:v>40709</c:v>
                </c:pt>
                <c:pt idx="564">
                  <c:v>40710</c:v>
                </c:pt>
                <c:pt idx="565">
                  <c:v>40711</c:v>
                </c:pt>
                <c:pt idx="566">
                  <c:v>40714</c:v>
                </c:pt>
                <c:pt idx="567">
                  <c:v>40715</c:v>
                </c:pt>
                <c:pt idx="568">
                  <c:v>40716</c:v>
                </c:pt>
                <c:pt idx="569">
                  <c:v>40717</c:v>
                </c:pt>
                <c:pt idx="570">
                  <c:v>40718</c:v>
                </c:pt>
                <c:pt idx="571">
                  <c:v>40721</c:v>
                </c:pt>
                <c:pt idx="572">
                  <c:v>40722</c:v>
                </c:pt>
                <c:pt idx="573">
                  <c:v>40723</c:v>
                </c:pt>
                <c:pt idx="574">
                  <c:v>40724</c:v>
                </c:pt>
                <c:pt idx="575">
                  <c:v>40725</c:v>
                </c:pt>
                <c:pt idx="576">
                  <c:v>40728</c:v>
                </c:pt>
                <c:pt idx="577">
                  <c:v>40729</c:v>
                </c:pt>
                <c:pt idx="578">
                  <c:v>40731</c:v>
                </c:pt>
                <c:pt idx="579">
                  <c:v>40732</c:v>
                </c:pt>
                <c:pt idx="580">
                  <c:v>40735</c:v>
                </c:pt>
                <c:pt idx="581">
                  <c:v>40736</c:v>
                </c:pt>
                <c:pt idx="582">
                  <c:v>40737</c:v>
                </c:pt>
                <c:pt idx="583">
                  <c:v>40738</c:v>
                </c:pt>
                <c:pt idx="584">
                  <c:v>40739</c:v>
                </c:pt>
                <c:pt idx="585">
                  <c:v>40742</c:v>
                </c:pt>
                <c:pt idx="586">
                  <c:v>40743</c:v>
                </c:pt>
                <c:pt idx="587">
                  <c:v>40744</c:v>
                </c:pt>
                <c:pt idx="588">
                  <c:v>40745</c:v>
                </c:pt>
                <c:pt idx="589">
                  <c:v>40746</c:v>
                </c:pt>
                <c:pt idx="590">
                  <c:v>40749</c:v>
                </c:pt>
                <c:pt idx="591">
                  <c:v>40750</c:v>
                </c:pt>
                <c:pt idx="592">
                  <c:v>40751</c:v>
                </c:pt>
                <c:pt idx="593">
                  <c:v>40752</c:v>
                </c:pt>
                <c:pt idx="594">
                  <c:v>40753</c:v>
                </c:pt>
                <c:pt idx="595">
                  <c:v>40756</c:v>
                </c:pt>
                <c:pt idx="596">
                  <c:v>40757</c:v>
                </c:pt>
                <c:pt idx="597">
                  <c:v>40758</c:v>
                </c:pt>
                <c:pt idx="598">
                  <c:v>40759</c:v>
                </c:pt>
                <c:pt idx="599">
                  <c:v>40760</c:v>
                </c:pt>
                <c:pt idx="600">
                  <c:v>40763</c:v>
                </c:pt>
                <c:pt idx="601">
                  <c:v>40764</c:v>
                </c:pt>
                <c:pt idx="602">
                  <c:v>40765</c:v>
                </c:pt>
                <c:pt idx="603">
                  <c:v>40766</c:v>
                </c:pt>
                <c:pt idx="604">
                  <c:v>40767</c:v>
                </c:pt>
                <c:pt idx="605">
                  <c:v>40770</c:v>
                </c:pt>
                <c:pt idx="606">
                  <c:v>40771</c:v>
                </c:pt>
                <c:pt idx="607">
                  <c:v>40772</c:v>
                </c:pt>
                <c:pt idx="608">
                  <c:v>40773</c:v>
                </c:pt>
                <c:pt idx="609">
                  <c:v>40774</c:v>
                </c:pt>
                <c:pt idx="610">
                  <c:v>40777</c:v>
                </c:pt>
                <c:pt idx="611">
                  <c:v>40778</c:v>
                </c:pt>
                <c:pt idx="612">
                  <c:v>40779</c:v>
                </c:pt>
                <c:pt idx="613">
                  <c:v>40780</c:v>
                </c:pt>
                <c:pt idx="614">
                  <c:v>40781</c:v>
                </c:pt>
                <c:pt idx="615">
                  <c:v>40782</c:v>
                </c:pt>
                <c:pt idx="616">
                  <c:v>40786</c:v>
                </c:pt>
                <c:pt idx="617">
                  <c:v>40787</c:v>
                </c:pt>
                <c:pt idx="618">
                  <c:v>40788</c:v>
                </c:pt>
                <c:pt idx="619">
                  <c:v>40791</c:v>
                </c:pt>
                <c:pt idx="620">
                  <c:v>40792</c:v>
                </c:pt>
                <c:pt idx="621">
                  <c:v>40793</c:v>
                </c:pt>
                <c:pt idx="622">
                  <c:v>40794</c:v>
                </c:pt>
                <c:pt idx="623">
                  <c:v>40795</c:v>
                </c:pt>
                <c:pt idx="624">
                  <c:v>40798</c:v>
                </c:pt>
                <c:pt idx="625">
                  <c:v>40799</c:v>
                </c:pt>
                <c:pt idx="626">
                  <c:v>40800</c:v>
                </c:pt>
                <c:pt idx="627">
                  <c:v>40801</c:v>
                </c:pt>
                <c:pt idx="628">
                  <c:v>40802</c:v>
                </c:pt>
                <c:pt idx="629">
                  <c:v>40805</c:v>
                </c:pt>
                <c:pt idx="630">
                  <c:v>40806</c:v>
                </c:pt>
                <c:pt idx="631">
                  <c:v>40807</c:v>
                </c:pt>
                <c:pt idx="632">
                  <c:v>40808</c:v>
                </c:pt>
                <c:pt idx="633">
                  <c:v>40809</c:v>
                </c:pt>
                <c:pt idx="634">
                  <c:v>40812</c:v>
                </c:pt>
                <c:pt idx="635">
                  <c:v>40813</c:v>
                </c:pt>
                <c:pt idx="636">
                  <c:v>40814</c:v>
                </c:pt>
                <c:pt idx="637">
                  <c:v>40815</c:v>
                </c:pt>
                <c:pt idx="638">
                  <c:v>40816</c:v>
                </c:pt>
              </c:numCache>
            </c:numRef>
          </c:cat>
          <c:val>
            <c:numRef>
              <c:f>'График 2.3.1.5'!$C$44:$C$682</c:f>
              <c:numCache>
                <c:formatCode>0.00</c:formatCode>
                <c:ptCount val="639"/>
                <c:pt idx="0">
                  <c:v>150.61000000000001</c:v>
                </c:pt>
                <c:pt idx="1">
                  <c:v>150.535</c:v>
                </c:pt>
                <c:pt idx="2">
                  <c:v>150.44499999999999</c:v>
                </c:pt>
                <c:pt idx="3">
                  <c:v>150.33500000000001</c:v>
                </c:pt>
                <c:pt idx="4">
                  <c:v>150.52000000000001</c:v>
                </c:pt>
                <c:pt idx="5">
                  <c:v>150.53</c:v>
                </c:pt>
                <c:pt idx="6">
                  <c:v>150.495</c:v>
                </c:pt>
                <c:pt idx="7">
                  <c:v>150.465</c:v>
                </c:pt>
                <c:pt idx="8">
                  <c:v>150.24</c:v>
                </c:pt>
                <c:pt idx="9">
                  <c:v>150.30500000000001</c:v>
                </c:pt>
                <c:pt idx="10">
                  <c:v>150.39500000000001</c:v>
                </c:pt>
                <c:pt idx="11">
                  <c:v>150.51</c:v>
                </c:pt>
                <c:pt idx="12">
                  <c:v>150.94999999999999</c:v>
                </c:pt>
                <c:pt idx="13">
                  <c:v>151.17500000000001</c:v>
                </c:pt>
                <c:pt idx="14">
                  <c:v>151.36000000000001</c:v>
                </c:pt>
                <c:pt idx="15">
                  <c:v>151.37</c:v>
                </c:pt>
                <c:pt idx="16">
                  <c:v>151.35</c:v>
                </c:pt>
                <c:pt idx="17">
                  <c:v>151.41999999999999</c:v>
                </c:pt>
                <c:pt idx="18">
                  <c:v>151.4</c:v>
                </c:pt>
                <c:pt idx="19">
                  <c:v>150.97999999999999</c:v>
                </c:pt>
                <c:pt idx="20">
                  <c:v>151.01499999999999</c:v>
                </c:pt>
                <c:pt idx="21">
                  <c:v>150.97499999999999</c:v>
                </c:pt>
                <c:pt idx="22">
                  <c:v>150.99</c:v>
                </c:pt>
                <c:pt idx="23">
                  <c:v>151.11000000000001</c:v>
                </c:pt>
                <c:pt idx="24">
                  <c:v>151.04</c:v>
                </c:pt>
                <c:pt idx="25">
                  <c:v>150.96</c:v>
                </c:pt>
                <c:pt idx="26">
                  <c:v>150.75</c:v>
                </c:pt>
                <c:pt idx="27">
                  <c:v>150.87</c:v>
                </c:pt>
                <c:pt idx="28">
                  <c:v>150.77000000000001</c:v>
                </c:pt>
                <c:pt idx="29">
                  <c:v>150.595</c:v>
                </c:pt>
                <c:pt idx="30">
                  <c:v>150.24</c:v>
                </c:pt>
                <c:pt idx="31">
                  <c:v>150.13999999999999</c:v>
                </c:pt>
                <c:pt idx="32">
                  <c:v>150.215</c:v>
                </c:pt>
                <c:pt idx="33">
                  <c:v>150.36000000000001</c:v>
                </c:pt>
                <c:pt idx="34">
                  <c:v>150.57499999999999</c:v>
                </c:pt>
                <c:pt idx="35">
                  <c:v>150.73500000000001</c:v>
                </c:pt>
                <c:pt idx="36">
                  <c:v>150.54499999999999</c:v>
                </c:pt>
                <c:pt idx="37">
                  <c:v>150.63499999999999</c:v>
                </c:pt>
                <c:pt idx="38">
                  <c:v>150.63999999999999</c:v>
                </c:pt>
                <c:pt idx="39">
                  <c:v>150.67500000000001</c:v>
                </c:pt>
                <c:pt idx="40">
                  <c:v>150.70500000000001</c:v>
                </c:pt>
                <c:pt idx="41">
                  <c:v>150.69999999999999</c:v>
                </c:pt>
                <c:pt idx="42">
                  <c:v>150.66</c:v>
                </c:pt>
                <c:pt idx="43">
                  <c:v>150.625</c:v>
                </c:pt>
                <c:pt idx="44">
                  <c:v>150.58500000000001</c:v>
                </c:pt>
                <c:pt idx="45">
                  <c:v>150.46</c:v>
                </c:pt>
                <c:pt idx="46">
                  <c:v>150.47</c:v>
                </c:pt>
                <c:pt idx="47">
                  <c:v>150.22</c:v>
                </c:pt>
                <c:pt idx="48">
                  <c:v>149.99</c:v>
                </c:pt>
                <c:pt idx="49">
                  <c:v>149.94499999999999</c:v>
                </c:pt>
                <c:pt idx="50">
                  <c:v>150.19999999999999</c:v>
                </c:pt>
                <c:pt idx="51">
                  <c:v>150.30500000000001</c:v>
                </c:pt>
                <c:pt idx="52">
                  <c:v>150.43</c:v>
                </c:pt>
                <c:pt idx="53">
                  <c:v>150.55000000000001</c:v>
                </c:pt>
                <c:pt idx="54">
                  <c:v>150.47999999999999</c:v>
                </c:pt>
                <c:pt idx="55">
                  <c:v>150.30000000000001</c:v>
                </c:pt>
                <c:pt idx="56">
                  <c:v>150</c:v>
                </c:pt>
                <c:pt idx="57">
                  <c:v>149.95500000000001</c:v>
                </c:pt>
                <c:pt idx="58">
                  <c:v>150.19499999999999</c:v>
                </c:pt>
                <c:pt idx="59">
                  <c:v>150.41</c:v>
                </c:pt>
                <c:pt idx="60">
                  <c:v>150.46</c:v>
                </c:pt>
                <c:pt idx="61">
                  <c:v>150.22999999999999</c:v>
                </c:pt>
                <c:pt idx="62">
                  <c:v>150.345</c:v>
                </c:pt>
                <c:pt idx="63">
                  <c:v>150.25</c:v>
                </c:pt>
                <c:pt idx="64">
                  <c:v>150.255</c:v>
                </c:pt>
                <c:pt idx="65">
                  <c:v>150.32</c:v>
                </c:pt>
                <c:pt idx="66">
                  <c:v>150.41</c:v>
                </c:pt>
                <c:pt idx="67">
                  <c:v>150.31</c:v>
                </c:pt>
                <c:pt idx="68">
                  <c:v>150.35499999999999</c:v>
                </c:pt>
                <c:pt idx="69">
                  <c:v>150.4</c:v>
                </c:pt>
                <c:pt idx="70">
                  <c:v>150.33000000000001</c:v>
                </c:pt>
                <c:pt idx="71">
                  <c:v>150.18</c:v>
                </c:pt>
                <c:pt idx="72">
                  <c:v>150.26499999999999</c:v>
                </c:pt>
                <c:pt idx="73">
                  <c:v>150.285</c:v>
                </c:pt>
                <c:pt idx="74">
                  <c:v>150.30500000000001</c:v>
                </c:pt>
                <c:pt idx="75">
                  <c:v>150.30500000000001</c:v>
                </c:pt>
                <c:pt idx="76">
                  <c:v>150.44499999999999</c:v>
                </c:pt>
                <c:pt idx="77">
                  <c:v>150.45500000000001</c:v>
                </c:pt>
                <c:pt idx="78">
                  <c:v>150.535</c:v>
                </c:pt>
                <c:pt idx="79">
                  <c:v>150.39500000000001</c:v>
                </c:pt>
                <c:pt idx="80">
                  <c:v>150.43</c:v>
                </c:pt>
                <c:pt idx="81">
                  <c:v>150.43</c:v>
                </c:pt>
                <c:pt idx="82">
                  <c:v>150.44999999999999</c:v>
                </c:pt>
                <c:pt idx="83">
                  <c:v>150.38</c:v>
                </c:pt>
                <c:pt idx="84">
                  <c:v>150.31</c:v>
                </c:pt>
                <c:pt idx="85">
                  <c:v>150.33000000000001</c:v>
                </c:pt>
                <c:pt idx="86">
                  <c:v>150.5</c:v>
                </c:pt>
                <c:pt idx="87">
                  <c:v>150.63499999999999</c:v>
                </c:pt>
                <c:pt idx="88">
                  <c:v>150.57499999999999</c:v>
                </c:pt>
                <c:pt idx="89">
                  <c:v>150.565</c:v>
                </c:pt>
                <c:pt idx="90">
                  <c:v>150.44</c:v>
                </c:pt>
                <c:pt idx="91">
                  <c:v>150.68</c:v>
                </c:pt>
                <c:pt idx="92">
                  <c:v>150.73500000000001</c:v>
                </c:pt>
                <c:pt idx="93">
                  <c:v>150.75</c:v>
                </c:pt>
                <c:pt idx="94">
                  <c:v>150.755</c:v>
                </c:pt>
                <c:pt idx="95">
                  <c:v>150.80000000000001</c:v>
                </c:pt>
                <c:pt idx="96">
                  <c:v>150.86500000000001</c:v>
                </c:pt>
                <c:pt idx="97">
                  <c:v>150.745</c:v>
                </c:pt>
                <c:pt idx="98">
                  <c:v>150.685</c:v>
                </c:pt>
                <c:pt idx="99">
                  <c:v>150.72499999999999</c:v>
                </c:pt>
                <c:pt idx="100">
                  <c:v>150.78</c:v>
                </c:pt>
                <c:pt idx="101">
                  <c:v>150.76499999999999</c:v>
                </c:pt>
                <c:pt idx="102">
                  <c:v>150.70500000000001</c:v>
                </c:pt>
                <c:pt idx="103">
                  <c:v>150.72999999999999</c:v>
                </c:pt>
                <c:pt idx="104">
                  <c:v>150.70500000000001</c:v>
                </c:pt>
                <c:pt idx="105">
                  <c:v>150.77000000000001</c:v>
                </c:pt>
                <c:pt idx="106">
                  <c:v>150.80000000000001</c:v>
                </c:pt>
                <c:pt idx="107">
                  <c:v>150.81</c:v>
                </c:pt>
                <c:pt idx="108">
                  <c:v>150.79499999999999</c:v>
                </c:pt>
                <c:pt idx="109">
                  <c:v>150.72499999999999</c:v>
                </c:pt>
                <c:pt idx="110">
                  <c:v>150.75</c:v>
                </c:pt>
                <c:pt idx="111">
                  <c:v>150.715</c:v>
                </c:pt>
                <c:pt idx="112">
                  <c:v>150.78</c:v>
                </c:pt>
                <c:pt idx="113">
                  <c:v>150.76499999999999</c:v>
                </c:pt>
                <c:pt idx="114">
                  <c:v>150.78</c:v>
                </c:pt>
                <c:pt idx="115">
                  <c:v>150.80500000000001</c:v>
                </c:pt>
                <c:pt idx="116">
                  <c:v>150.84</c:v>
                </c:pt>
                <c:pt idx="117">
                  <c:v>150.86000000000001</c:v>
                </c:pt>
                <c:pt idx="118">
                  <c:v>150.82499999999999</c:v>
                </c:pt>
                <c:pt idx="119">
                  <c:v>150.82499999999999</c:v>
                </c:pt>
                <c:pt idx="120">
                  <c:v>150.76</c:v>
                </c:pt>
                <c:pt idx="121">
                  <c:v>150.68</c:v>
                </c:pt>
                <c:pt idx="122">
                  <c:v>150.755</c:v>
                </c:pt>
                <c:pt idx="123">
                  <c:v>150.77500000000001</c:v>
                </c:pt>
                <c:pt idx="124">
                  <c:v>150.79499999999999</c:v>
                </c:pt>
                <c:pt idx="125">
                  <c:v>150.75</c:v>
                </c:pt>
                <c:pt idx="126">
                  <c:v>150.72499999999999</c:v>
                </c:pt>
                <c:pt idx="127">
                  <c:v>150.76499999999999</c:v>
                </c:pt>
                <c:pt idx="128">
                  <c:v>150.79499999999999</c:v>
                </c:pt>
                <c:pt idx="129">
                  <c:v>150.83000000000001</c:v>
                </c:pt>
                <c:pt idx="130">
                  <c:v>150.85499999999999</c:v>
                </c:pt>
                <c:pt idx="131">
                  <c:v>150.82499999999999</c:v>
                </c:pt>
                <c:pt idx="132">
                  <c:v>150.86000000000001</c:v>
                </c:pt>
                <c:pt idx="133">
                  <c:v>150.89500000000001</c:v>
                </c:pt>
                <c:pt idx="134">
                  <c:v>150.91999999999999</c:v>
                </c:pt>
                <c:pt idx="135">
                  <c:v>150.935</c:v>
                </c:pt>
                <c:pt idx="136">
                  <c:v>150.92500000000001</c:v>
                </c:pt>
                <c:pt idx="137">
                  <c:v>150.91</c:v>
                </c:pt>
                <c:pt idx="138">
                  <c:v>150.9</c:v>
                </c:pt>
                <c:pt idx="139">
                  <c:v>150.875</c:v>
                </c:pt>
                <c:pt idx="140">
                  <c:v>150.9</c:v>
                </c:pt>
                <c:pt idx="141">
                  <c:v>150.92500000000001</c:v>
                </c:pt>
                <c:pt idx="142">
                  <c:v>150.935</c:v>
                </c:pt>
                <c:pt idx="143">
                  <c:v>150.96</c:v>
                </c:pt>
                <c:pt idx="144">
                  <c:v>150.94999999999999</c:v>
                </c:pt>
                <c:pt idx="145">
                  <c:v>150.95500000000001</c:v>
                </c:pt>
                <c:pt idx="146">
                  <c:v>150.95500000000001</c:v>
                </c:pt>
                <c:pt idx="147">
                  <c:v>150.95500000000001</c:v>
                </c:pt>
                <c:pt idx="148">
                  <c:v>150.97999999999999</c:v>
                </c:pt>
                <c:pt idx="149">
                  <c:v>150.97499999999999</c:v>
                </c:pt>
                <c:pt idx="150">
                  <c:v>150.935</c:v>
                </c:pt>
                <c:pt idx="151">
                  <c:v>150.84</c:v>
                </c:pt>
                <c:pt idx="152">
                  <c:v>150.74</c:v>
                </c:pt>
                <c:pt idx="153">
                  <c:v>150.69999999999999</c:v>
                </c:pt>
                <c:pt idx="154">
                  <c:v>150.75</c:v>
                </c:pt>
                <c:pt idx="155">
                  <c:v>150.755</c:v>
                </c:pt>
                <c:pt idx="156">
                  <c:v>150.75</c:v>
                </c:pt>
                <c:pt idx="157">
                  <c:v>150.71</c:v>
                </c:pt>
                <c:pt idx="158">
                  <c:v>150.755</c:v>
                </c:pt>
                <c:pt idx="159">
                  <c:v>150.77500000000001</c:v>
                </c:pt>
                <c:pt idx="160">
                  <c:v>150.755</c:v>
                </c:pt>
                <c:pt idx="161">
                  <c:v>150.63999999999999</c:v>
                </c:pt>
                <c:pt idx="162">
                  <c:v>150.64500000000001</c:v>
                </c:pt>
                <c:pt idx="163">
                  <c:v>150.66999999999999</c:v>
                </c:pt>
                <c:pt idx="164">
                  <c:v>150.70500000000001</c:v>
                </c:pt>
                <c:pt idx="165">
                  <c:v>150.715</c:v>
                </c:pt>
                <c:pt idx="166">
                  <c:v>150.755</c:v>
                </c:pt>
                <c:pt idx="167">
                  <c:v>150.74</c:v>
                </c:pt>
                <c:pt idx="168">
                  <c:v>150.77000000000001</c:v>
                </c:pt>
                <c:pt idx="169">
                  <c:v>150.84</c:v>
                </c:pt>
                <c:pt idx="170">
                  <c:v>150.81</c:v>
                </c:pt>
                <c:pt idx="171">
                  <c:v>150.82</c:v>
                </c:pt>
                <c:pt idx="172">
                  <c:v>150.80500000000001</c:v>
                </c:pt>
                <c:pt idx="173">
                  <c:v>150.89500000000001</c:v>
                </c:pt>
                <c:pt idx="174">
                  <c:v>150.80000000000001</c:v>
                </c:pt>
                <c:pt idx="175">
                  <c:v>150.63999999999999</c:v>
                </c:pt>
                <c:pt idx="176">
                  <c:v>150.28</c:v>
                </c:pt>
                <c:pt idx="177">
                  <c:v>149.89500000000001</c:v>
                </c:pt>
                <c:pt idx="178">
                  <c:v>149.435</c:v>
                </c:pt>
                <c:pt idx="179">
                  <c:v>149.155</c:v>
                </c:pt>
                <c:pt idx="180">
                  <c:v>149.07499999999999</c:v>
                </c:pt>
                <c:pt idx="181">
                  <c:v>148.93</c:v>
                </c:pt>
                <c:pt idx="182">
                  <c:v>148.86500000000001</c:v>
                </c:pt>
                <c:pt idx="183">
                  <c:v>148.78</c:v>
                </c:pt>
                <c:pt idx="184">
                  <c:v>148.77500000000001</c:v>
                </c:pt>
                <c:pt idx="185">
                  <c:v>148.9</c:v>
                </c:pt>
                <c:pt idx="186">
                  <c:v>148.72</c:v>
                </c:pt>
                <c:pt idx="187">
                  <c:v>148.69999999999999</c:v>
                </c:pt>
                <c:pt idx="188">
                  <c:v>148.66499999999999</c:v>
                </c:pt>
                <c:pt idx="189">
                  <c:v>148.685</c:v>
                </c:pt>
                <c:pt idx="190">
                  <c:v>148.82</c:v>
                </c:pt>
                <c:pt idx="191">
                  <c:v>148.755</c:v>
                </c:pt>
                <c:pt idx="192">
                  <c:v>148.95500000000001</c:v>
                </c:pt>
                <c:pt idx="193">
                  <c:v>149.03</c:v>
                </c:pt>
                <c:pt idx="194">
                  <c:v>149.06</c:v>
                </c:pt>
                <c:pt idx="195">
                  <c:v>149.11000000000001</c:v>
                </c:pt>
                <c:pt idx="196">
                  <c:v>149.14500000000001</c:v>
                </c:pt>
                <c:pt idx="197">
                  <c:v>148.80000000000001</c:v>
                </c:pt>
                <c:pt idx="198">
                  <c:v>148.75</c:v>
                </c:pt>
                <c:pt idx="199">
                  <c:v>148.64500000000001</c:v>
                </c:pt>
                <c:pt idx="200">
                  <c:v>148.58500000000001</c:v>
                </c:pt>
                <c:pt idx="201">
                  <c:v>148.465</c:v>
                </c:pt>
                <c:pt idx="202">
                  <c:v>148.44499999999999</c:v>
                </c:pt>
                <c:pt idx="203">
                  <c:v>148.375</c:v>
                </c:pt>
                <c:pt idx="204">
                  <c:v>148.33500000000001</c:v>
                </c:pt>
                <c:pt idx="205">
                  <c:v>148.44999999999999</c:v>
                </c:pt>
                <c:pt idx="206">
                  <c:v>148.35</c:v>
                </c:pt>
                <c:pt idx="207">
                  <c:v>148.345</c:v>
                </c:pt>
                <c:pt idx="208">
                  <c:v>148.51499999999999</c:v>
                </c:pt>
                <c:pt idx="209">
                  <c:v>148.33500000000001</c:v>
                </c:pt>
                <c:pt idx="210">
                  <c:v>148.19999999999999</c:v>
                </c:pt>
                <c:pt idx="211">
                  <c:v>148.16499999999999</c:v>
                </c:pt>
                <c:pt idx="212">
                  <c:v>148.13999999999999</c:v>
                </c:pt>
                <c:pt idx="213">
                  <c:v>148.1</c:v>
                </c:pt>
                <c:pt idx="214">
                  <c:v>148.07499999999999</c:v>
                </c:pt>
                <c:pt idx="215">
                  <c:v>148.07499999999999</c:v>
                </c:pt>
                <c:pt idx="216">
                  <c:v>148.02500000000001</c:v>
                </c:pt>
                <c:pt idx="217">
                  <c:v>147.995</c:v>
                </c:pt>
                <c:pt idx="218">
                  <c:v>147.95500000000001</c:v>
                </c:pt>
                <c:pt idx="219">
                  <c:v>147.94</c:v>
                </c:pt>
                <c:pt idx="220">
                  <c:v>147.905</c:v>
                </c:pt>
                <c:pt idx="221">
                  <c:v>147.875</c:v>
                </c:pt>
                <c:pt idx="222">
                  <c:v>147.99</c:v>
                </c:pt>
                <c:pt idx="223">
                  <c:v>148.01</c:v>
                </c:pt>
                <c:pt idx="224">
                  <c:v>148.10499999999999</c:v>
                </c:pt>
                <c:pt idx="225">
                  <c:v>148.19999999999999</c:v>
                </c:pt>
                <c:pt idx="226">
                  <c:v>148.095</c:v>
                </c:pt>
                <c:pt idx="227">
                  <c:v>147.995</c:v>
                </c:pt>
                <c:pt idx="228">
                  <c:v>147.97</c:v>
                </c:pt>
                <c:pt idx="229">
                  <c:v>147.89500000000001</c:v>
                </c:pt>
                <c:pt idx="230">
                  <c:v>147.84</c:v>
                </c:pt>
                <c:pt idx="231">
                  <c:v>147.82499999999999</c:v>
                </c:pt>
                <c:pt idx="232">
                  <c:v>147.97499999999999</c:v>
                </c:pt>
                <c:pt idx="233">
                  <c:v>148.15</c:v>
                </c:pt>
                <c:pt idx="234">
                  <c:v>148.21</c:v>
                </c:pt>
                <c:pt idx="235">
                  <c:v>147.94999999999999</c:v>
                </c:pt>
                <c:pt idx="236">
                  <c:v>147.9</c:v>
                </c:pt>
                <c:pt idx="237">
                  <c:v>148.07499999999999</c:v>
                </c:pt>
                <c:pt idx="238">
                  <c:v>148.155</c:v>
                </c:pt>
                <c:pt idx="239">
                  <c:v>147.83500000000001</c:v>
                </c:pt>
                <c:pt idx="240">
                  <c:v>147.76499999999999</c:v>
                </c:pt>
                <c:pt idx="241">
                  <c:v>147.76</c:v>
                </c:pt>
                <c:pt idx="242">
                  <c:v>147.65</c:v>
                </c:pt>
                <c:pt idx="243">
                  <c:v>147.47</c:v>
                </c:pt>
                <c:pt idx="244">
                  <c:v>147.32</c:v>
                </c:pt>
                <c:pt idx="245">
                  <c:v>147.34</c:v>
                </c:pt>
                <c:pt idx="246">
                  <c:v>147.32</c:v>
                </c:pt>
                <c:pt idx="247">
                  <c:v>147.22</c:v>
                </c:pt>
                <c:pt idx="248">
                  <c:v>147.36500000000001</c:v>
                </c:pt>
                <c:pt idx="249">
                  <c:v>147.41499999999999</c:v>
                </c:pt>
                <c:pt idx="250">
                  <c:v>147.28</c:v>
                </c:pt>
                <c:pt idx="251">
                  <c:v>147.22499999999999</c:v>
                </c:pt>
                <c:pt idx="252">
                  <c:v>147.23500000000001</c:v>
                </c:pt>
                <c:pt idx="253">
                  <c:v>147.285</c:v>
                </c:pt>
                <c:pt idx="254">
                  <c:v>147.14500000000001</c:v>
                </c:pt>
                <c:pt idx="255">
                  <c:v>147.11000000000001</c:v>
                </c:pt>
                <c:pt idx="256">
                  <c:v>147.1</c:v>
                </c:pt>
                <c:pt idx="257">
                  <c:v>147.05000000000001</c:v>
                </c:pt>
                <c:pt idx="258">
                  <c:v>147.01</c:v>
                </c:pt>
                <c:pt idx="259">
                  <c:v>147.04499999999999</c:v>
                </c:pt>
                <c:pt idx="260">
                  <c:v>146.94999999999999</c:v>
                </c:pt>
                <c:pt idx="261">
                  <c:v>146.89500000000001</c:v>
                </c:pt>
                <c:pt idx="262">
                  <c:v>146.89500000000001</c:v>
                </c:pt>
                <c:pt idx="263">
                  <c:v>146.97999999999999</c:v>
                </c:pt>
                <c:pt idx="264">
                  <c:v>147.08500000000001</c:v>
                </c:pt>
                <c:pt idx="265">
                  <c:v>146.97</c:v>
                </c:pt>
                <c:pt idx="266">
                  <c:v>147.065</c:v>
                </c:pt>
                <c:pt idx="267">
                  <c:v>146.97999999999999</c:v>
                </c:pt>
                <c:pt idx="268">
                  <c:v>146.88</c:v>
                </c:pt>
                <c:pt idx="269">
                  <c:v>146.905</c:v>
                </c:pt>
                <c:pt idx="270">
                  <c:v>146.9</c:v>
                </c:pt>
                <c:pt idx="271">
                  <c:v>146.84</c:v>
                </c:pt>
                <c:pt idx="272">
                  <c:v>146.785</c:v>
                </c:pt>
                <c:pt idx="273">
                  <c:v>146.755</c:v>
                </c:pt>
                <c:pt idx="274">
                  <c:v>146.68</c:v>
                </c:pt>
                <c:pt idx="275">
                  <c:v>146.63499999999999</c:v>
                </c:pt>
                <c:pt idx="276">
                  <c:v>146.57499999999999</c:v>
                </c:pt>
                <c:pt idx="277">
                  <c:v>146.49</c:v>
                </c:pt>
                <c:pt idx="278">
                  <c:v>146.625</c:v>
                </c:pt>
                <c:pt idx="279">
                  <c:v>146.63499999999999</c:v>
                </c:pt>
                <c:pt idx="280">
                  <c:v>146.46</c:v>
                </c:pt>
                <c:pt idx="281">
                  <c:v>146.61000000000001</c:v>
                </c:pt>
                <c:pt idx="282">
                  <c:v>146.495</c:v>
                </c:pt>
                <c:pt idx="283">
                  <c:v>146.52000000000001</c:v>
                </c:pt>
                <c:pt idx="284">
                  <c:v>146.405</c:v>
                </c:pt>
                <c:pt idx="285">
                  <c:v>146.62</c:v>
                </c:pt>
                <c:pt idx="286">
                  <c:v>146.73500000000001</c:v>
                </c:pt>
                <c:pt idx="287">
                  <c:v>146.435</c:v>
                </c:pt>
                <c:pt idx="288">
                  <c:v>146.52500000000001</c:v>
                </c:pt>
                <c:pt idx="289">
                  <c:v>146.73500000000001</c:v>
                </c:pt>
                <c:pt idx="290">
                  <c:v>146.9</c:v>
                </c:pt>
                <c:pt idx="291">
                  <c:v>147.065</c:v>
                </c:pt>
                <c:pt idx="292">
                  <c:v>147.16999999999999</c:v>
                </c:pt>
                <c:pt idx="293">
                  <c:v>147.17500000000001</c:v>
                </c:pt>
                <c:pt idx="294">
                  <c:v>146.54</c:v>
                </c:pt>
                <c:pt idx="295">
                  <c:v>146.47499999999999</c:v>
                </c:pt>
                <c:pt idx="296">
                  <c:v>146.72999999999999</c:v>
                </c:pt>
                <c:pt idx="297">
                  <c:v>146.69499999999999</c:v>
                </c:pt>
                <c:pt idx="298">
                  <c:v>146.56</c:v>
                </c:pt>
                <c:pt idx="299">
                  <c:v>146.54</c:v>
                </c:pt>
                <c:pt idx="300">
                  <c:v>146.935</c:v>
                </c:pt>
                <c:pt idx="301">
                  <c:v>146.45500000000001</c:v>
                </c:pt>
                <c:pt idx="302">
                  <c:v>146.655</c:v>
                </c:pt>
                <c:pt idx="303">
                  <c:v>146.83500000000001</c:v>
                </c:pt>
                <c:pt idx="304">
                  <c:v>146.625</c:v>
                </c:pt>
                <c:pt idx="305">
                  <c:v>146.505</c:v>
                </c:pt>
                <c:pt idx="306">
                  <c:v>146.69999999999999</c:v>
                </c:pt>
                <c:pt idx="307">
                  <c:v>146.88999999999999</c:v>
                </c:pt>
                <c:pt idx="308">
                  <c:v>146.83500000000001</c:v>
                </c:pt>
                <c:pt idx="309">
                  <c:v>146.64500000000001</c:v>
                </c:pt>
                <c:pt idx="310">
                  <c:v>146.77000000000001</c:v>
                </c:pt>
                <c:pt idx="311">
                  <c:v>147.08000000000001</c:v>
                </c:pt>
                <c:pt idx="312">
                  <c:v>147.19</c:v>
                </c:pt>
                <c:pt idx="313">
                  <c:v>147.23500000000001</c:v>
                </c:pt>
                <c:pt idx="314">
                  <c:v>146.95500000000001</c:v>
                </c:pt>
                <c:pt idx="315">
                  <c:v>147.04</c:v>
                </c:pt>
                <c:pt idx="316">
                  <c:v>147.08500000000001</c:v>
                </c:pt>
                <c:pt idx="317">
                  <c:v>147.26</c:v>
                </c:pt>
                <c:pt idx="318">
                  <c:v>147.08500000000001</c:v>
                </c:pt>
                <c:pt idx="319">
                  <c:v>147.06</c:v>
                </c:pt>
                <c:pt idx="320">
                  <c:v>147</c:v>
                </c:pt>
                <c:pt idx="321">
                  <c:v>146.94499999999999</c:v>
                </c:pt>
                <c:pt idx="322">
                  <c:v>146.99</c:v>
                </c:pt>
                <c:pt idx="323">
                  <c:v>147.13499999999999</c:v>
                </c:pt>
                <c:pt idx="324">
                  <c:v>147.19999999999999</c:v>
                </c:pt>
                <c:pt idx="325">
                  <c:v>147.32499999999999</c:v>
                </c:pt>
                <c:pt idx="326">
                  <c:v>147.41999999999999</c:v>
                </c:pt>
                <c:pt idx="327">
                  <c:v>147.47499999999999</c:v>
                </c:pt>
                <c:pt idx="328">
                  <c:v>147.535</c:v>
                </c:pt>
                <c:pt idx="329">
                  <c:v>147.47499999999999</c:v>
                </c:pt>
                <c:pt idx="330">
                  <c:v>147.46</c:v>
                </c:pt>
                <c:pt idx="331">
                  <c:v>147.36000000000001</c:v>
                </c:pt>
                <c:pt idx="332">
                  <c:v>147.35499999999999</c:v>
                </c:pt>
                <c:pt idx="333">
                  <c:v>147.505</c:v>
                </c:pt>
                <c:pt idx="334">
                  <c:v>147.535</c:v>
                </c:pt>
                <c:pt idx="335">
                  <c:v>147.61500000000001</c:v>
                </c:pt>
                <c:pt idx="336">
                  <c:v>147.715</c:v>
                </c:pt>
                <c:pt idx="337">
                  <c:v>147.72499999999999</c:v>
                </c:pt>
                <c:pt idx="338">
                  <c:v>147.565</c:v>
                </c:pt>
                <c:pt idx="339">
                  <c:v>147.54</c:v>
                </c:pt>
                <c:pt idx="340">
                  <c:v>147.47</c:v>
                </c:pt>
                <c:pt idx="341">
                  <c:v>147.54</c:v>
                </c:pt>
                <c:pt idx="342">
                  <c:v>147.56</c:v>
                </c:pt>
                <c:pt idx="343">
                  <c:v>147.63499999999999</c:v>
                </c:pt>
                <c:pt idx="344">
                  <c:v>147.435</c:v>
                </c:pt>
                <c:pt idx="345">
                  <c:v>147.315</c:v>
                </c:pt>
                <c:pt idx="346">
                  <c:v>147.43</c:v>
                </c:pt>
                <c:pt idx="347">
                  <c:v>147.56</c:v>
                </c:pt>
                <c:pt idx="348">
                  <c:v>147.6</c:v>
                </c:pt>
                <c:pt idx="349">
                  <c:v>147.72</c:v>
                </c:pt>
                <c:pt idx="350">
                  <c:v>147.78</c:v>
                </c:pt>
                <c:pt idx="351">
                  <c:v>147.655</c:v>
                </c:pt>
                <c:pt idx="352">
                  <c:v>147.465</c:v>
                </c:pt>
                <c:pt idx="353">
                  <c:v>147.375</c:v>
                </c:pt>
                <c:pt idx="354">
                  <c:v>147.27500000000001</c:v>
                </c:pt>
                <c:pt idx="355">
                  <c:v>147.25</c:v>
                </c:pt>
                <c:pt idx="356">
                  <c:v>147.36500000000001</c:v>
                </c:pt>
                <c:pt idx="357">
                  <c:v>147.33500000000001</c:v>
                </c:pt>
                <c:pt idx="358">
                  <c:v>147.67500000000001</c:v>
                </c:pt>
                <c:pt idx="359">
                  <c:v>147.36500000000001</c:v>
                </c:pt>
                <c:pt idx="360">
                  <c:v>147.37</c:v>
                </c:pt>
                <c:pt idx="361">
                  <c:v>147.255</c:v>
                </c:pt>
                <c:pt idx="362">
                  <c:v>147.16999999999999</c:v>
                </c:pt>
                <c:pt idx="363">
                  <c:v>147.16499999999999</c:v>
                </c:pt>
                <c:pt idx="364">
                  <c:v>147.11500000000001</c:v>
                </c:pt>
                <c:pt idx="365">
                  <c:v>147.21</c:v>
                </c:pt>
                <c:pt idx="366">
                  <c:v>147.16499999999999</c:v>
                </c:pt>
                <c:pt idx="367">
                  <c:v>147.26</c:v>
                </c:pt>
                <c:pt idx="368">
                  <c:v>147.16</c:v>
                </c:pt>
                <c:pt idx="369">
                  <c:v>147.14500000000001</c:v>
                </c:pt>
                <c:pt idx="370">
                  <c:v>147.34</c:v>
                </c:pt>
                <c:pt idx="371">
                  <c:v>147.23500000000001</c:v>
                </c:pt>
                <c:pt idx="372">
                  <c:v>147.27000000000001</c:v>
                </c:pt>
                <c:pt idx="373">
                  <c:v>147.285</c:v>
                </c:pt>
                <c:pt idx="374">
                  <c:v>147.285</c:v>
                </c:pt>
                <c:pt idx="375">
                  <c:v>147.35499999999999</c:v>
                </c:pt>
                <c:pt idx="376">
                  <c:v>147.47999999999999</c:v>
                </c:pt>
                <c:pt idx="377">
                  <c:v>147.47</c:v>
                </c:pt>
                <c:pt idx="378">
                  <c:v>147.38</c:v>
                </c:pt>
                <c:pt idx="379">
                  <c:v>147.245</c:v>
                </c:pt>
                <c:pt idx="380">
                  <c:v>147.19999999999999</c:v>
                </c:pt>
                <c:pt idx="381">
                  <c:v>147.16499999999999</c:v>
                </c:pt>
                <c:pt idx="382">
                  <c:v>147.29499999999999</c:v>
                </c:pt>
                <c:pt idx="383">
                  <c:v>147.39500000000001</c:v>
                </c:pt>
                <c:pt idx="384">
                  <c:v>147.44999999999999</c:v>
                </c:pt>
                <c:pt idx="385">
                  <c:v>147.47999999999999</c:v>
                </c:pt>
                <c:pt idx="386">
                  <c:v>147.32</c:v>
                </c:pt>
                <c:pt idx="387">
                  <c:v>147.48500000000001</c:v>
                </c:pt>
                <c:pt idx="388">
                  <c:v>147.535</c:v>
                </c:pt>
                <c:pt idx="389">
                  <c:v>147.54</c:v>
                </c:pt>
                <c:pt idx="390">
                  <c:v>147.42500000000001</c:v>
                </c:pt>
                <c:pt idx="391">
                  <c:v>147.49</c:v>
                </c:pt>
                <c:pt idx="392">
                  <c:v>147.62</c:v>
                </c:pt>
                <c:pt idx="393">
                  <c:v>147.61000000000001</c:v>
                </c:pt>
                <c:pt idx="394">
                  <c:v>147.51</c:v>
                </c:pt>
                <c:pt idx="395">
                  <c:v>147.535</c:v>
                </c:pt>
                <c:pt idx="396">
                  <c:v>147.44</c:v>
                </c:pt>
                <c:pt idx="397">
                  <c:v>147.47</c:v>
                </c:pt>
                <c:pt idx="398">
                  <c:v>147.56</c:v>
                </c:pt>
                <c:pt idx="399">
                  <c:v>147.60499999999999</c:v>
                </c:pt>
                <c:pt idx="400">
                  <c:v>147.755</c:v>
                </c:pt>
                <c:pt idx="401">
                  <c:v>147.76</c:v>
                </c:pt>
                <c:pt idx="402">
                  <c:v>147.59</c:v>
                </c:pt>
                <c:pt idx="403">
                  <c:v>147.465</c:v>
                </c:pt>
                <c:pt idx="404">
                  <c:v>147.565</c:v>
                </c:pt>
                <c:pt idx="405">
                  <c:v>147.58000000000001</c:v>
                </c:pt>
                <c:pt idx="406">
                  <c:v>147.58500000000001</c:v>
                </c:pt>
                <c:pt idx="407">
                  <c:v>147.68</c:v>
                </c:pt>
                <c:pt idx="408">
                  <c:v>147.52000000000001</c:v>
                </c:pt>
                <c:pt idx="409">
                  <c:v>147.58000000000001</c:v>
                </c:pt>
                <c:pt idx="410">
                  <c:v>147.625</c:v>
                </c:pt>
                <c:pt idx="411">
                  <c:v>147.54499999999999</c:v>
                </c:pt>
                <c:pt idx="412">
                  <c:v>147.57499999999999</c:v>
                </c:pt>
                <c:pt idx="413">
                  <c:v>147.52000000000001</c:v>
                </c:pt>
                <c:pt idx="414">
                  <c:v>147.55000000000001</c:v>
                </c:pt>
                <c:pt idx="415">
                  <c:v>147.55000000000001</c:v>
                </c:pt>
                <c:pt idx="416">
                  <c:v>147.59</c:v>
                </c:pt>
                <c:pt idx="417">
                  <c:v>147.51499999999999</c:v>
                </c:pt>
                <c:pt idx="418">
                  <c:v>147.5</c:v>
                </c:pt>
                <c:pt idx="419">
                  <c:v>147.60499999999999</c:v>
                </c:pt>
                <c:pt idx="420">
                  <c:v>147.63499999999999</c:v>
                </c:pt>
                <c:pt idx="421">
                  <c:v>147.62</c:v>
                </c:pt>
                <c:pt idx="422">
                  <c:v>147.62</c:v>
                </c:pt>
                <c:pt idx="423">
                  <c:v>147.55000000000001</c:v>
                </c:pt>
                <c:pt idx="424">
                  <c:v>147.58000000000001</c:v>
                </c:pt>
                <c:pt idx="425">
                  <c:v>147.55000000000001</c:v>
                </c:pt>
                <c:pt idx="426">
                  <c:v>147.52000000000001</c:v>
                </c:pt>
                <c:pt idx="427">
                  <c:v>147.535</c:v>
                </c:pt>
                <c:pt idx="428">
                  <c:v>147.44999999999999</c:v>
                </c:pt>
                <c:pt idx="429">
                  <c:v>147.47</c:v>
                </c:pt>
                <c:pt idx="430">
                  <c:v>147.44499999999999</c:v>
                </c:pt>
                <c:pt idx="431">
                  <c:v>147.46</c:v>
                </c:pt>
                <c:pt idx="432">
                  <c:v>147.49</c:v>
                </c:pt>
                <c:pt idx="433">
                  <c:v>147.51</c:v>
                </c:pt>
                <c:pt idx="434">
                  <c:v>147.59</c:v>
                </c:pt>
                <c:pt idx="435">
                  <c:v>147.61000000000001</c:v>
                </c:pt>
                <c:pt idx="436">
                  <c:v>147.6</c:v>
                </c:pt>
                <c:pt idx="437">
                  <c:v>147.565</c:v>
                </c:pt>
                <c:pt idx="438">
                  <c:v>147.5</c:v>
                </c:pt>
                <c:pt idx="439">
                  <c:v>147.495</c:v>
                </c:pt>
                <c:pt idx="440">
                  <c:v>147.48500000000001</c:v>
                </c:pt>
                <c:pt idx="441">
                  <c:v>147.495</c:v>
                </c:pt>
                <c:pt idx="442">
                  <c:v>147.58500000000001</c:v>
                </c:pt>
                <c:pt idx="443">
                  <c:v>147.51499999999999</c:v>
                </c:pt>
                <c:pt idx="444">
                  <c:v>147.44</c:v>
                </c:pt>
                <c:pt idx="445">
                  <c:v>147.44499999999999</c:v>
                </c:pt>
                <c:pt idx="446">
                  <c:v>147.45500000000001</c:v>
                </c:pt>
                <c:pt idx="447">
                  <c:v>147.41999999999999</c:v>
                </c:pt>
                <c:pt idx="448">
                  <c:v>147.41</c:v>
                </c:pt>
                <c:pt idx="449">
                  <c:v>147.4</c:v>
                </c:pt>
                <c:pt idx="450">
                  <c:v>147.33000000000001</c:v>
                </c:pt>
                <c:pt idx="451">
                  <c:v>147.49</c:v>
                </c:pt>
                <c:pt idx="452">
                  <c:v>147.51499999999999</c:v>
                </c:pt>
                <c:pt idx="453">
                  <c:v>147.5</c:v>
                </c:pt>
                <c:pt idx="454">
                  <c:v>147.49</c:v>
                </c:pt>
                <c:pt idx="455">
                  <c:v>147.51499999999999</c:v>
                </c:pt>
                <c:pt idx="456">
                  <c:v>147.13499999999999</c:v>
                </c:pt>
                <c:pt idx="457">
                  <c:v>147.125</c:v>
                </c:pt>
                <c:pt idx="458">
                  <c:v>147.32499999999999</c:v>
                </c:pt>
                <c:pt idx="459">
                  <c:v>147.27500000000001</c:v>
                </c:pt>
                <c:pt idx="460">
                  <c:v>147.35</c:v>
                </c:pt>
                <c:pt idx="461">
                  <c:v>147.1</c:v>
                </c:pt>
                <c:pt idx="462">
                  <c:v>147.04499999999999</c:v>
                </c:pt>
                <c:pt idx="463">
                  <c:v>146.995</c:v>
                </c:pt>
                <c:pt idx="464">
                  <c:v>147.005</c:v>
                </c:pt>
                <c:pt idx="465">
                  <c:v>146.94999999999999</c:v>
                </c:pt>
                <c:pt idx="466">
                  <c:v>146.88499999999999</c:v>
                </c:pt>
                <c:pt idx="467">
                  <c:v>146.97999999999999</c:v>
                </c:pt>
                <c:pt idx="468">
                  <c:v>146.85</c:v>
                </c:pt>
                <c:pt idx="469">
                  <c:v>146.80500000000001</c:v>
                </c:pt>
                <c:pt idx="470">
                  <c:v>146.80500000000001</c:v>
                </c:pt>
                <c:pt idx="471">
                  <c:v>146.77500000000001</c:v>
                </c:pt>
                <c:pt idx="472">
                  <c:v>146.815</c:v>
                </c:pt>
                <c:pt idx="473">
                  <c:v>146.91999999999999</c:v>
                </c:pt>
                <c:pt idx="474">
                  <c:v>147.03</c:v>
                </c:pt>
                <c:pt idx="475">
                  <c:v>146.99</c:v>
                </c:pt>
                <c:pt idx="476">
                  <c:v>147.035</c:v>
                </c:pt>
                <c:pt idx="477">
                  <c:v>147.05000000000001</c:v>
                </c:pt>
                <c:pt idx="478">
                  <c:v>147.02000000000001</c:v>
                </c:pt>
                <c:pt idx="479">
                  <c:v>146.86500000000001</c:v>
                </c:pt>
                <c:pt idx="480">
                  <c:v>146.745</c:v>
                </c:pt>
                <c:pt idx="481">
                  <c:v>146.70500000000001</c:v>
                </c:pt>
                <c:pt idx="482">
                  <c:v>146.72</c:v>
                </c:pt>
                <c:pt idx="483">
                  <c:v>146.71</c:v>
                </c:pt>
                <c:pt idx="484">
                  <c:v>146.61500000000001</c:v>
                </c:pt>
                <c:pt idx="485">
                  <c:v>146.655</c:v>
                </c:pt>
                <c:pt idx="486">
                  <c:v>146.57</c:v>
                </c:pt>
                <c:pt idx="487">
                  <c:v>146.495</c:v>
                </c:pt>
                <c:pt idx="488">
                  <c:v>146.47999999999999</c:v>
                </c:pt>
                <c:pt idx="489">
                  <c:v>146.44999999999999</c:v>
                </c:pt>
                <c:pt idx="490">
                  <c:v>146.44</c:v>
                </c:pt>
                <c:pt idx="491">
                  <c:v>146.495</c:v>
                </c:pt>
                <c:pt idx="492">
                  <c:v>146.005</c:v>
                </c:pt>
                <c:pt idx="493">
                  <c:v>146.01</c:v>
                </c:pt>
                <c:pt idx="494">
                  <c:v>146.5</c:v>
                </c:pt>
                <c:pt idx="495">
                  <c:v>146.47499999999999</c:v>
                </c:pt>
                <c:pt idx="496">
                  <c:v>146.55500000000001</c:v>
                </c:pt>
                <c:pt idx="497">
                  <c:v>146.47499999999999</c:v>
                </c:pt>
                <c:pt idx="498">
                  <c:v>146.44499999999999</c:v>
                </c:pt>
                <c:pt idx="499">
                  <c:v>146.38999999999999</c:v>
                </c:pt>
                <c:pt idx="500">
                  <c:v>146.285</c:v>
                </c:pt>
                <c:pt idx="501">
                  <c:v>146.33000000000001</c:v>
                </c:pt>
                <c:pt idx="502">
                  <c:v>146.43</c:v>
                </c:pt>
                <c:pt idx="503">
                  <c:v>146.47</c:v>
                </c:pt>
                <c:pt idx="504">
                  <c:v>146.27000000000001</c:v>
                </c:pt>
                <c:pt idx="505">
                  <c:v>146.37</c:v>
                </c:pt>
                <c:pt idx="506">
                  <c:v>146.33000000000001</c:v>
                </c:pt>
                <c:pt idx="507">
                  <c:v>146.435</c:v>
                </c:pt>
                <c:pt idx="508">
                  <c:v>146.215</c:v>
                </c:pt>
                <c:pt idx="509">
                  <c:v>146.16999999999999</c:v>
                </c:pt>
                <c:pt idx="510">
                  <c:v>146.19499999999999</c:v>
                </c:pt>
                <c:pt idx="511">
                  <c:v>146.33500000000001</c:v>
                </c:pt>
                <c:pt idx="512">
                  <c:v>145.70500000000001</c:v>
                </c:pt>
                <c:pt idx="513">
                  <c:v>146.38999999999999</c:v>
                </c:pt>
                <c:pt idx="514">
                  <c:v>146.465</c:v>
                </c:pt>
                <c:pt idx="515">
                  <c:v>146.47</c:v>
                </c:pt>
                <c:pt idx="516">
                  <c:v>146.35</c:v>
                </c:pt>
                <c:pt idx="517">
                  <c:v>146.375</c:v>
                </c:pt>
                <c:pt idx="518">
                  <c:v>146.24</c:v>
                </c:pt>
                <c:pt idx="519">
                  <c:v>146.21</c:v>
                </c:pt>
                <c:pt idx="520">
                  <c:v>146.185</c:v>
                </c:pt>
                <c:pt idx="521">
                  <c:v>146.19499999999999</c:v>
                </c:pt>
                <c:pt idx="522">
                  <c:v>146.125</c:v>
                </c:pt>
                <c:pt idx="523">
                  <c:v>146.08000000000001</c:v>
                </c:pt>
                <c:pt idx="524">
                  <c:v>146.125</c:v>
                </c:pt>
                <c:pt idx="525">
                  <c:v>146.16499999999999</c:v>
                </c:pt>
                <c:pt idx="526">
                  <c:v>146.16499999999999</c:v>
                </c:pt>
                <c:pt idx="527">
                  <c:v>146.06</c:v>
                </c:pt>
                <c:pt idx="528">
                  <c:v>146.03</c:v>
                </c:pt>
                <c:pt idx="529">
                  <c:v>146.09</c:v>
                </c:pt>
                <c:pt idx="530">
                  <c:v>146.215</c:v>
                </c:pt>
                <c:pt idx="531">
                  <c:v>145.42500000000001</c:v>
                </c:pt>
                <c:pt idx="532">
                  <c:v>145.57</c:v>
                </c:pt>
                <c:pt idx="533">
                  <c:v>146.44499999999999</c:v>
                </c:pt>
                <c:pt idx="534">
                  <c:v>146.46</c:v>
                </c:pt>
                <c:pt idx="535">
                  <c:v>146.51499999999999</c:v>
                </c:pt>
                <c:pt idx="536">
                  <c:v>146.47499999999999</c:v>
                </c:pt>
                <c:pt idx="537">
                  <c:v>146.60499999999999</c:v>
                </c:pt>
                <c:pt idx="538">
                  <c:v>146.41499999999999</c:v>
                </c:pt>
                <c:pt idx="539">
                  <c:v>146.38</c:v>
                </c:pt>
                <c:pt idx="540">
                  <c:v>146.36500000000001</c:v>
                </c:pt>
                <c:pt idx="541">
                  <c:v>146.4</c:v>
                </c:pt>
                <c:pt idx="542">
                  <c:v>146.345</c:v>
                </c:pt>
                <c:pt idx="543">
                  <c:v>146.24</c:v>
                </c:pt>
                <c:pt idx="544">
                  <c:v>146.215</c:v>
                </c:pt>
                <c:pt idx="545">
                  <c:v>146.03</c:v>
                </c:pt>
                <c:pt idx="546">
                  <c:v>146.01499999999999</c:v>
                </c:pt>
                <c:pt idx="547">
                  <c:v>146.095</c:v>
                </c:pt>
                <c:pt idx="548">
                  <c:v>146.02000000000001</c:v>
                </c:pt>
                <c:pt idx="549">
                  <c:v>145.98500000000001</c:v>
                </c:pt>
                <c:pt idx="550">
                  <c:v>146.13499999999999</c:v>
                </c:pt>
                <c:pt idx="551">
                  <c:v>145.32</c:v>
                </c:pt>
                <c:pt idx="552">
                  <c:v>145.41999999999999</c:v>
                </c:pt>
                <c:pt idx="553">
                  <c:v>146.215</c:v>
                </c:pt>
                <c:pt idx="554">
                  <c:v>146.31</c:v>
                </c:pt>
                <c:pt idx="555">
                  <c:v>146.42500000000001</c:v>
                </c:pt>
                <c:pt idx="556">
                  <c:v>146.41</c:v>
                </c:pt>
                <c:pt idx="557">
                  <c:v>146.38999999999999</c:v>
                </c:pt>
                <c:pt idx="558">
                  <c:v>146.285</c:v>
                </c:pt>
                <c:pt idx="559">
                  <c:v>146.25</c:v>
                </c:pt>
                <c:pt idx="560">
                  <c:v>146.26</c:v>
                </c:pt>
                <c:pt idx="561">
                  <c:v>146.375</c:v>
                </c:pt>
                <c:pt idx="562">
                  <c:v>146.345</c:v>
                </c:pt>
                <c:pt idx="563">
                  <c:v>146.31</c:v>
                </c:pt>
                <c:pt idx="564">
                  <c:v>146.285</c:v>
                </c:pt>
                <c:pt idx="565">
                  <c:v>146.38</c:v>
                </c:pt>
                <c:pt idx="566">
                  <c:v>146.41499999999999</c:v>
                </c:pt>
                <c:pt idx="567">
                  <c:v>146.32499999999999</c:v>
                </c:pt>
                <c:pt idx="568">
                  <c:v>146.34</c:v>
                </c:pt>
                <c:pt idx="569">
                  <c:v>146.4</c:v>
                </c:pt>
                <c:pt idx="570">
                  <c:v>146.54499999999999</c:v>
                </c:pt>
                <c:pt idx="571">
                  <c:v>146.285</c:v>
                </c:pt>
                <c:pt idx="572">
                  <c:v>146.35499999999999</c:v>
                </c:pt>
                <c:pt idx="573">
                  <c:v>146.17500000000001</c:v>
                </c:pt>
                <c:pt idx="574">
                  <c:v>145.88999999999999</c:v>
                </c:pt>
                <c:pt idx="575">
                  <c:v>146.44999999999999</c:v>
                </c:pt>
                <c:pt idx="576">
                  <c:v>146.47499999999999</c:v>
                </c:pt>
                <c:pt idx="577">
                  <c:v>146.51499999999999</c:v>
                </c:pt>
                <c:pt idx="578">
                  <c:v>146.38</c:v>
                </c:pt>
                <c:pt idx="579">
                  <c:v>146.37</c:v>
                </c:pt>
                <c:pt idx="580">
                  <c:v>146.35</c:v>
                </c:pt>
                <c:pt idx="581">
                  <c:v>146.58000000000001</c:v>
                </c:pt>
                <c:pt idx="582">
                  <c:v>146.565</c:v>
                </c:pt>
                <c:pt idx="583">
                  <c:v>146.595</c:v>
                </c:pt>
                <c:pt idx="584">
                  <c:v>146.48500000000001</c:v>
                </c:pt>
                <c:pt idx="585">
                  <c:v>146.375</c:v>
                </c:pt>
                <c:pt idx="586">
                  <c:v>146.63</c:v>
                </c:pt>
                <c:pt idx="587">
                  <c:v>146.655</c:v>
                </c:pt>
                <c:pt idx="588">
                  <c:v>146.505</c:v>
                </c:pt>
                <c:pt idx="589">
                  <c:v>146.43</c:v>
                </c:pt>
                <c:pt idx="590">
                  <c:v>146.33500000000001</c:v>
                </c:pt>
                <c:pt idx="591">
                  <c:v>146.1</c:v>
                </c:pt>
                <c:pt idx="592">
                  <c:v>146.245</c:v>
                </c:pt>
                <c:pt idx="593">
                  <c:v>146.11500000000001</c:v>
                </c:pt>
                <c:pt idx="594">
                  <c:v>146.245</c:v>
                </c:pt>
                <c:pt idx="595">
                  <c:v>146.495</c:v>
                </c:pt>
                <c:pt idx="596">
                  <c:v>146.63</c:v>
                </c:pt>
                <c:pt idx="597">
                  <c:v>146.785</c:v>
                </c:pt>
                <c:pt idx="598">
                  <c:v>146.86500000000001</c:v>
                </c:pt>
                <c:pt idx="599">
                  <c:v>146.91999999999999</c:v>
                </c:pt>
                <c:pt idx="600">
                  <c:v>146.86500000000001</c:v>
                </c:pt>
                <c:pt idx="601">
                  <c:v>146.93</c:v>
                </c:pt>
                <c:pt idx="602">
                  <c:v>147.02000000000001</c:v>
                </c:pt>
                <c:pt idx="603">
                  <c:v>147.04</c:v>
                </c:pt>
                <c:pt idx="604">
                  <c:v>147.06</c:v>
                </c:pt>
                <c:pt idx="605">
                  <c:v>146.97499999999999</c:v>
                </c:pt>
                <c:pt idx="606">
                  <c:v>146.91999999999999</c:v>
                </c:pt>
                <c:pt idx="607">
                  <c:v>146.55500000000001</c:v>
                </c:pt>
                <c:pt idx="608">
                  <c:v>146.54499999999999</c:v>
                </c:pt>
                <c:pt idx="609">
                  <c:v>146.80000000000001</c:v>
                </c:pt>
                <c:pt idx="610">
                  <c:v>146.73500000000001</c:v>
                </c:pt>
                <c:pt idx="611">
                  <c:v>146.60499999999999</c:v>
                </c:pt>
                <c:pt idx="612">
                  <c:v>146.68</c:v>
                </c:pt>
                <c:pt idx="613">
                  <c:v>146.42500000000001</c:v>
                </c:pt>
                <c:pt idx="614">
                  <c:v>146.42500000000001</c:v>
                </c:pt>
                <c:pt idx="615">
                  <c:v>146.41499999999999</c:v>
                </c:pt>
                <c:pt idx="616">
                  <c:v>146.52500000000001</c:v>
                </c:pt>
                <c:pt idx="617">
                  <c:v>146.87</c:v>
                </c:pt>
                <c:pt idx="618">
                  <c:v>146.91499999999999</c:v>
                </c:pt>
                <c:pt idx="619">
                  <c:v>147.06</c:v>
                </c:pt>
                <c:pt idx="620">
                  <c:v>147.09</c:v>
                </c:pt>
                <c:pt idx="621">
                  <c:v>147.09</c:v>
                </c:pt>
                <c:pt idx="622">
                  <c:v>146.99</c:v>
                </c:pt>
                <c:pt idx="623">
                  <c:v>147.065</c:v>
                </c:pt>
                <c:pt idx="624">
                  <c:v>147.155</c:v>
                </c:pt>
                <c:pt idx="625">
                  <c:v>147.17500000000001</c:v>
                </c:pt>
                <c:pt idx="626">
                  <c:v>147.11500000000001</c:v>
                </c:pt>
                <c:pt idx="627">
                  <c:v>146.97999999999999</c:v>
                </c:pt>
                <c:pt idx="628">
                  <c:v>147.01499999999999</c:v>
                </c:pt>
                <c:pt idx="629">
                  <c:v>146.97</c:v>
                </c:pt>
                <c:pt idx="630">
                  <c:v>147.07499999999999</c:v>
                </c:pt>
                <c:pt idx="631">
                  <c:v>147.095</c:v>
                </c:pt>
                <c:pt idx="632">
                  <c:v>147.13499999999999</c:v>
                </c:pt>
                <c:pt idx="633">
                  <c:v>147.24</c:v>
                </c:pt>
                <c:pt idx="634">
                  <c:v>147.375</c:v>
                </c:pt>
                <c:pt idx="635">
                  <c:v>147.69499999999999</c:v>
                </c:pt>
                <c:pt idx="636">
                  <c:v>147.72</c:v>
                </c:pt>
                <c:pt idx="637">
                  <c:v>147.88499999999999</c:v>
                </c:pt>
                <c:pt idx="638">
                  <c:v>148.04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7-4500-AB95-6A4CBF2FC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403304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1"/>
        <c:scaling>
          <c:orientation val="minMax"/>
          <c:max val="0.6"/>
          <c:min val="-0.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33040"/>
        <c:crosses val="autoZero"/>
        <c:crossBetween val="between"/>
        <c:majorUnit val="0.1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  <c:min val="145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тенге/доллар</a:t>
                </a:r>
              </a:p>
            </c:rich>
          </c:tx>
          <c:layout>
            <c:manualLayout>
              <c:xMode val="edge"/>
              <c:yMode val="edge"/>
              <c:x val="0.96099457175755587"/>
              <c:y val="0.266253869969040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673768689343503E-2"/>
          <c:y val="0.86687306501547989"/>
          <c:w val="0.89893772671786121"/>
          <c:h val="0.12383900928792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88038934040663E-2"/>
          <c:y val="4.7058891111688754E-2"/>
          <c:w val="0.89661736428843497"/>
          <c:h val="0.6941186438974090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2.3.1.6'!$C$4</c:f>
              <c:strCache>
                <c:ptCount val="1"/>
                <c:pt idx="0">
                  <c:v>индикатор
KazPrime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('График 2.3.1.6'!$B$5,'График 2.3.1.6'!$B$65:$B$686)</c:f>
              <c:numCache>
                <c:formatCode>dd/mm/yy;@</c:formatCode>
                <c:ptCount val="623"/>
                <c:pt idx="1">
                  <c:v>39903</c:v>
                </c:pt>
                <c:pt idx="2">
                  <c:v>39904</c:v>
                </c:pt>
                <c:pt idx="3">
                  <c:v>39905</c:v>
                </c:pt>
                <c:pt idx="4">
                  <c:v>39906</c:v>
                </c:pt>
                <c:pt idx="5">
                  <c:v>39909</c:v>
                </c:pt>
                <c:pt idx="6">
                  <c:v>39910</c:v>
                </c:pt>
                <c:pt idx="7">
                  <c:v>39911</c:v>
                </c:pt>
                <c:pt idx="8">
                  <c:v>39912</c:v>
                </c:pt>
                <c:pt idx="9">
                  <c:v>39913</c:v>
                </c:pt>
                <c:pt idx="10">
                  <c:v>39916</c:v>
                </c:pt>
                <c:pt idx="11">
                  <c:v>39917</c:v>
                </c:pt>
                <c:pt idx="12">
                  <c:v>39918</c:v>
                </c:pt>
                <c:pt idx="13">
                  <c:v>39919</c:v>
                </c:pt>
                <c:pt idx="14">
                  <c:v>39920</c:v>
                </c:pt>
                <c:pt idx="15">
                  <c:v>39923</c:v>
                </c:pt>
                <c:pt idx="16">
                  <c:v>39924</c:v>
                </c:pt>
                <c:pt idx="17">
                  <c:v>39925</c:v>
                </c:pt>
                <c:pt idx="18">
                  <c:v>39926</c:v>
                </c:pt>
                <c:pt idx="19">
                  <c:v>39927</c:v>
                </c:pt>
                <c:pt idx="20">
                  <c:v>39930</c:v>
                </c:pt>
                <c:pt idx="21">
                  <c:v>39931</c:v>
                </c:pt>
                <c:pt idx="22">
                  <c:v>39932</c:v>
                </c:pt>
                <c:pt idx="23">
                  <c:v>39933</c:v>
                </c:pt>
                <c:pt idx="24">
                  <c:v>39937</c:v>
                </c:pt>
                <c:pt idx="25">
                  <c:v>39938</c:v>
                </c:pt>
                <c:pt idx="26">
                  <c:v>39939</c:v>
                </c:pt>
                <c:pt idx="27">
                  <c:v>39940</c:v>
                </c:pt>
                <c:pt idx="28">
                  <c:v>39941</c:v>
                </c:pt>
                <c:pt idx="29">
                  <c:v>39945</c:v>
                </c:pt>
                <c:pt idx="30">
                  <c:v>39946</c:v>
                </c:pt>
                <c:pt idx="31">
                  <c:v>39947</c:v>
                </c:pt>
                <c:pt idx="32">
                  <c:v>39948</c:v>
                </c:pt>
                <c:pt idx="33">
                  <c:v>39951</c:v>
                </c:pt>
                <c:pt idx="34">
                  <c:v>39952</c:v>
                </c:pt>
                <c:pt idx="35">
                  <c:v>39953</c:v>
                </c:pt>
                <c:pt idx="36">
                  <c:v>39954</c:v>
                </c:pt>
                <c:pt idx="37">
                  <c:v>39955</c:v>
                </c:pt>
                <c:pt idx="38">
                  <c:v>39958</c:v>
                </c:pt>
                <c:pt idx="39">
                  <c:v>39959</c:v>
                </c:pt>
                <c:pt idx="40">
                  <c:v>39960</c:v>
                </c:pt>
                <c:pt idx="41">
                  <c:v>39961</c:v>
                </c:pt>
                <c:pt idx="42">
                  <c:v>39962</c:v>
                </c:pt>
                <c:pt idx="43">
                  <c:v>39965</c:v>
                </c:pt>
                <c:pt idx="44">
                  <c:v>39966</c:v>
                </c:pt>
                <c:pt idx="45">
                  <c:v>39967</c:v>
                </c:pt>
                <c:pt idx="46">
                  <c:v>39968</c:v>
                </c:pt>
                <c:pt idx="47">
                  <c:v>39969</c:v>
                </c:pt>
                <c:pt idx="48">
                  <c:v>39972</c:v>
                </c:pt>
                <c:pt idx="49">
                  <c:v>39973</c:v>
                </c:pt>
                <c:pt idx="50">
                  <c:v>39974</c:v>
                </c:pt>
                <c:pt idx="51">
                  <c:v>39975</c:v>
                </c:pt>
                <c:pt idx="52">
                  <c:v>39976</c:v>
                </c:pt>
                <c:pt idx="53">
                  <c:v>39979</c:v>
                </c:pt>
                <c:pt idx="54">
                  <c:v>39980</c:v>
                </c:pt>
                <c:pt idx="55">
                  <c:v>39981</c:v>
                </c:pt>
                <c:pt idx="56">
                  <c:v>39982</c:v>
                </c:pt>
                <c:pt idx="57">
                  <c:v>39983</c:v>
                </c:pt>
                <c:pt idx="58">
                  <c:v>39986</c:v>
                </c:pt>
                <c:pt idx="59">
                  <c:v>39987</c:v>
                </c:pt>
                <c:pt idx="60">
                  <c:v>39988</c:v>
                </c:pt>
                <c:pt idx="61">
                  <c:v>39989</c:v>
                </c:pt>
                <c:pt idx="62">
                  <c:v>39990</c:v>
                </c:pt>
                <c:pt idx="63">
                  <c:v>39993</c:v>
                </c:pt>
                <c:pt idx="64">
                  <c:v>39994</c:v>
                </c:pt>
                <c:pt idx="65">
                  <c:v>39995</c:v>
                </c:pt>
                <c:pt idx="66">
                  <c:v>39996</c:v>
                </c:pt>
                <c:pt idx="67">
                  <c:v>39997</c:v>
                </c:pt>
                <c:pt idx="68">
                  <c:v>40001</c:v>
                </c:pt>
                <c:pt idx="69">
                  <c:v>40002</c:v>
                </c:pt>
                <c:pt idx="70">
                  <c:v>40003</c:v>
                </c:pt>
                <c:pt idx="71">
                  <c:v>40004</c:v>
                </c:pt>
                <c:pt idx="72">
                  <c:v>40007</c:v>
                </c:pt>
                <c:pt idx="73">
                  <c:v>40008</c:v>
                </c:pt>
                <c:pt idx="74">
                  <c:v>40009</c:v>
                </c:pt>
                <c:pt idx="75">
                  <c:v>40010</c:v>
                </c:pt>
                <c:pt idx="76">
                  <c:v>40011</c:v>
                </c:pt>
                <c:pt idx="77">
                  <c:v>40014</c:v>
                </c:pt>
                <c:pt idx="78">
                  <c:v>40015</c:v>
                </c:pt>
                <c:pt idx="79">
                  <c:v>40016</c:v>
                </c:pt>
                <c:pt idx="80">
                  <c:v>40017</c:v>
                </c:pt>
                <c:pt idx="81">
                  <c:v>40018</c:v>
                </c:pt>
                <c:pt idx="82">
                  <c:v>40021</c:v>
                </c:pt>
                <c:pt idx="83">
                  <c:v>40022</c:v>
                </c:pt>
                <c:pt idx="84">
                  <c:v>40023</c:v>
                </c:pt>
                <c:pt idx="85">
                  <c:v>40024</c:v>
                </c:pt>
                <c:pt idx="86">
                  <c:v>40025</c:v>
                </c:pt>
                <c:pt idx="87">
                  <c:v>40028</c:v>
                </c:pt>
                <c:pt idx="88">
                  <c:v>40029</c:v>
                </c:pt>
                <c:pt idx="89">
                  <c:v>40030</c:v>
                </c:pt>
                <c:pt idx="90">
                  <c:v>40031</c:v>
                </c:pt>
                <c:pt idx="91">
                  <c:v>40032</c:v>
                </c:pt>
                <c:pt idx="92">
                  <c:v>40035</c:v>
                </c:pt>
                <c:pt idx="93">
                  <c:v>40036</c:v>
                </c:pt>
                <c:pt idx="94">
                  <c:v>40037</c:v>
                </c:pt>
                <c:pt idx="95">
                  <c:v>40038</c:v>
                </c:pt>
                <c:pt idx="96">
                  <c:v>40039</c:v>
                </c:pt>
                <c:pt idx="97">
                  <c:v>40042</c:v>
                </c:pt>
                <c:pt idx="98">
                  <c:v>40043</c:v>
                </c:pt>
                <c:pt idx="99">
                  <c:v>40044</c:v>
                </c:pt>
                <c:pt idx="100">
                  <c:v>40045</c:v>
                </c:pt>
                <c:pt idx="101">
                  <c:v>40046</c:v>
                </c:pt>
                <c:pt idx="102">
                  <c:v>40049</c:v>
                </c:pt>
                <c:pt idx="103">
                  <c:v>40050</c:v>
                </c:pt>
                <c:pt idx="104">
                  <c:v>40051</c:v>
                </c:pt>
                <c:pt idx="105">
                  <c:v>40052</c:v>
                </c:pt>
                <c:pt idx="106">
                  <c:v>40053</c:v>
                </c:pt>
                <c:pt idx="107">
                  <c:v>40057</c:v>
                </c:pt>
                <c:pt idx="108">
                  <c:v>40058</c:v>
                </c:pt>
                <c:pt idx="109">
                  <c:v>40059</c:v>
                </c:pt>
                <c:pt idx="110">
                  <c:v>40060</c:v>
                </c:pt>
                <c:pt idx="111">
                  <c:v>40063</c:v>
                </c:pt>
                <c:pt idx="112">
                  <c:v>40064</c:v>
                </c:pt>
                <c:pt idx="113">
                  <c:v>40065</c:v>
                </c:pt>
                <c:pt idx="114">
                  <c:v>40066</c:v>
                </c:pt>
                <c:pt idx="115">
                  <c:v>40067</c:v>
                </c:pt>
                <c:pt idx="116">
                  <c:v>40070</c:v>
                </c:pt>
                <c:pt idx="117">
                  <c:v>40071</c:v>
                </c:pt>
                <c:pt idx="118">
                  <c:v>40072</c:v>
                </c:pt>
                <c:pt idx="119">
                  <c:v>40073</c:v>
                </c:pt>
                <c:pt idx="120">
                  <c:v>40074</c:v>
                </c:pt>
                <c:pt idx="121">
                  <c:v>40077</c:v>
                </c:pt>
                <c:pt idx="122">
                  <c:v>40078</c:v>
                </c:pt>
                <c:pt idx="123">
                  <c:v>40079</c:v>
                </c:pt>
                <c:pt idx="124">
                  <c:v>40080</c:v>
                </c:pt>
                <c:pt idx="125">
                  <c:v>40081</c:v>
                </c:pt>
                <c:pt idx="126">
                  <c:v>40084</c:v>
                </c:pt>
                <c:pt idx="127">
                  <c:v>40085</c:v>
                </c:pt>
                <c:pt idx="128">
                  <c:v>40086</c:v>
                </c:pt>
                <c:pt idx="129">
                  <c:v>40087</c:v>
                </c:pt>
                <c:pt idx="130">
                  <c:v>40088</c:v>
                </c:pt>
                <c:pt idx="131">
                  <c:v>40091</c:v>
                </c:pt>
                <c:pt idx="132">
                  <c:v>40092</c:v>
                </c:pt>
                <c:pt idx="133">
                  <c:v>40093</c:v>
                </c:pt>
                <c:pt idx="134">
                  <c:v>40094</c:v>
                </c:pt>
                <c:pt idx="135">
                  <c:v>40095</c:v>
                </c:pt>
                <c:pt idx="136">
                  <c:v>40098</c:v>
                </c:pt>
                <c:pt idx="137">
                  <c:v>40099</c:v>
                </c:pt>
                <c:pt idx="138">
                  <c:v>40100</c:v>
                </c:pt>
                <c:pt idx="139">
                  <c:v>40101</c:v>
                </c:pt>
                <c:pt idx="140">
                  <c:v>40102</c:v>
                </c:pt>
                <c:pt idx="141">
                  <c:v>40105</c:v>
                </c:pt>
                <c:pt idx="142">
                  <c:v>40106</c:v>
                </c:pt>
                <c:pt idx="143">
                  <c:v>40107</c:v>
                </c:pt>
                <c:pt idx="144">
                  <c:v>40108</c:v>
                </c:pt>
                <c:pt idx="145">
                  <c:v>40109</c:v>
                </c:pt>
                <c:pt idx="146">
                  <c:v>40112</c:v>
                </c:pt>
                <c:pt idx="147">
                  <c:v>40113</c:v>
                </c:pt>
                <c:pt idx="148">
                  <c:v>40114</c:v>
                </c:pt>
                <c:pt idx="149">
                  <c:v>40115</c:v>
                </c:pt>
                <c:pt idx="150">
                  <c:v>40116</c:v>
                </c:pt>
                <c:pt idx="151">
                  <c:v>40119</c:v>
                </c:pt>
                <c:pt idx="152">
                  <c:v>40120</c:v>
                </c:pt>
                <c:pt idx="153">
                  <c:v>40121</c:v>
                </c:pt>
                <c:pt idx="154">
                  <c:v>40122</c:v>
                </c:pt>
                <c:pt idx="155">
                  <c:v>40123</c:v>
                </c:pt>
                <c:pt idx="156">
                  <c:v>40126</c:v>
                </c:pt>
                <c:pt idx="157">
                  <c:v>40127</c:v>
                </c:pt>
                <c:pt idx="158">
                  <c:v>40128</c:v>
                </c:pt>
                <c:pt idx="159">
                  <c:v>40129</c:v>
                </c:pt>
                <c:pt idx="160">
                  <c:v>40130</c:v>
                </c:pt>
                <c:pt idx="161">
                  <c:v>40133</c:v>
                </c:pt>
                <c:pt idx="162">
                  <c:v>40134</c:v>
                </c:pt>
                <c:pt idx="163">
                  <c:v>40135</c:v>
                </c:pt>
                <c:pt idx="164">
                  <c:v>40136</c:v>
                </c:pt>
                <c:pt idx="165">
                  <c:v>40137</c:v>
                </c:pt>
                <c:pt idx="166">
                  <c:v>40140</c:v>
                </c:pt>
                <c:pt idx="167">
                  <c:v>40141</c:v>
                </c:pt>
                <c:pt idx="168">
                  <c:v>40142</c:v>
                </c:pt>
                <c:pt idx="169">
                  <c:v>40143</c:v>
                </c:pt>
                <c:pt idx="170">
                  <c:v>40147</c:v>
                </c:pt>
                <c:pt idx="171">
                  <c:v>40148</c:v>
                </c:pt>
                <c:pt idx="172">
                  <c:v>40149</c:v>
                </c:pt>
                <c:pt idx="173">
                  <c:v>40150</c:v>
                </c:pt>
                <c:pt idx="174">
                  <c:v>40151</c:v>
                </c:pt>
                <c:pt idx="175">
                  <c:v>40154</c:v>
                </c:pt>
                <c:pt idx="176">
                  <c:v>40155</c:v>
                </c:pt>
                <c:pt idx="177">
                  <c:v>40156</c:v>
                </c:pt>
                <c:pt idx="178">
                  <c:v>40157</c:v>
                </c:pt>
                <c:pt idx="179">
                  <c:v>40158</c:v>
                </c:pt>
                <c:pt idx="180">
                  <c:v>40161</c:v>
                </c:pt>
                <c:pt idx="181">
                  <c:v>40162</c:v>
                </c:pt>
                <c:pt idx="182">
                  <c:v>40167</c:v>
                </c:pt>
                <c:pt idx="183">
                  <c:v>40168</c:v>
                </c:pt>
                <c:pt idx="184">
                  <c:v>40169</c:v>
                </c:pt>
                <c:pt idx="185">
                  <c:v>40170</c:v>
                </c:pt>
                <c:pt idx="186">
                  <c:v>40171</c:v>
                </c:pt>
                <c:pt idx="187">
                  <c:v>40172</c:v>
                </c:pt>
                <c:pt idx="188">
                  <c:v>40175</c:v>
                </c:pt>
                <c:pt idx="189">
                  <c:v>40176</c:v>
                </c:pt>
                <c:pt idx="190">
                  <c:v>40177</c:v>
                </c:pt>
                <c:pt idx="191">
                  <c:v>40178</c:v>
                </c:pt>
                <c:pt idx="192">
                  <c:v>40183</c:v>
                </c:pt>
                <c:pt idx="193">
                  <c:v>40184</c:v>
                </c:pt>
                <c:pt idx="194">
                  <c:v>40188</c:v>
                </c:pt>
                <c:pt idx="195">
                  <c:v>40189</c:v>
                </c:pt>
                <c:pt idx="196">
                  <c:v>40190</c:v>
                </c:pt>
                <c:pt idx="197">
                  <c:v>40191</c:v>
                </c:pt>
                <c:pt idx="198">
                  <c:v>40192</c:v>
                </c:pt>
                <c:pt idx="199">
                  <c:v>40193</c:v>
                </c:pt>
                <c:pt idx="200">
                  <c:v>40196</c:v>
                </c:pt>
                <c:pt idx="201">
                  <c:v>40197</c:v>
                </c:pt>
                <c:pt idx="202">
                  <c:v>40198</c:v>
                </c:pt>
                <c:pt idx="203">
                  <c:v>40199</c:v>
                </c:pt>
                <c:pt idx="204">
                  <c:v>40200</c:v>
                </c:pt>
                <c:pt idx="205">
                  <c:v>40203</c:v>
                </c:pt>
                <c:pt idx="206">
                  <c:v>40204</c:v>
                </c:pt>
                <c:pt idx="207">
                  <c:v>40205</c:v>
                </c:pt>
                <c:pt idx="208">
                  <c:v>40206</c:v>
                </c:pt>
                <c:pt idx="209">
                  <c:v>40207</c:v>
                </c:pt>
                <c:pt idx="210">
                  <c:v>40210</c:v>
                </c:pt>
                <c:pt idx="211">
                  <c:v>40211</c:v>
                </c:pt>
                <c:pt idx="212">
                  <c:v>40212</c:v>
                </c:pt>
                <c:pt idx="213">
                  <c:v>40213</c:v>
                </c:pt>
                <c:pt idx="214">
                  <c:v>40214</c:v>
                </c:pt>
                <c:pt idx="215">
                  <c:v>40217</c:v>
                </c:pt>
                <c:pt idx="216">
                  <c:v>40218</c:v>
                </c:pt>
                <c:pt idx="217">
                  <c:v>40219</c:v>
                </c:pt>
                <c:pt idx="218">
                  <c:v>40220</c:v>
                </c:pt>
                <c:pt idx="219">
                  <c:v>40221</c:v>
                </c:pt>
                <c:pt idx="220">
                  <c:v>40224</c:v>
                </c:pt>
                <c:pt idx="221">
                  <c:v>40225</c:v>
                </c:pt>
                <c:pt idx="222">
                  <c:v>40226</c:v>
                </c:pt>
                <c:pt idx="223">
                  <c:v>40227</c:v>
                </c:pt>
                <c:pt idx="224">
                  <c:v>40228</c:v>
                </c:pt>
                <c:pt idx="225">
                  <c:v>40231</c:v>
                </c:pt>
                <c:pt idx="226">
                  <c:v>40232</c:v>
                </c:pt>
                <c:pt idx="227">
                  <c:v>40233</c:v>
                </c:pt>
                <c:pt idx="228">
                  <c:v>40234</c:v>
                </c:pt>
                <c:pt idx="229">
                  <c:v>40235</c:v>
                </c:pt>
                <c:pt idx="230">
                  <c:v>40238</c:v>
                </c:pt>
                <c:pt idx="231">
                  <c:v>40239</c:v>
                </c:pt>
                <c:pt idx="232">
                  <c:v>40240</c:v>
                </c:pt>
                <c:pt idx="233">
                  <c:v>40241</c:v>
                </c:pt>
                <c:pt idx="234">
                  <c:v>40242</c:v>
                </c:pt>
                <c:pt idx="235">
                  <c:v>40246</c:v>
                </c:pt>
                <c:pt idx="236">
                  <c:v>40247</c:v>
                </c:pt>
                <c:pt idx="237">
                  <c:v>40248</c:v>
                </c:pt>
                <c:pt idx="238">
                  <c:v>40249</c:v>
                </c:pt>
                <c:pt idx="239">
                  <c:v>40252</c:v>
                </c:pt>
                <c:pt idx="240">
                  <c:v>40253</c:v>
                </c:pt>
                <c:pt idx="241">
                  <c:v>40254</c:v>
                </c:pt>
                <c:pt idx="242">
                  <c:v>40255</c:v>
                </c:pt>
                <c:pt idx="243">
                  <c:v>40256</c:v>
                </c:pt>
                <c:pt idx="244">
                  <c:v>40262</c:v>
                </c:pt>
                <c:pt idx="245">
                  <c:v>40263</c:v>
                </c:pt>
                <c:pt idx="246">
                  <c:v>40266</c:v>
                </c:pt>
                <c:pt idx="247">
                  <c:v>40267</c:v>
                </c:pt>
                <c:pt idx="248">
                  <c:v>40268</c:v>
                </c:pt>
                <c:pt idx="249">
                  <c:v>40269</c:v>
                </c:pt>
                <c:pt idx="250">
                  <c:v>40270</c:v>
                </c:pt>
                <c:pt idx="251">
                  <c:v>40273</c:v>
                </c:pt>
                <c:pt idx="252">
                  <c:v>40274</c:v>
                </c:pt>
                <c:pt idx="253">
                  <c:v>40275</c:v>
                </c:pt>
                <c:pt idx="254">
                  <c:v>40276</c:v>
                </c:pt>
                <c:pt idx="255">
                  <c:v>40277</c:v>
                </c:pt>
                <c:pt idx="256">
                  <c:v>40280</c:v>
                </c:pt>
                <c:pt idx="257">
                  <c:v>40281</c:v>
                </c:pt>
                <c:pt idx="258">
                  <c:v>40282</c:v>
                </c:pt>
                <c:pt idx="259">
                  <c:v>40283</c:v>
                </c:pt>
                <c:pt idx="260">
                  <c:v>40284</c:v>
                </c:pt>
                <c:pt idx="261">
                  <c:v>40287</c:v>
                </c:pt>
                <c:pt idx="262">
                  <c:v>40288</c:v>
                </c:pt>
                <c:pt idx="263">
                  <c:v>40289</c:v>
                </c:pt>
                <c:pt idx="264">
                  <c:v>40290</c:v>
                </c:pt>
                <c:pt idx="265">
                  <c:v>40291</c:v>
                </c:pt>
                <c:pt idx="266">
                  <c:v>40294</c:v>
                </c:pt>
                <c:pt idx="267">
                  <c:v>40295</c:v>
                </c:pt>
                <c:pt idx="268">
                  <c:v>40296</c:v>
                </c:pt>
                <c:pt idx="269">
                  <c:v>40297</c:v>
                </c:pt>
                <c:pt idx="270">
                  <c:v>40298</c:v>
                </c:pt>
                <c:pt idx="271">
                  <c:v>40302</c:v>
                </c:pt>
                <c:pt idx="272">
                  <c:v>40303</c:v>
                </c:pt>
                <c:pt idx="273">
                  <c:v>40304</c:v>
                </c:pt>
                <c:pt idx="274">
                  <c:v>40305</c:v>
                </c:pt>
                <c:pt idx="275">
                  <c:v>40309</c:v>
                </c:pt>
                <c:pt idx="276">
                  <c:v>40310</c:v>
                </c:pt>
                <c:pt idx="277">
                  <c:v>40311</c:v>
                </c:pt>
                <c:pt idx="278">
                  <c:v>40312</c:v>
                </c:pt>
                <c:pt idx="279">
                  <c:v>40315</c:v>
                </c:pt>
                <c:pt idx="280">
                  <c:v>40316</c:v>
                </c:pt>
                <c:pt idx="281">
                  <c:v>40317</c:v>
                </c:pt>
                <c:pt idx="282">
                  <c:v>40318</c:v>
                </c:pt>
                <c:pt idx="283">
                  <c:v>40319</c:v>
                </c:pt>
                <c:pt idx="284">
                  <c:v>40322</c:v>
                </c:pt>
                <c:pt idx="285">
                  <c:v>40323</c:v>
                </c:pt>
                <c:pt idx="286">
                  <c:v>40324</c:v>
                </c:pt>
                <c:pt idx="287">
                  <c:v>40325</c:v>
                </c:pt>
                <c:pt idx="288">
                  <c:v>40326</c:v>
                </c:pt>
                <c:pt idx="289">
                  <c:v>40329</c:v>
                </c:pt>
                <c:pt idx="290">
                  <c:v>40330</c:v>
                </c:pt>
                <c:pt idx="291">
                  <c:v>40331</c:v>
                </c:pt>
                <c:pt idx="292">
                  <c:v>40332</c:v>
                </c:pt>
                <c:pt idx="293">
                  <c:v>40333</c:v>
                </c:pt>
                <c:pt idx="294">
                  <c:v>40336</c:v>
                </c:pt>
                <c:pt idx="295">
                  <c:v>40337</c:v>
                </c:pt>
                <c:pt idx="296">
                  <c:v>40338</c:v>
                </c:pt>
                <c:pt idx="297">
                  <c:v>40339</c:v>
                </c:pt>
                <c:pt idx="298">
                  <c:v>40340</c:v>
                </c:pt>
                <c:pt idx="299">
                  <c:v>40343</c:v>
                </c:pt>
                <c:pt idx="300">
                  <c:v>40344</c:v>
                </c:pt>
                <c:pt idx="301">
                  <c:v>40345</c:v>
                </c:pt>
                <c:pt idx="302">
                  <c:v>40346</c:v>
                </c:pt>
                <c:pt idx="303">
                  <c:v>40347</c:v>
                </c:pt>
                <c:pt idx="304">
                  <c:v>40350</c:v>
                </c:pt>
                <c:pt idx="305">
                  <c:v>40351</c:v>
                </c:pt>
                <c:pt idx="306">
                  <c:v>40352</c:v>
                </c:pt>
                <c:pt idx="307">
                  <c:v>40353</c:v>
                </c:pt>
                <c:pt idx="308">
                  <c:v>40354</c:v>
                </c:pt>
                <c:pt idx="309">
                  <c:v>40357</c:v>
                </c:pt>
                <c:pt idx="310">
                  <c:v>40358</c:v>
                </c:pt>
                <c:pt idx="311">
                  <c:v>40359</c:v>
                </c:pt>
                <c:pt idx="312">
                  <c:v>40360</c:v>
                </c:pt>
                <c:pt idx="313">
                  <c:v>40361</c:v>
                </c:pt>
                <c:pt idx="314">
                  <c:v>40362</c:v>
                </c:pt>
                <c:pt idx="315">
                  <c:v>40366</c:v>
                </c:pt>
                <c:pt idx="316">
                  <c:v>40367</c:v>
                </c:pt>
                <c:pt idx="317">
                  <c:v>40368</c:v>
                </c:pt>
                <c:pt idx="318">
                  <c:v>40371</c:v>
                </c:pt>
                <c:pt idx="319">
                  <c:v>40372</c:v>
                </c:pt>
                <c:pt idx="320">
                  <c:v>40373</c:v>
                </c:pt>
                <c:pt idx="321">
                  <c:v>40374</c:v>
                </c:pt>
                <c:pt idx="322">
                  <c:v>40375</c:v>
                </c:pt>
                <c:pt idx="323">
                  <c:v>40378</c:v>
                </c:pt>
                <c:pt idx="324">
                  <c:v>40379</c:v>
                </c:pt>
                <c:pt idx="325">
                  <c:v>40380</c:v>
                </c:pt>
                <c:pt idx="326">
                  <c:v>40381</c:v>
                </c:pt>
                <c:pt idx="327">
                  <c:v>40382</c:v>
                </c:pt>
                <c:pt idx="328">
                  <c:v>40385</c:v>
                </c:pt>
                <c:pt idx="329">
                  <c:v>40386</c:v>
                </c:pt>
                <c:pt idx="330">
                  <c:v>40387</c:v>
                </c:pt>
                <c:pt idx="331">
                  <c:v>40388</c:v>
                </c:pt>
                <c:pt idx="332">
                  <c:v>40389</c:v>
                </c:pt>
                <c:pt idx="333">
                  <c:v>40392</c:v>
                </c:pt>
                <c:pt idx="334">
                  <c:v>40393</c:v>
                </c:pt>
                <c:pt idx="335">
                  <c:v>40394</c:v>
                </c:pt>
                <c:pt idx="336">
                  <c:v>40395</c:v>
                </c:pt>
                <c:pt idx="337">
                  <c:v>40396</c:v>
                </c:pt>
                <c:pt idx="338">
                  <c:v>40399</c:v>
                </c:pt>
                <c:pt idx="339">
                  <c:v>40400</c:v>
                </c:pt>
                <c:pt idx="340">
                  <c:v>40401</c:v>
                </c:pt>
                <c:pt idx="341">
                  <c:v>40402</c:v>
                </c:pt>
                <c:pt idx="342">
                  <c:v>40403</c:v>
                </c:pt>
                <c:pt idx="343">
                  <c:v>40406</c:v>
                </c:pt>
                <c:pt idx="344">
                  <c:v>40407</c:v>
                </c:pt>
                <c:pt idx="345">
                  <c:v>40408</c:v>
                </c:pt>
                <c:pt idx="346">
                  <c:v>40409</c:v>
                </c:pt>
                <c:pt idx="347">
                  <c:v>40410</c:v>
                </c:pt>
                <c:pt idx="348">
                  <c:v>40413</c:v>
                </c:pt>
                <c:pt idx="349">
                  <c:v>40414</c:v>
                </c:pt>
                <c:pt idx="350">
                  <c:v>40415</c:v>
                </c:pt>
                <c:pt idx="351">
                  <c:v>40416</c:v>
                </c:pt>
                <c:pt idx="352">
                  <c:v>40417</c:v>
                </c:pt>
                <c:pt idx="353">
                  <c:v>40421</c:v>
                </c:pt>
                <c:pt idx="354">
                  <c:v>40422</c:v>
                </c:pt>
                <c:pt idx="355">
                  <c:v>40423</c:v>
                </c:pt>
                <c:pt idx="356">
                  <c:v>40424</c:v>
                </c:pt>
                <c:pt idx="357">
                  <c:v>40427</c:v>
                </c:pt>
                <c:pt idx="358">
                  <c:v>40428</c:v>
                </c:pt>
                <c:pt idx="359">
                  <c:v>40429</c:v>
                </c:pt>
                <c:pt idx="360">
                  <c:v>40430</c:v>
                </c:pt>
                <c:pt idx="361">
                  <c:v>40431</c:v>
                </c:pt>
                <c:pt idx="362">
                  <c:v>40434</c:v>
                </c:pt>
                <c:pt idx="363">
                  <c:v>40435</c:v>
                </c:pt>
                <c:pt idx="364">
                  <c:v>40436</c:v>
                </c:pt>
                <c:pt idx="365">
                  <c:v>40437</c:v>
                </c:pt>
                <c:pt idx="366">
                  <c:v>40438</c:v>
                </c:pt>
                <c:pt idx="367">
                  <c:v>40441</c:v>
                </c:pt>
                <c:pt idx="368">
                  <c:v>40442</c:v>
                </c:pt>
                <c:pt idx="369">
                  <c:v>40443</c:v>
                </c:pt>
                <c:pt idx="370">
                  <c:v>40444</c:v>
                </c:pt>
                <c:pt idx="371">
                  <c:v>40445</c:v>
                </c:pt>
                <c:pt idx="372">
                  <c:v>40449</c:v>
                </c:pt>
                <c:pt idx="373">
                  <c:v>40448</c:v>
                </c:pt>
                <c:pt idx="374">
                  <c:v>40450</c:v>
                </c:pt>
                <c:pt idx="375">
                  <c:v>40451</c:v>
                </c:pt>
                <c:pt idx="376">
                  <c:v>40452</c:v>
                </c:pt>
                <c:pt idx="377">
                  <c:v>40455</c:v>
                </c:pt>
                <c:pt idx="378">
                  <c:v>40456</c:v>
                </c:pt>
                <c:pt idx="379">
                  <c:v>40457</c:v>
                </c:pt>
                <c:pt idx="380">
                  <c:v>40458</c:v>
                </c:pt>
                <c:pt idx="381">
                  <c:v>40459</c:v>
                </c:pt>
                <c:pt idx="382">
                  <c:v>40462</c:v>
                </c:pt>
                <c:pt idx="383">
                  <c:v>40463</c:v>
                </c:pt>
                <c:pt idx="384">
                  <c:v>40464</c:v>
                </c:pt>
                <c:pt idx="385">
                  <c:v>40465</c:v>
                </c:pt>
                <c:pt idx="386">
                  <c:v>40466</c:v>
                </c:pt>
                <c:pt idx="387">
                  <c:v>40469</c:v>
                </c:pt>
                <c:pt idx="388">
                  <c:v>40470</c:v>
                </c:pt>
                <c:pt idx="389">
                  <c:v>40471</c:v>
                </c:pt>
                <c:pt idx="390">
                  <c:v>40472</c:v>
                </c:pt>
                <c:pt idx="391">
                  <c:v>40473</c:v>
                </c:pt>
                <c:pt idx="392">
                  <c:v>40476</c:v>
                </c:pt>
                <c:pt idx="393">
                  <c:v>40477</c:v>
                </c:pt>
                <c:pt idx="394">
                  <c:v>40478</c:v>
                </c:pt>
                <c:pt idx="395">
                  <c:v>40479</c:v>
                </c:pt>
                <c:pt idx="396">
                  <c:v>40480</c:v>
                </c:pt>
                <c:pt idx="397">
                  <c:v>40483</c:v>
                </c:pt>
                <c:pt idx="398">
                  <c:v>40484</c:v>
                </c:pt>
                <c:pt idx="399">
                  <c:v>40485</c:v>
                </c:pt>
                <c:pt idx="400">
                  <c:v>40486</c:v>
                </c:pt>
                <c:pt idx="401">
                  <c:v>40487</c:v>
                </c:pt>
                <c:pt idx="402">
                  <c:v>40490</c:v>
                </c:pt>
                <c:pt idx="403">
                  <c:v>40491</c:v>
                </c:pt>
                <c:pt idx="404">
                  <c:v>40492</c:v>
                </c:pt>
                <c:pt idx="405">
                  <c:v>40493</c:v>
                </c:pt>
                <c:pt idx="406">
                  <c:v>40494</c:v>
                </c:pt>
                <c:pt idx="407">
                  <c:v>40497</c:v>
                </c:pt>
                <c:pt idx="408">
                  <c:v>40499</c:v>
                </c:pt>
                <c:pt idx="409">
                  <c:v>40500</c:v>
                </c:pt>
                <c:pt idx="410">
                  <c:v>40501</c:v>
                </c:pt>
                <c:pt idx="411">
                  <c:v>40504</c:v>
                </c:pt>
                <c:pt idx="412">
                  <c:v>40505</c:v>
                </c:pt>
                <c:pt idx="413">
                  <c:v>40506</c:v>
                </c:pt>
                <c:pt idx="414">
                  <c:v>40507</c:v>
                </c:pt>
                <c:pt idx="415">
                  <c:v>40508</c:v>
                </c:pt>
                <c:pt idx="416">
                  <c:v>40511</c:v>
                </c:pt>
                <c:pt idx="417">
                  <c:v>40512</c:v>
                </c:pt>
                <c:pt idx="418">
                  <c:v>40513</c:v>
                </c:pt>
                <c:pt idx="419">
                  <c:v>40514</c:v>
                </c:pt>
                <c:pt idx="420">
                  <c:v>40515</c:v>
                </c:pt>
                <c:pt idx="421">
                  <c:v>40518</c:v>
                </c:pt>
                <c:pt idx="422">
                  <c:v>40519</c:v>
                </c:pt>
                <c:pt idx="423">
                  <c:v>40520</c:v>
                </c:pt>
                <c:pt idx="424">
                  <c:v>40521</c:v>
                </c:pt>
                <c:pt idx="425">
                  <c:v>40522</c:v>
                </c:pt>
                <c:pt idx="426">
                  <c:v>40525</c:v>
                </c:pt>
                <c:pt idx="427">
                  <c:v>40526</c:v>
                </c:pt>
                <c:pt idx="428">
                  <c:v>40527</c:v>
                </c:pt>
                <c:pt idx="429">
                  <c:v>40532</c:v>
                </c:pt>
                <c:pt idx="430">
                  <c:v>40533</c:v>
                </c:pt>
                <c:pt idx="431">
                  <c:v>40534</c:v>
                </c:pt>
                <c:pt idx="432">
                  <c:v>40535</c:v>
                </c:pt>
                <c:pt idx="433">
                  <c:v>40536</c:v>
                </c:pt>
                <c:pt idx="434">
                  <c:v>40539</c:v>
                </c:pt>
                <c:pt idx="435">
                  <c:v>40540</c:v>
                </c:pt>
                <c:pt idx="436">
                  <c:v>40541</c:v>
                </c:pt>
                <c:pt idx="437">
                  <c:v>40542</c:v>
                </c:pt>
                <c:pt idx="438">
                  <c:v>40543</c:v>
                </c:pt>
                <c:pt idx="439">
                  <c:v>40548</c:v>
                </c:pt>
                <c:pt idx="440">
                  <c:v>40549</c:v>
                </c:pt>
                <c:pt idx="441">
                  <c:v>40553</c:v>
                </c:pt>
                <c:pt idx="442">
                  <c:v>40554</c:v>
                </c:pt>
                <c:pt idx="443">
                  <c:v>40555</c:v>
                </c:pt>
                <c:pt idx="444">
                  <c:v>40556</c:v>
                </c:pt>
                <c:pt idx="445">
                  <c:v>40557</c:v>
                </c:pt>
                <c:pt idx="446">
                  <c:v>40560</c:v>
                </c:pt>
                <c:pt idx="447">
                  <c:v>40561</c:v>
                </c:pt>
                <c:pt idx="448">
                  <c:v>40562</c:v>
                </c:pt>
                <c:pt idx="449">
                  <c:v>40563</c:v>
                </c:pt>
                <c:pt idx="450">
                  <c:v>40564</c:v>
                </c:pt>
                <c:pt idx="451">
                  <c:v>40567</c:v>
                </c:pt>
                <c:pt idx="452">
                  <c:v>40568</c:v>
                </c:pt>
                <c:pt idx="453">
                  <c:v>40569</c:v>
                </c:pt>
                <c:pt idx="454">
                  <c:v>40570</c:v>
                </c:pt>
                <c:pt idx="455">
                  <c:v>40571</c:v>
                </c:pt>
                <c:pt idx="456">
                  <c:v>40574</c:v>
                </c:pt>
                <c:pt idx="457">
                  <c:v>40575</c:v>
                </c:pt>
                <c:pt idx="458">
                  <c:v>40576</c:v>
                </c:pt>
                <c:pt idx="459">
                  <c:v>40577</c:v>
                </c:pt>
                <c:pt idx="460">
                  <c:v>40578</c:v>
                </c:pt>
                <c:pt idx="461">
                  <c:v>40581</c:v>
                </c:pt>
                <c:pt idx="462">
                  <c:v>40582</c:v>
                </c:pt>
                <c:pt idx="463">
                  <c:v>40583</c:v>
                </c:pt>
                <c:pt idx="464">
                  <c:v>40584</c:v>
                </c:pt>
                <c:pt idx="465">
                  <c:v>40585</c:v>
                </c:pt>
                <c:pt idx="466">
                  <c:v>40588</c:v>
                </c:pt>
                <c:pt idx="467">
                  <c:v>40589</c:v>
                </c:pt>
                <c:pt idx="468">
                  <c:v>40590</c:v>
                </c:pt>
                <c:pt idx="469">
                  <c:v>40591</c:v>
                </c:pt>
                <c:pt idx="470">
                  <c:v>40592</c:v>
                </c:pt>
                <c:pt idx="471">
                  <c:v>40595</c:v>
                </c:pt>
                <c:pt idx="472">
                  <c:v>40596</c:v>
                </c:pt>
                <c:pt idx="473">
                  <c:v>40597</c:v>
                </c:pt>
                <c:pt idx="474">
                  <c:v>40598</c:v>
                </c:pt>
                <c:pt idx="475">
                  <c:v>40599</c:v>
                </c:pt>
                <c:pt idx="476">
                  <c:v>40602</c:v>
                </c:pt>
                <c:pt idx="477">
                  <c:v>40603</c:v>
                </c:pt>
                <c:pt idx="478">
                  <c:v>40604</c:v>
                </c:pt>
                <c:pt idx="479">
                  <c:v>40605</c:v>
                </c:pt>
                <c:pt idx="480">
                  <c:v>40606</c:v>
                </c:pt>
                <c:pt idx="481">
                  <c:v>40607</c:v>
                </c:pt>
                <c:pt idx="482">
                  <c:v>40611</c:v>
                </c:pt>
                <c:pt idx="483">
                  <c:v>40612</c:v>
                </c:pt>
                <c:pt idx="484">
                  <c:v>40613</c:v>
                </c:pt>
                <c:pt idx="485">
                  <c:v>40616</c:v>
                </c:pt>
                <c:pt idx="486">
                  <c:v>40617</c:v>
                </c:pt>
                <c:pt idx="487">
                  <c:v>40618</c:v>
                </c:pt>
                <c:pt idx="488">
                  <c:v>40619</c:v>
                </c:pt>
                <c:pt idx="489">
                  <c:v>40620</c:v>
                </c:pt>
                <c:pt idx="490">
                  <c:v>40626</c:v>
                </c:pt>
                <c:pt idx="491">
                  <c:v>40627</c:v>
                </c:pt>
                <c:pt idx="492">
                  <c:v>40630</c:v>
                </c:pt>
                <c:pt idx="493">
                  <c:v>40631</c:v>
                </c:pt>
                <c:pt idx="494">
                  <c:v>40632</c:v>
                </c:pt>
                <c:pt idx="495">
                  <c:v>40633</c:v>
                </c:pt>
                <c:pt idx="496">
                  <c:v>40634</c:v>
                </c:pt>
                <c:pt idx="497">
                  <c:v>40637</c:v>
                </c:pt>
                <c:pt idx="498">
                  <c:v>40638</c:v>
                </c:pt>
                <c:pt idx="499">
                  <c:v>40639</c:v>
                </c:pt>
                <c:pt idx="500">
                  <c:v>40640</c:v>
                </c:pt>
                <c:pt idx="501">
                  <c:v>40641</c:v>
                </c:pt>
                <c:pt idx="502">
                  <c:v>40644</c:v>
                </c:pt>
                <c:pt idx="503">
                  <c:v>40645</c:v>
                </c:pt>
                <c:pt idx="504">
                  <c:v>40646</c:v>
                </c:pt>
                <c:pt idx="505">
                  <c:v>40647</c:v>
                </c:pt>
                <c:pt idx="506">
                  <c:v>40648</c:v>
                </c:pt>
                <c:pt idx="507">
                  <c:v>40651</c:v>
                </c:pt>
                <c:pt idx="508">
                  <c:v>40652</c:v>
                </c:pt>
                <c:pt idx="509">
                  <c:v>40653</c:v>
                </c:pt>
                <c:pt idx="510">
                  <c:v>40654</c:v>
                </c:pt>
                <c:pt idx="511">
                  <c:v>40655</c:v>
                </c:pt>
                <c:pt idx="512">
                  <c:v>40658</c:v>
                </c:pt>
                <c:pt idx="513">
                  <c:v>40659</c:v>
                </c:pt>
                <c:pt idx="514">
                  <c:v>40660</c:v>
                </c:pt>
                <c:pt idx="515">
                  <c:v>40661</c:v>
                </c:pt>
                <c:pt idx="516">
                  <c:v>40662</c:v>
                </c:pt>
                <c:pt idx="517">
                  <c:v>40666</c:v>
                </c:pt>
                <c:pt idx="518">
                  <c:v>40667</c:v>
                </c:pt>
                <c:pt idx="519">
                  <c:v>40668</c:v>
                </c:pt>
                <c:pt idx="520">
                  <c:v>40669</c:v>
                </c:pt>
                <c:pt idx="521">
                  <c:v>40673</c:v>
                </c:pt>
                <c:pt idx="522">
                  <c:v>40674</c:v>
                </c:pt>
                <c:pt idx="523">
                  <c:v>40675</c:v>
                </c:pt>
                <c:pt idx="524">
                  <c:v>40676</c:v>
                </c:pt>
                <c:pt idx="525">
                  <c:v>40679</c:v>
                </c:pt>
                <c:pt idx="526">
                  <c:v>40680</c:v>
                </c:pt>
                <c:pt idx="527">
                  <c:v>40681</c:v>
                </c:pt>
                <c:pt idx="528">
                  <c:v>40682</c:v>
                </c:pt>
                <c:pt idx="529">
                  <c:v>40683</c:v>
                </c:pt>
                <c:pt idx="530">
                  <c:v>40686</c:v>
                </c:pt>
                <c:pt idx="531">
                  <c:v>40687</c:v>
                </c:pt>
                <c:pt idx="532">
                  <c:v>40688</c:v>
                </c:pt>
                <c:pt idx="533">
                  <c:v>40689</c:v>
                </c:pt>
                <c:pt idx="534">
                  <c:v>40690</c:v>
                </c:pt>
                <c:pt idx="535">
                  <c:v>40693</c:v>
                </c:pt>
                <c:pt idx="536">
                  <c:v>40694</c:v>
                </c:pt>
                <c:pt idx="537">
                  <c:v>40695</c:v>
                </c:pt>
                <c:pt idx="538">
                  <c:v>40696</c:v>
                </c:pt>
                <c:pt idx="539">
                  <c:v>40697</c:v>
                </c:pt>
                <c:pt idx="540">
                  <c:v>40700</c:v>
                </c:pt>
                <c:pt idx="541">
                  <c:v>40701</c:v>
                </c:pt>
                <c:pt idx="542">
                  <c:v>40702</c:v>
                </c:pt>
                <c:pt idx="543">
                  <c:v>40703</c:v>
                </c:pt>
                <c:pt idx="544">
                  <c:v>40704</c:v>
                </c:pt>
                <c:pt idx="545">
                  <c:v>40707</c:v>
                </c:pt>
                <c:pt idx="546">
                  <c:v>40708</c:v>
                </c:pt>
                <c:pt idx="547">
                  <c:v>40709</c:v>
                </c:pt>
                <c:pt idx="548">
                  <c:v>40710</c:v>
                </c:pt>
                <c:pt idx="549">
                  <c:v>40711</c:v>
                </c:pt>
                <c:pt idx="550">
                  <c:v>40714</c:v>
                </c:pt>
                <c:pt idx="551">
                  <c:v>40715</c:v>
                </c:pt>
                <c:pt idx="552">
                  <c:v>40716</c:v>
                </c:pt>
                <c:pt idx="553">
                  <c:v>40717</c:v>
                </c:pt>
                <c:pt idx="554">
                  <c:v>40718</c:v>
                </c:pt>
                <c:pt idx="555">
                  <c:v>40721</c:v>
                </c:pt>
                <c:pt idx="556">
                  <c:v>40722</c:v>
                </c:pt>
                <c:pt idx="557">
                  <c:v>40723</c:v>
                </c:pt>
                <c:pt idx="558">
                  <c:v>40724</c:v>
                </c:pt>
                <c:pt idx="559">
                  <c:v>40725</c:v>
                </c:pt>
                <c:pt idx="560">
                  <c:v>40728</c:v>
                </c:pt>
                <c:pt idx="561">
                  <c:v>40729</c:v>
                </c:pt>
                <c:pt idx="562">
                  <c:v>40731</c:v>
                </c:pt>
                <c:pt idx="563">
                  <c:v>40732</c:v>
                </c:pt>
                <c:pt idx="564">
                  <c:v>40735</c:v>
                </c:pt>
                <c:pt idx="565">
                  <c:v>40736</c:v>
                </c:pt>
                <c:pt idx="566">
                  <c:v>40737</c:v>
                </c:pt>
                <c:pt idx="567">
                  <c:v>40738</c:v>
                </c:pt>
                <c:pt idx="568">
                  <c:v>40739</c:v>
                </c:pt>
                <c:pt idx="569">
                  <c:v>40742</c:v>
                </c:pt>
                <c:pt idx="570">
                  <c:v>40743</c:v>
                </c:pt>
                <c:pt idx="571">
                  <c:v>40744</c:v>
                </c:pt>
                <c:pt idx="572">
                  <c:v>40745</c:v>
                </c:pt>
                <c:pt idx="573">
                  <c:v>40746</c:v>
                </c:pt>
                <c:pt idx="574">
                  <c:v>40749</c:v>
                </c:pt>
                <c:pt idx="575">
                  <c:v>40750</c:v>
                </c:pt>
                <c:pt idx="576">
                  <c:v>40751</c:v>
                </c:pt>
                <c:pt idx="577">
                  <c:v>40752</c:v>
                </c:pt>
                <c:pt idx="578">
                  <c:v>40753</c:v>
                </c:pt>
                <c:pt idx="579">
                  <c:v>40756</c:v>
                </c:pt>
                <c:pt idx="580">
                  <c:v>40757</c:v>
                </c:pt>
                <c:pt idx="581">
                  <c:v>40758</c:v>
                </c:pt>
                <c:pt idx="582">
                  <c:v>40759</c:v>
                </c:pt>
                <c:pt idx="583">
                  <c:v>40760</c:v>
                </c:pt>
                <c:pt idx="584">
                  <c:v>40763</c:v>
                </c:pt>
                <c:pt idx="585">
                  <c:v>40764</c:v>
                </c:pt>
                <c:pt idx="586">
                  <c:v>40765</c:v>
                </c:pt>
                <c:pt idx="587">
                  <c:v>40766</c:v>
                </c:pt>
                <c:pt idx="588">
                  <c:v>40767</c:v>
                </c:pt>
                <c:pt idx="589">
                  <c:v>40770</c:v>
                </c:pt>
                <c:pt idx="590">
                  <c:v>40771</c:v>
                </c:pt>
                <c:pt idx="591">
                  <c:v>40772</c:v>
                </c:pt>
                <c:pt idx="592">
                  <c:v>40773</c:v>
                </c:pt>
                <c:pt idx="593">
                  <c:v>40774</c:v>
                </c:pt>
                <c:pt idx="594">
                  <c:v>40777</c:v>
                </c:pt>
                <c:pt idx="595">
                  <c:v>40778</c:v>
                </c:pt>
                <c:pt idx="596">
                  <c:v>40779</c:v>
                </c:pt>
                <c:pt idx="597">
                  <c:v>40780</c:v>
                </c:pt>
                <c:pt idx="598">
                  <c:v>40781</c:v>
                </c:pt>
                <c:pt idx="599">
                  <c:v>40782</c:v>
                </c:pt>
                <c:pt idx="600">
                  <c:v>40786</c:v>
                </c:pt>
                <c:pt idx="601">
                  <c:v>40787</c:v>
                </c:pt>
                <c:pt idx="602">
                  <c:v>40788</c:v>
                </c:pt>
                <c:pt idx="603">
                  <c:v>40791</c:v>
                </c:pt>
                <c:pt idx="604">
                  <c:v>40792</c:v>
                </c:pt>
                <c:pt idx="605">
                  <c:v>40793</c:v>
                </c:pt>
                <c:pt idx="606">
                  <c:v>40794</c:v>
                </c:pt>
                <c:pt idx="607">
                  <c:v>40795</c:v>
                </c:pt>
                <c:pt idx="608">
                  <c:v>40798</c:v>
                </c:pt>
                <c:pt idx="609">
                  <c:v>40799</c:v>
                </c:pt>
                <c:pt idx="610">
                  <c:v>40800</c:v>
                </c:pt>
                <c:pt idx="611">
                  <c:v>40801</c:v>
                </c:pt>
                <c:pt idx="612">
                  <c:v>40802</c:v>
                </c:pt>
                <c:pt idx="613">
                  <c:v>40805</c:v>
                </c:pt>
                <c:pt idx="614">
                  <c:v>40806</c:v>
                </c:pt>
                <c:pt idx="615">
                  <c:v>40807</c:v>
                </c:pt>
                <c:pt idx="616">
                  <c:v>40808</c:v>
                </c:pt>
                <c:pt idx="617">
                  <c:v>40809</c:v>
                </c:pt>
                <c:pt idx="618">
                  <c:v>40812</c:v>
                </c:pt>
                <c:pt idx="619">
                  <c:v>40813</c:v>
                </c:pt>
                <c:pt idx="620">
                  <c:v>40814</c:v>
                </c:pt>
                <c:pt idx="621">
                  <c:v>40815</c:v>
                </c:pt>
                <c:pt idx="622">
                  <c:v>40816</c:v>
                </c:pt>
              </c:numCache>
            </c:numRef>
          </c:cat>
          <c:val>
            <c:numRef>
              <c:f>('График 2.3.1.6'!$C$5,'График 2.3.1.6'!$C$65:$C$686)</c:f>
              <c:numCache>
                <c:formatCode>0.0%</c:formatCode>
                <c:ptCount val="623"/>
                <c:pt idx="1">
                  <c:v>0.14199999999999999</c:v>
                </c:pt>
                <c:pt idx="2">
                  <c:v>0.14199999999999999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0.12990000000000002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0.125</c:v>
                </c:pt>
                <c:pt idx="31">
                  <c:v>0.1244</c:v>
                </c:pt>
                <c:pt idx="32">
                  <c:v>0.12380000000000001</c:v>
                </c:pt>
                <c:pt idx="33">
                  <c:v>0.12</c:v>
                </c:pt>
                <c:pt idx="34">
                  <c:v>0.12</c:v>
                </c:pt>
                <c:pt idx="35">
                  <c:v>0.12</c:v>
                </c:pt>
                <c:pt idx="36">
                  <c:v>0.11800000000000001</c:v>
                </c:pt>
                <c:pt idx="37">
                  <c:v>0.111</c:v>
                </c:pt>
                <c:pt idx="38">
                  <c:v>0.11</c:v>
                </c:pt>
                <c:pt idx="39">
                  <c:v>0.11</c:v>
                </c:pt>
                <c:pt idx="40">
                  <c:v>0.11</c:v>
                </c:pt>
                <c:pt idx="41">
                  <c:v>0.11</c:v>
                </c:pt>
                <c:pt idx="42">
                  <c:v>0.11</c:v>
                </c:pt>
                <c:pt idx="43">
                  <c:v>0.11</c:v>
                </c:pt>
                <c:pt idx="44">
                  <c:v>0.11</c:v>
                </c:pt>
                <c:pt idx="45">
                  <c:v>0.11</c:v>
                </c:pt>
                <c:pt idx="46">
                  <c:v>0.11</c:v>
                </c:pt>
                <c:pt idx="47">
                  <c:v>0.11</c:v>
                </c:pt>
                <c:pt idx="48">
                  <c:v>0.11</c:v>
                </c:pt>
                <c:pt idx="49">
                  <c:v>0.11</c:v>
                </c:pt>
                <c:pt idx="50">
                  <c:v>0.11</c:v>
                </c:pt>
                <c:pt idx="51">
                  <c:v>0.105</c:v>
                </c:pt>
                <c:pt idx="52">
                  <c:v>0.105</c:v>
                </c:pt>
                <c:pt idx="53">
                  <c:v>0.105</c:v>
                </c:pt>
                <c:pt idx="54">
                  <c:v>0.105</c:v>
                </c:pt>
                <c:pt idx="55">
                  <c:v>0.105</c:v>
                </c:pt>
                <c:pt idx="56">
                  <c:v>0.105</c:v>
                </c:pt>
                <c:pt idx="57">
                  <c:v>0.105</c:v>
                </c:pt>
                <c:pt idx="58">
                  <c:v>0.10199999999999999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0.1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9.9000000000000005E-2</c:v>
                </c:pt>
                <c:pt idx="71">
                  <c:v>9.5000000000000001E-2</c:v>
                </c:pt>
                <c:pt idx="72">
                  <c:v>9.5000000000000001E-2</c:v>
                </c:pt>
                <c:pt idx="73">
                  <c:v>9.5000000000000001E-2</c:v>
                </c:pt>
                <c:pt idx="74">
                  <c:v>9.5000000000000001E-2</c:v>
                </c:pt>
                <c:pt idx="75">
                  <c:v>9.5000000000000001E-2</c:v>
                </c:pt>
                <c:pt idx="76">
                  <c:v>9.5000000000000001E-2</c:v>
                </c:pt>
                <c:pt idx="77">
                  <c:v>9.5000000000000001E-2</c:v>
                </c:pt>
                <c:pt idx="78">
                  <c:v>9.5000000000000001E-2</c:v>
                </c:pt>
                <c:pt idx="79">
                  <c:v>9.5000000000000001E-2</c:v>
                </c:pt>
                <c:pt idx="80">
                  <c:v>9.5000000000000001E-2</c:v>
                </c:pt>
                <c:pt idx="81">
                  <c:v>9.5000000000000001E-2</c:v>
                </c:pt>
                <c:pt idx="82">
                  <c:v>9.5000000000000001E-2</c:v>
                </c:pt>
                <c:pt idx="83">
                  <c:v>9.5000000000000001E-2</c:v>
                </c:pt>
                <c:pt idx="84">
                  <c:v>9.4399999999999998E-2</c:v>
                </c:pt>
                <c:pt idx="85">
                  <c:v>8.929999999999999E-2</c:v>
                </c:pt>
                <c:pt idx="86">
                  <c:v>8.5199999999999998E-2</c:v>
                </c:pt>
                <c:pt idx="87">
                  <c:v>8.0500000000000002E-2</c:v>
                </c:pt>
                <c:pt idx="88">
                  <c:v>8.0500000000000002E-2</c:v>
                </c:pt>
                <c:pt idx="89">
                  <c:v>8.0500000000000002E-2</c:v>
                </c:pt>
                <c:pt idx="90">
                  <c:v>8.0500000000000002E-2</c:v>
                </c:pt>
                <c:pt idx="91">
                  <c:v>8.1300000000000011E-2</c:v>
                </c:pt>
                <c:pt idx="92">
                  <c:v>0.08</c:v>
                </c:pt>
                <c:pt idx="93">
                  <c:v>0.08</c:v>
                </c:pt>
                <c:pt idx="94">
                  <c:v>6.83E-2</c:v>
                </c:pt>
                <c:pt idx="95">
                  <c:v>6.5000000000000002E-2</c:v>
                </c:pt>
                <c:pt idx="96">
                  <c:v>0.06</c:v>
                </c:pt>
                <c:pt idx="97">
                  <c:v>6.3299999999999995E-2</c:v>
                </c:pt>
                <c:pt idx="98">
                  <c:v>6.5799999999999997E-2</c:v>
                </c:pt>
                <c:pt idx="99">
                  <c:v>6.4699999999999994E-2</c:v>
                </c:pt>
                <c:pt idx="100">
                  <c:v>6.4699999999999994E-2</c:v>
                </c:pt>
                <c:pt idx="101">
                  <c:v>6.4699999999999994E-2</c:v>
                </c:pt>
                <c:pt idx="102">
                  <c:v>6.4699999999999994E-2</c:v>
                </c:pt>
                <c:pt idx="103">
                  <c:v>6.4699999999999994E-2</c:v>
                </c:pt>
                <c:pt idx="104">
                  <c:v>6.4699999999999994E-2</c:v>
                </c:pt>
                <c:pt idx="105">
                  <c:v>6.4699999999999994E-2</c:v>
                </c:pt>
                <c:pt idx="106">
                  <c:v>6.4699999999999994E-2</c:v>
                </c:pt>
                <c:pt idx="107">
                  <c:v>6.4699999999999994E-2</c:v>
                </c:pt>
                <c:pt idx="108">
                  <c:v>6.4699999999999994E-2</c:v>
                </c:pt>
                <c:pt idx="109">
                  <c:v>6.4699999999999994E-2</c:v>
                </c:pt>
                <c:pt idx="110">
                  <c:v>6.4699999999999994E-2</c:v>
                </c:pt>
                <c:pt idx="111">
                  <c:v>6.3299999999999995E-2</c:v>
                </c:pt>
                <c:pt idx="112">
                  <c:v>6.3E-2</c:v>
                </c:pt>
                <c:pt idx="113">
                  <c:v>6.3E-2</c:v>
                </c:pt>
                <c:pt idx="114">
                  <c:v>6.3E-2</c:v>
                </c:pt>
                <c:pt idx="115">
                  <c:v>6.3E-2</c:v>
                </c:pt>
                <c:pt idx="116">
                  <c:v>6.2899999999999998E-2</c:v>
                </c:pt>
                <c:pt idx="117">
                  <c:v>6.3500000000000001E-2</c:v>
                </c:pt>
                <c:pt idx="118">
                  <c:v>6.3500000000000001E-2</c:v>
                </c:pt>
                <c:pt idx="119">
                  <c:v>6.2899999999999998E-2</c:v>
                </c:pt>
                <c:pt idx="120">
                  <c:v>6.2899999999999998E-2</c:v>
                </c:pt>
                <c:pt idx="121">
                  <c:v>6.2899999999999998E-2</c:v>
                </c:pt>
                <c:pt idx="122">
                  <c:v>6.2899999999999998E-2</c:v>
                </c:pt>
                <c:pt idx="123">
                  <c:v>6.2875E-2</c:v>
                </c:pt>
                <c:pt idx="124">
                  <c:v>6.2875E-2</c:v>
                </c:pt>
                <c:pt idx="125">
                  <c:v>6.2899999999999998E-2</c:v>
                </c:pt>
                <c:pt idx="126">
                  <c:v>6.2875E-2</c:v>
                </c:pt>
                <c:pt idx="127">
                  <c:v>6.2875E-2</c:v>
                </c:pt>
                <c:pt idx="128">
                  <c:v>6.3E-2</c:v>
                </c:pt>
                <c:pt idx="129">
                  <c:v>6.2875E-2</c:v>
                </c:pt>
                <c:pt idx="130">
                  <c:v>6.2875E-2</c:v>
                </c:pt>
                <c:pt idx="131">
                  <c:v>6.2899999999999998E-2</c:v>
                </c:pt>
                <c:pt idx="132">
                  <c:v>6.2899999999999998E-2</c:v>
                </c:pt>
                <c:pt idx="133">
                  <c:v>6.3E-2</c:v>
                </c:pt>
                <c:pt idx="134">
                  <c:v>6.2899999999999998E-2</c:v>
                </c:pt>
                <c:pt idx="135">
                  <c:v>6.2899999999999998E-2</c:v>
                </c:pt>
                <c:pt idx="136">
                  <c:v>6.3E-2</c:v>
                </c:pt>
                <c:pt idx="137">
                  <c:v>6.2899999999999998E-2</c:v>
                </c:pt>
                <c:pt idx="138">
                  <c:v>6.2899999999999998E-2</c:v>
                </c:pt>
                <c:pt idx="139">
                  <c:v>6.2899999999999998E-2</c:v>
                </c:pt>
                <c:pt idx="140">
                  <c:v>6.2899999999999998E-2</c:v>
                </c:pt>
                <c:pt idx="141">
                  <c:v>6.2899999999999998E-2</c:v>
                </c:pt>
                <c:pt idx="142">
                  <c:v>6.2899999999999998E-2</c:v>
                </c:pt>
                <c:pt idx="143">
                  <c:v>6.2899999999999998E-2</c:v>
                </c:pt>
                <c:pt idx="144">
                  <c:v>6.2899999999999998E-2</c:v>
                </c:pt>
                <c:pt idx="145">
                  <c:v>6.2899999999999998E-2</c:v>
                </c:pt>
                <c:pt idx="146">
                  <c:v>6.2899999999999998E-2</c:v>
                </c:pt>
                <c:pt idx="147">
                  <c:v>6.2899999999999998E-2</c:v>
                </c:pt>
                <c:pt idx="148">
                  <c:v>6.2899999999999998E-2</c:v>
                </c:pt>
                <c:pt idx="149">
                  <c:v>6.2899999999999998E-2</c:v>
                </c:pt>
                <c:pt idx="150">
                  <c:v>6.2899999999999998E-2</c:v>
                </c:pt>
                <c:pt idx="151">
                  <c:v>6.2899999999999998E-2</c:v>
                </c:pt>
                <c:pt idx="152">
                  <c:v>6.2899999999999998E-2</c:v>
                </c:pt>
                <c:pt idx="153">
                  <c:v>6.2899999999999998E-2</c:v>
                </c:pt>
                <c:pt idx="154">
                  <c:v>6.2899999999999998E-2</c:v>
                </c:pt>
                <c:pt idx="155">
                  <c:v>6.2899999999999998E-2</c:v>
                </c:pt>
                <c:pt idx="156">
                  <c:v>6.2899999999999998E-2</c:v>
                </c:pt>
                <c:pt idx="157">
                  <c:v>6.2899999999999998E-2</c:v>
                </c:pt>
                <c:pt idx="158">
                  <c:v>6.3E-2</c:v>
                </c:pt>
                <c:pt idx="159">
                  <c:v>6.25E-2</c:v>
                </c:pt>
                <c:pt idx="160">
                  <c:v>5.4800000000000008E-2</c:v>
                </c:pt>
                <c:pt idx="161">
                  <c:v>5.5500000000000001E-2</c:v>
                </c:pt>
                <c:pt idx="162">
                  <c:v>5.0999999999999997E-2</c:v>
                </c:pt>
                <c:pt idx="163">
                  <c:v>5.0999999999999997E-2</c:v>
                </c:pt>
                <c:pt idx="164">
                  <c:v>0.05</c:v>
                </c:pt>
                <c:pt idx="165">
                  <c:v>0.05</c:v>
                </c:pt>
                <c:pt idx="166">
                  <c:v>4.8000000000000001E-2</c:v>
                </c:pt>
                <c:pt idx="167">
                  <c:v>4.8000000000000001E-2</c:v>
                </c:pt>
                <c:pt idx="168">
                  <c:v>4.7E-2</c:v>
                </c:pt>
                <c:pt idx="169">
                  <c:v>4.7E-2</c:v>
                </c:pt>
                <c:pt idx="170">
                  <c:v>4.5999999999999999E-2</c:v>
                </c:pt>
                <c:pt idx="171">
                  <c:v>4.5999999999999999E-2</c:v>
                </c:pt>
                <c:pt idx="172">
                  <c:v>4.5999999999999999E-2</c:v>
                </c:pt>
                <c:pt idx="173">
                  <c:v>4.5499999999999999E-2</c:v>
                </c:pt>
                <c:pt idx="174">
                  <c:v>4.4999999999999998E-2</c:v>
                </c:pt>
                <c:pt idx="175">
                  <c:v>4.3299999999999998E-2</c:v>
                </c:pt>
                <c:pt idx="176">
                  <c:v>4.0399999999999998E-2</c:v>
                </c:pt>
                <c:pt idx="177">
                  <c:v>3.9800000000000002E-2</c:v>
                </c:pt>
                <c:pt idx="178">
                  <c:v>3.9E-2</c:v>
                </c:pt>
                <c:pt idx="179">
                  <c:v>3.8300000000000001E-2</c:v>
                </c:pt>
                <c:pt idx="180">
                  <c:v>3.6299999999999999E-2</c:v>
                </c:pt>
                <c:pt idx="181">
                  <c:v>3.49E-2</c:v>
                </c:pt>
                <c:pt idx="182">
                  <c:v>3.3000000000000002E-2</c:v>
                </c:pt>
                <c:pt idx="183">
                  <c:v>3.15E-2</c:v>
                </c:pt>
                <c:pt idx="184">
                  <c:v>3.0299999999999997E-2</c:v>
                </c:pt>
                <c:pt idx="185">
                  <c:v>0.03</c:v>
                </c:pt>
                <c:pt idx="186">
                  <c:v>2.9500000000000002E-2</c:v>
                </c:pt>
                <c:pt idx="187">
                  <c:v>2.8300000000000002E-2</c:v>
                </c:pt>
                <c:pt idx="188">
                  <c:v>2.75E-2</c:v>
                </c:pt>
                <c:pt idx="189">
                  <c:v>2.75E-2</c:v>
                </c:pt>
                <c:pt idx="190">
                  <c:v>2.7400000000000004E-2</c:v>
                </c:pt>
                <c:pt idx="191">
                  <c:v>2.7099999999999999E-2</c:v>
                </c:pt>
                <c:pt idx="192">
                  <c:v>2.7000000000000003E-2</c:v>
                </c:pt>
                <c:pt idx="193">
                  <c:v>2.6800000000000001E-2</c:v>
                </c:pt>
                <c:pt idx="194">
                  <c:v>2.6600000000000002E-2</c:v>
                </c:pt>
                <c:pt idx="195">
                  <c:v>2.6700000000000002E-2</c:v>
                </c:pt>
                <c:pt idx="196">
                  <c:v>2.6600000000000002E-2</c:v>
                </c:pt>
                <c:pt idx="197">
                  <c:v>2.6600000000000002E-2</c:v>
                </c:pt>
                <c:pt idx="198">
                  <c:v>2.6600000000000002E-2</c:v>
                </c:pt>
                <c:pt idx="199">
                  <c:v>2.6600000000000002E-2</c:v>
                </c:pt>
                <c:pt idx="200">
                  <c:v>2.6600000000000002E-2</c:v>
                </c:pt>
                <c:pt idx="201">
                  <c:v>2.6600000000000002E-2</c:v>
                </c:pt>
                <c:pt idx="202">
                  <c:v>2.6600000000000002E-2</c:v>
                </c:pt>
                <c:pt idx="203">
                  <c:v>2.6600000000000002E-2</c:v>
                </c:pt>
                <c:pt idx="204">
                  <c:v>2.6600000000000002E-2</c:v>
                </c:pt>
                <c:pt idx="205">
                  <c:v>2.6600000000000002E-2</c:v>
                </c:pt>
                <c:pt idx="206">
                  <c:v>2.6600000000000002E-2</c:v>
                </c:pt>
                <c:pt idx="207">
                  <c:v>2.6600000000000002E-2</c:v>
                </c:pt>
                <c:pt idx="208">
                  <c:v>2.6600000000000002E-2</c:v>
                </c:pt>
                <c:pt idx="209">
                  <c:v>2.6600000000000002E-2</c:v>
                </c:pt>
                <c:pt idx="210">
                  <c:v>2.6600000000000002E-2</c:v>
                </c:pt>
                <c:pt idx="211">
                  <c:v>2.6600000000000002E-2</c:v>
                </c:pt>
                <c:pt idx="212">
                  <c:v>2.6600000000000002E-2</c:v>
                </c:pt>
                <c:pt idx="213">
                  <c:v>2.6600000000000002E-2</c:v>
                </c:pt>
                <c:pt idx="214">
                  <c:v>2.6000000000000002E-2</c:v>
                </c:pt>
                <c:pt idx="215">
                  <c:v>2.6000000000000002E-2</c:v>
                </c:pt>
                <c:pt idx="216">
                  <c:v>2.6099999999999998E-2</c:v>
                </c:pt>
                <c:pt idx="217">
                  <c:v>2.63E-2</c:v>
                </c:pt>
                <c:pt idx="218">
                  <c:v>2.63E-2</c:v>
                </c:pt>
                <c:pt idx="219">
                  <c:v>2.6400000000000003E-2</c:v>
                </c:pt>
                <c:pt idx="220">
                  <c:v>2.6400000000000003E-2</c:v>
                </c:pt>
                <c:pt idx="221">
                  <c:v>2.6400000000000003E-2</c:v>
                </c:pt>
                <c:pt idx="222">
                  <c:v>2.63E-2</c:v>
                </c:pt>
                <c:pt idx="223">
                  <c:v>2.63E-2</c:v>
                </c:pt>
                <c:pt idx="224">
                  <c:v>2.63E-2</c:v>
                </c:pt>
                <c:pt idx="225">
                  <c:v>2.63E-2</c:v>
                </c:pt>
                <c:pt idx="226">
                  <c:v>2.63E-2</c:v>
                </c:pt>
                <c:pt idx="227">
                  <c:v>2.63E-2</c:v>
                </c:pt>
                <c:pt idx="228">
                  <c:v>1.8000000000000002E-2</c:v>
                </c:pt>
                <c:pt idx="229">
                  <c:v>1.83E-2</c:v>
                </c:pt>
                <c:pt idx="230">
                  <c:v>1.83E-2</c:v>
                </c:pt>
                <c:pt idx="231">
                  <c:v>1.83E-2</c:v>
                </c:pt>
                <c:pt idx="232">
                  <c:v>1.83E-2</c:v>
                </c:pt>
                <c:pt idx="233">
                  <c:v>1.7600000000000001E-2</c:v>
                </c:pt>
                <c:pt idx="234">
                  <c:v>1.7600000000000001E-2</c:v>
                </c:pt>
                <c:pt idx="235">
                  <c:v>1.7600000000000001E-2</c:v>
                </c:pt>
                <c:pt idx="236">
                  <c:v>1.7600000000000001E-2</c:v>
                </c:pt>
                <c:pt idx="237">
                  <c:v>1.7600000000000001E-2</c:v>
                </c:pt>
                <c:pt idx="238">
                  <c:v>1.7600000000000001E-2</c:v>
                </c:pt>
                <c:pt idx="239">
                  <c:v>1.7600000000000001E-2</c:v>
                </c:pt>
                <c:pt idx="240">
                  <c:v>1.7600000000000001E-2</c:v>
                </c:pt>
                <c:pt idx="241">
                  <c:v>1.8000000000000002E-2</c:v>
                </c:pt>
                <c:pt idx="242">
                  <c:v>1.7600000000000001E-2</c:v>
                </c:pt>
                <c:pt idx="243">
                  <c:v>1.7600000000000001E-2</c:v>
                </c:pt>
                <c:pt idx="244">
                  <c:v>1.7600000000000001E-2</c:v>
                </c:pt>
                <c:pt idx="245">
                  <c:v>1.7600000000000001E-2</c:v>
                </c:pt>
                <c:pt idx="246">
                  <c:v>1.7600000000000001E-2</c:v>
                </c:pt>
                <c:pt idx="247">
                  <c:v>1.7600000000000001E-2</c:v>
                </c:pt>
                <c:pt idx="248">
                  <c:v>1.7600000000000001E-2</c:v>
                </c:pt>
                <c:pt idx="249">
                  <c:v>1.7600000000000001E-2</c:v>
                </c:pt>
                <c:pt idx="250">
                  <c:v>1.7600000000000001E-2</c:v>
                </c:pt>
                <c:pt idx="251">
                  <c:v>1.7600000000000001E-2</c:v>
                </c:pt>
                <c:pt idx="252">
                  <c:v>1.7600000000000001E-2</c:v>
                </c:pt>
                <c:pt idx="253">
                  <c:v>1.7600000000000001E-2</c:v>
                </c:pt>
                <c:pt idx="254">
                  <c:v>1.7600000000000001E-2</c:v>
                </c:pt>
                <c:pt idx="255">
                  <c:v>1.7600000000000001E-2</c:v>
                </c:pt>
                <c:pt idx="256">
                  <c:v>1.7600000000000001E-2</c:v>
                </c:pt>
                <c:pt idx="257">
                  <c:v>1.7600000000000001E-2</c:v>
                </c:pt>
                <c:pt idx="258">
                  <c:v>1.7600000000000001E-2</c:v>
                </c:pt>
                <c:pt idx="259">
                  <c:v>1.7600000000000001E-2</c:v>
                </c:pt>
                <c:pt idx="260">
                  <c:v>1.7600000000000001E-2</c:v>
                </c:pt>
                <c:pt idx="261">
                  <c:v>1.7600000000000001E-2</c:v>
                </c:pt>
                <c:pt idx="262">
                  <c:v>1.7600000000000001E-2</c:v>
                </c:pt>
                <c:pt idx="263">
                  <c:v>1.7600000000000001E-2</c:v>
                </c:pt>
                <c:pt idx="264">
                  <c:v>1.7600000000000001E-2</c:v>
                </c:pt>
                <c:pt idx="265">
                  <c:v>1.7600000000000001E-2</c:v>
                </c:pt>
                <c:pt idx="266">
                  <c:v>1.7600000000000001E-2</c:v>
                </c:pt>
                <c:pt idx="267">
                  <c:v>1.7600000000000001E-2</c:v>
                </c:pt>
                <c:pt idx="268">
                  <c:v>1.7600000000000001E-2</c:v>
                </c:pt>
                <c:pt idx="269">
                  <c:v>1.7600000000000001E-2</c:v>
                </c:pt>
                <c:pt idx="270">
                  <c:v>1.7600000000000001E-2</c:v>
                </c:pt>
                <c:pt idx="271">
                  <c:v>1.8000000000000002E-2</c:v>
                </c:pt>
                <c:pt idx="272">
                  <c:v>1.7600000000000001E-2</c:v>
                </c:pt>
                <c:pt idx="273">
                  <c:v>1.7600000000000001E-2</c:v>
                </c:pt>
                <c:pt idx="274">
                  <c:v>1.8100000000000002E-2</c:v>
                </c:pt>
                <c:pt idx="275">
                  <c:v>0.02</c:v>
                </c:pt>
                <c:pt idx="276">
                  <c:v>0.02</c:v>
                </c:pt>
                <c:pt idx="277">
                  <c:v>0.02</c:v>
                </c:pt>
                <c:pt idx="278">
                  <c:v>0.02</c:v>
                </c:pt>
                <c:pt idx="279">
                  <c:v>0.02</c:v>
                </c:pt>
                <c:pt idx="280">
                  <c:v>0.02</c:v>
                </c:pt>
                <c:pt idx="281">
                  <c:v>0.02</c:v>
                </c:pt>
                <c:pt idx="282">
                  <c:v>0.02</c:v>
                </c:pt>
                <c:pt idx="283">
                  <c:v>0.02</c:v>
                </c:pt>
                <c:pt idx="284">
                  <c:v>0.02</c:v>
                </c:pt>
                <c:pt idx="285">
                  <c:v>0.02</c:v>
                </c:pt>
                <c:pt idx="286">
                  <c:v>0.02</c:v>
                </c:pt>
                <c:pt idx="287">
                  <c:v>0.02</c:v>
                </c:pt>
                <c:pt idx="288">
                  <c:v>0.02</c:v>
                </c:pt>
                <c:pt idx="289">
                  <c:v>0.02</c:v>
                </c:pt>
                <c:pt idx="290">
                  <c:v>0.02</c:v>
                </c:pt>
                <c:pt idx="291">
                  <c:v>0.02</c:v>
                </c:pt>
                <c:pt idx="292">
                  <c:v>0.02</c:v>
                </c:pt>
                <c:pt idx="293">
                  <c:v>0.02</c:v>
                </c:pt>
                <c:pt idx="294">
                  <c:v>0.02</c:v>
                </c:pt>
                <c:pt idx="295">
                  <c:v>0.02</c:v>
                </c:pt>
                <c:pt idx="296">
                  <c:v>0.02</c:v>
                </c:pt>
                <c:pt idx="297">
                  <c:v>0.02</c:v>
                </c:pt>
                <c:pt idx="298">
                  <c:v>0.02</c:v>
                </c:pt>
                <c:pt idx="299">
                  <c:v>0.02</c:v>
                </c:pt>
                <c:pt idx="300">
                  <c:v>0.02</c:v>
                </c:pt>
                <c:pt idx="301">
                  <c:v>0.02</c:v>
                </c:pt>
                <c:pt idx="302">
                  <c:v>0.02</c:v>
                </c:pt>
                <c:pt idx="303">
                  <c:v>0.02</c:v>
                </c:pt>
                <c:pt idx="304">
                  <c:v>0.02</c:v>
                </c:pt>
                <c:pt idx="305">
                  <c:v>0.02</c:v>
                </c:pt>
                <c:pt idx="306">
                  <c:v>0.02</c:v>
                </c:pt>
                <c:pt idx="307">
                  <c:v>0.02</c:v>
                </c:pt>
                <c:pt idx="308">
                  <c:v>0.02</c:v>
                </c:pt>
                <c:pt idx="309">
                  <c:v>0.02</c:v>
                </c:pt>
                <c:pt idx="310">
                  <c:v>0.02</c:v>
                </c:pt>
                <c:pt idx="311">
                  <c:v>0.02</c:v>
                </c:pt>
                <c:pt idx="312">
                  <c:v>0.02</c:v>
                </c:pt>
                <c:pt idx="313">
                  <c:v>0.02</c:v>
                </c:pt>
                <c:pt idx="314">
                  <c:v>0.02</c:v>
                </c:pt>
                <c:pt idx="315">
                  <c:v>0.02</c:v>
                </c:pt>
                <c:pt idx="316">
                  <c:v>0.02</c:v>
                </c:pt>
                <c:pt idx="317">
                  <c:v>0.02</c:v>
                </c:pt>
                <c:pt idx="318">
                  <c:v>0.02</c:v>
                </c:pt>
                <c:pt idx="319">
                  <c:v>0.02</c:v>
                </c:pt>
                <c:pt idx="320">
                  <c:v>0.02</c:v>
                </c:pt>
                <c:pt idx="321">
                  <c:v>0.02</c:v>
                </c:pt>
                <c:pt idx="322">
                  <c:v>0.02</c:v>
                </c:pt>
                <c:pt idx="323">
                  <c:v>0.02</c:v>
                </c:pt>
                <c:pt idx="324">
                  <c:v>0.02</c:v>
                </c:pt>
                <c:pt idx="325">
                  <c:v>0.02</c:v>
                </c:pt>
                <c:pt idx="326">
                  <c:v>0.02</c:v>
                </c:pt>
                <c:pt idx="327">
                  <c:v>0.02</c:v>
                </c:pt>
                <c:pt idx="328">
                  <c:v>0.02</c:v>
                </c:pt>
                <c:pt idx="329">
                  <c:v>0.02</c:v>
                </c:pt>
                <c:pt idx="330">
                  <c:v>0.02</c:v>
                </c:pt>
                <c:pt idx="331">
                  <c:v>0.02</c:v>
                </c:pt>
                <c:pt idx="332">
                  <c:v>0.02</c:v>
                </c:pt>
                <c:pt idx="333">
                  <c:v>0.02</c:v>
                </c:pt>
                <c:pt idx="334">
                  <c:v>0.02</c:v>
                </c:pt>
                <c:pt idx="335">
                  <c:v>0.02</c:v>
                </c:pt>
                <c:pt idx="336">
                  <c:v>0.02</c:v>
                </c:pt>
                <c:pt idx="337">
                  <c:v>0.02</c:v>
                </c:pt>
                <c:pt idx="338">
                  <c:v>0.02</c:v>
                </c:pt>
                <c:pt idx="339">
                  <c:v>0.02</c:v>
                </c:pt>
                <c:pt idx="340">
                  <c:v>0.02</c:v>
                </c:pt>
                <c:pt idx="341">
                  <c:v>0.02</c:v>
                </c:pt>
                <c:pt idx="342">
                  <c:v>0.02</c:v>
                </c:pt>
                <c:pt idx="343">
                  <c:v>0.02</c:v>
                </c:pt>
                <c:pt idx="344">
                  <c:v>0.02</c:v>
                </c:pt>
                <c:pt idx="345">
                  <c:v>0.02</c:v>
                </c:pt>
                <c:pt idx="346">
                  <c:v>0.02</c:v>
                </c:pt>
                <c:pt idx="347">
                  <c:v>0.02</c:v>
                </c:pt>
                <c:pt idx="348">
                  <c:v>0.02</c:v>
                </c:pt>
                <c:pt idx="349">
                  <c:v>0.02</c:v>
                </c:pt>
                <c:pt idx="350">
                  <c:v>0.02</c:v>
                </c:pt>
                <c:pt idx="351">
                  <c:v>0.02</c:v>
                </c:pt>
                <c:pt idx="352">
                  <c:v>0.02</c:v>
                </c:pt>
                <c:pt idx="353">
                  <c:v>0.02</c:v>
                </c:pt>
                <c:pt idx="354">
                  <c:v>0.02</c:v>
                </c:pt>
                <c:pt idx="355">
                  <c:v>0.02</c:v>
                </c:pt>
                <c:pt idx="356">
                  <c:v>0.02</c:v>
                </c:pt>
                <c:pt idx="357">
                  <c:v>0.02</c:v>
                </c:pt>
                <c:pt idx="358">
                  <c:v>0.02</c:v>
                </c:pt>
                <c:pt idx="359">
                  <c:v>0.02</c:v>
                </c:pt>
                <c:pt idx="360">
                  <c:v>0.02</c:v>
                </c:pt>
                <c:pt idx="361">
                  <c:v>0.02</c:v>
                </c:pt>
                <c:pt idx="362">
                  <c:v>0.02</c:v>
                </c:pt>
                <c:pt idx="363">
                  <c:v>0.02</c:v>
                </c:pt>
                <c:pt idx="364">
                  <c:v>0.02</c:v>
                </c:pt>
                <c:pt idx="365">
                  <c:v>0.02</c:v>
                </c:pt>
                <c:pt idx="366">
                  <c:v>0.02</c:v>
                </c:pt>
                <c:pt idx="367">
                  <c:v>0.02</c:v>
                </c:pt>
                <c:pt idx="368">
                  <c:v>1.9800000000000002E-2</c:v>
                </c:pt>
                <c:pt idx="369">
                  <c:v>1.9800000000000002E-2</c:v>
                </c:pt>
                <c:pt idx="370">
                  <c:v>1.9800000000000002E-2</c:v>
                </c:pt>
                <c:pt idx="371">
                  <c:v>1.9699999999999999E-2</c:v>
                </c:pt>
                <c:pt idx="372">
                  <c:v>1.9800000000000002E-2</c:v>
                </c:pt>
                <c:pt idx="373">
                  <c:v>0.02</c:v>
                </c:pt>
                <c:pt idx="374">
                  <c:v>0.02</c:v>
                </c:pt>
                <c:pt idx="375">
                  <c:v>1.9800000000000002E-2</c:v>
                </c:pt>
                <c:pt idx="376">
                  <c:v>1.9799999999999998E-2</c:v>
                </c:pt>
                <c:pt idx="377">
                  <c:v>1.9799999999999998E-2</c:v>
                </c:pt>
                <c:pt idx="378">
                  <c:v>0.02</c:v>
                </c:pt>
                <c:pt idx="379">
                  <c:v>1.9799999999999998E-2</c:v>
                </c:pt>
                <c:pt idx="380">
                  <c:v>1.9799999999999998E-2</c:v>
                </c:pt>
                <c:pt idx="381">
                  <c:v>1.9799999999999998E-2</c:v>
                </c:pt>
                <c:pt idx="382">
                  <c:v>1.9799999999999998E-2</c:v>
                </c:pt>
                <c:pt idx="383">
                  <c:v>1.9799999999999998E-2</c:v>
                </c:pt>
                <c:pt idx="384">
                  <c:v>1.9799999999999998E-2</c:v>
                </c:pt>
                <c:pt idx="385">
                  <c:v>1.9799999999999998E-2</c:v>
                </c:pt>
                <c:pt idx="386">
                  <c:v>1.9799999999999998E-2</c:v>
                </c:pt>
                <c:pt idx="387">
                  <c:v>1.9799999999999998E-2</c:v>
                </c:pt>
                <c:pt idx="388">
                  <c:v>0.02</c:v>
                </c:pt>
                <c:pt idx="389">
                  <c:v>1.9799999999999998E-2</c:v>
                </c:pt>
                <c:pt idx="390">
                  <c:v>1.9799999999999998E-2</c:v>
                </c:pt>
                <c:pt idx="391">
                  <c:v>1.9799999999999998E-2</c:v>
                </c:pt>
                <c:pt idx="392">
                  <c:v>1.9799999999999998E-2</c:v>
                </c:pt>
                <c:pt idx="393">
                  <c:v>0.02</c:v>
                </c:pt>
                <c:pt idx="394">
                  <c:v>1.9799999999999998E-2</c:v>
                </c:pt>
                <c:pt idx="395">
                  <c:v>1.9799999999999998E-2</c:v>
                </c:pt>
                <c:pt idx="396">
                  <c:v>1.9799999999999998E-2</c:v>
                </c:pt>
                <c:pt idx="397">
                  <c:v>0.02</c:v>
                </c:pt>
                <c:pt idx="398">
                  <c:v>1.9799999999999998E-2</c:v>
                </c:pt>
                <c:pt idx="399">
                  <c:v>1.9799999999999998E-2</c:v>
                </c:pt>
                <c:pt idx="400">
                  <c:v>0.02</c:v>
                </c:pt>
                <c:pt idx="401">
                  <c:v>1.9799999999999998E-2</c:v>
                </c:pt>
                <c:pt idx="402">
                  <c:v>1.9799999999999998E-2</c:v>
                </c:pt>
                <c:pt idx="403">
                  <c:v>1.9799999999999998E-2</c:v>
                </c:pt>
                <c:pt idx="404">
                  <c:v>1.9799999999999998E-2</c:v>
                </c:pt>
                <c:pt idx="405">
                  <c:v>0.02</c:v>
                </c:pt>
                <c:pt idx="406">
                  <c:v>1.9799999999999998E-2</c:v>
                </c:pt>
                <c:pt idx="407">
                  <c:v>1.9799999999999998E-2</c:v>
                </c:pt>
                <c:pt idx="408">
                  <c:v>1.9799999999999998E-2</c:v>
                </c:pt>
                <c:pt idx="409">
                  <c:v>1.9799999999999998E-2</c:v>
                </c:pt>
                <c:pt idx="410">
                  <c:v>1.9799999999999998E-2</c:v>
                </c:pt>
                <c:pt idx="411">
                  <c:v>1.9799999999999998E-2</c:v>
                </c:pt>
                <c:pt idx="412">
                  <c:v>0.02</c:v>
                </c:pt>
                <c:pt idx="413">
                  <c:v>0.02</c:v>
                </c:pt>
                <c:pt idx="414">
                  <c:v>1.9799999999999998E-2</c:v>
                </c:pt>
                <c:pt idx="415">
                  <c:v>1.9799999999999998E-2</c:v>
                </c:pt>
                <c:pt idx="416">
                  <c:v>1.9799999999999998E-2</c:v>
                </c:pt>
                <c:pt idx="417">
                  <c:v>1.9799999999999998E-2</c:v>
                </c:pt>
                <c:pt idx="418">
                  <c:v>1.9799999999999998E-2</c:v>
                </c:pt>
                <c:pt idx="419">
                  <c:v>1.9799999999999998E-2</c:v>
                </c:pt>
                <c:pt idx="420">
                  <c:v>1.9799999999999998E-2</c:v>
                </c:pt>
                <c:pt idx="421">
                  <c:v>1.9799999999999998E-2</c:v>
                </c:pt>
                <c:pt idx="422">
                  <c:v>0.02</c:v>
                </c:pt>
                <c:pt idx="423">
                  <c:v>1.9799999999999998E-2</c:v>
                </c:pt>
                <c:pt idx="424">
                  <c:v>1.9799999999999998E-2</c:v>
                </c:pt>
                <c:pt idx="425">
                  <c:v>1.9799999999999998E-2</c:v>
                </c:pt>
                <c:pt idx="426">
                  <c:v>1.9799999999999998E-2</c:v>
                </c:pt>
                <c:pt idx="427">
                  <c:v>1.9799999999999998E-2</c:v>
                </c:pt>
                <c:pt idx="428">
                  <c:v>1.9799999999999998E-2</c:v>
                </c:pt>
                <c:pt idx="429">
                  <c:v>0.02</c:v>
                </c:pt>
                <c:pt idx="430">
                  <c:v>1.9799999999999998E-2</c:v>
                </c:pt>
                <c:pt idx="431">
                  <c:v>1.9799999999999998E-2</c:v>
                </c:pt>
                <c:pt idx="432">
                  <c:v>1.9799999999999998E-2</c:v>
                </c:pt>
                <c:pt idx="433">
                  <c:v>1.9799999999999998E-2</c:v>
                </c:pt>
                <c:pt idx="434">
                  <c:v>1.9799999999999998E-2</c:v>
                </c:pt>
                <c:pt idx="435">
                  <c:v>1.9799999999999998E-2</c:v>
                </c:pt>
                <c:pt idx="436">
                  <c:v>0.02</c:v>
                </c:pt>
                <c:pt idx="437">
                  <c:v>0.02</c:v>
                </c:pt>
                <c:pt idx="438">
                  <c:v>0.02</c:v>
                </c:pt>
                <c:pt idx="439">
                  <c:v>1.9699999999999999E-2</c:v>
                </c:pt>
                <c:pt idx="440">
                  <c:v>1.95E-2</c:v>
                </c:pt>
                <c:pt idx="441">
                  <c:v>1.9299999999999998E-2</c:v>
                </c:pt>
                <c:pt idx="442">
                  <c:v>1.9299999999999998E-2</c:v>
                </c:pt>
                <c:pt idx="443">
                  <c:v>1.8500000000000003E-2</c:v>
                </c:pt>
                <c:pt idx="444">
                  <c:v>1.8500000000000003E-2</c:v>
                </c:pt>
                <c:pt idx="445">
                  <c:v>1.83E-2</c:v>
                </c:pt>
                <c:pt idx="446">
                  <c:v>1.83E-2</c:v>
                </c:pt>
                <c:pt idx="447">
                  <c:v>1.83E-2</c:v>
                </c:pt>
                <c:pt idx="448">
                  <c:v>1.8700000000000001E-2</c:v>
                </c:pt>
                <c:pt idx="449">
                  <c:v>1.83E-2</c:v>
                </c:pt>
                <c:pt idx="450">
                  <c:v>1.83E-2</c:v>
                </c:pt>
                <c:pt idx="451">
                  <c:v>1.83E-2</c:v>
                </c:pt>
                <c:pt idx="452">
                  <c:v>1.83E-2</c:v>
                </c:pt>
                <c:pt idx="453">
                  <c:v>1.83E-2</c:v>
                </c:pt>
                <c:pt idx="454">
                  <c:v>1.83E-2</c:v>
                </c:pt>
                <c:pt idx="455">
                  <c:v>1.83E-2</c:v>
                </c:pt>
                <c:pt idx="456">
                  <c:v>1.83E-2</c:v>
                </c:pt>
                <c:pt idx="457">
                  <c:v>1.83E-2</c:v>
                </c:pt>
                <c:pt idx="458">
                  <c:v>1.83E-2</c:v>
                </c:pt>
                <c:pt idx="459">
                  <c:v>1.83E-2</c:v>
                </c:pt>
                <c:pt idx="460">
                  <c:v>1.83E-2</c:v>
                </c:pt>
                <c:pt idx="461">
                  <c:v>1.83E-2</c:v>
                </c:pt>
                <c:pt idx="462">
                  <c:v>1.8000000000000002E-2</c:v>
                </c:pt>
                <c:pt idx="463">
                  <c:v>1.7899999999999999E-2</c:v>
                </c:pt>
                <c:pt idx="464">
                  <c:v>1.7899999999999999E-2</c:v>
                </c:pt>
                <c:pt idx="465">
                  <c:v>1.7899999999999999E-2</c:v>
                </c:pt>
                <c:pt idx="466">
                  <c:v>1.7899999999999999E-2</c:v>
                </c:pt>
                <c:pt idx="467">
                  <c:v>1.7899999999999999E-2</c:v>
                </c:pt>
                <c:pt idx="468">
                  <c:v>1.7399999999999999E-2</c:v>
                </c:pt>
                <c:pt idx="469">
                  <c:v>1.7399999999999999E-2</c:v>
                </c:pt>
                <c:pt idx="470">
                  <c:v>1.7399999999999999E-2</c:v>
                </c:pt>
                <c:pt idx="471">
                  <c:v>1.7399999999999999E-2</c:v>
                </c:pt>
                <c:pt idx="472">
                  <c:v>1.7399999999999999E-2</c:v>
                </c:pt>
                <c:pt idx="473">
                  <c:v>1.7399999999999999E-2</c:v>
                </c:pt>
                <c:pt idx="474">
                  <c:v>1.7399999999999999E-2</c:v>
                </c:pt>
                <c:pt idx="475">
                  <c:v>1.7399999999999999E-2</c:v>
                </c:pt>
                <c:pt idx="476">
                  <c:v>1.7399999999999999E-2</c:v>
                </c:pt>
                <c:pt idx="477">
                  <c:v>1.7399999999999999E-2</c:v>
                </c:pt>
                <c:pt idx="478">
                  <c:v>1.7399999999999999E-2</c:v>
                </c:pt>
                <c:pt idx="479">
                  <c:v>1.7399999999999999E-2</c:v>
                </c:pt>
                <c:pt idx="480">
                  <c:v>1.7399999999999999E-2</c:v>
                </c:pt>
                <c:pt idx="481">
                  <c:v>1.7500000000000002E-2</c:v>
                </c:pt>
                <c:pt idx="482">
                  <c:v>1.7399999999999999E-2</c:v>
                </c:pt>
                <c:pt idx="483">
                  <c:v>1.7399999999999999E-2</c:v>
                </c:pt>
                <c:pt idx="484">
                  <c:v>1.7399999999999999E-2</c:v>
                </c:pt>
                <c:pt idx="485">
                  <c:v>1.7500000000000002E-2</c:v>
                </c:pt>
                <c:pt idx="486">
                  <c:v>1.7399999999999999E-2</c:v>
                </c:pt>
                <c:pt idx="487">
                  <c:v>1.7299999999999999E-2</c:v>
                </c:pt>
                <c:pt idx="488">
                  <c:v>1.7299999999999999E-2</c:v>
                </c:pt>
                <c:pt idx="489">
                  <c:v>1.7100000000000001E-2</c:v>
                </c:pt>
                <c:pt idx="490">
                  <c:v>1.72E-2</c:v>
                </c:pt>
                <c:pt idx="491">
                  <c:v>1.7100000000000001E-2</c:v>
                </c:pt>
                <c:pt idx="492">
                  <c:v>1.7100000000000001E-2</c:v>
                </c:pt>
                <c:pt idx="493">
                  <c:v>1.72E-2</c:v>
                </c:pt>
                <c:pt idx="494">
                  <c:v>1.7100000000000001E-2</c:v>
                </c:pt>
                <c:pt idx="495">
                  <c:v>1.7100000000000001E-2</c:v>
                </c:pt>
                <c:pt idx="496">
                  <c:v>1.72E-2</c:v>
                </c:pt>
                <c:pt idx="497">
                  <c:v>1.72E-2</c:v>
                </c:pt>
                <c:pt idx="498">
                  <c:v>1.7100000000000001E-2</c:v>
                </c:pt>
                <c:pt idx="499">
                  <c:v>1.7100000000000001E-2</c:v>
                </c:pt>
                <c:pt idx="500">
                  <c:v>1.72E-2</c:v>
                </c:pt>
                <c:pt idx="501">
                  <c:v>1.7100000000000001E-2</c:v>
                </c:pt>
                <c:pt idx="502">
                  <c:v>1.7000000000000001E-2</c:v>
                </c:pt>
                <c:pt idx="503">
                  <c:v>1.7000000000000001E-2</c:v>
                </c:pt>
                <c:pt idx="504">
                  <c:v>1.6799999999999999E-2</c:v>
                </c:pt>
                <c:pt idx="505">
                  <c:v>1.6500000000000001E-2</c:v>
                </c:pt>
                <c:pt idx="506">
                  <c:v>1.6500000000000001E-2</c:v>
                </c:pt>
                <c:pt idx="507">
                  <c:v>1.6500000000000001E-2</c:v>
                </c:pt>
                <c:pt idx="508">
                  <c:v>1.6500000000000001E-2</c:v>
                </c:pt>
                <c:pt idx="509">
                  <c:v>1.6500000000000001E-2</c:v>
                </c:pt>
                <c:pt idx="510">
                  <c:v>1.6500000000000001E-2</c:v>
                </c:pt>
                <c:pt idx="511">
                  <c:v>1.67E-2</c:v>
                </c:pt>
                <c:pt idx="512">
                  <c:v>1.6500000000000001E-2</c:v>
                </c:pt>
                <c:pt idx="513">
                  <c:v>1.6299999999999999E-2</c:v>
                </c:pt>
                <c:pt idx="514">
                  <c:v>1.6500000000000001E-2</c:v>
                </c:pt>
                <c:pt idx="515">
                  <c:v>1.6500000000000001E-2</c:v>
                </c:pt>
                <c:pt idx="516">
                  <c:v>1.6500000000000001E-2</c:v>
                </c:pt>
                <c:pt idx="517">
                  <c:v>1.6500000000000001E-2</c:v>
                </c:pt>
                <c:pt idx="518">
                  <c:v>1.6500000000000001E-2</c:v>
                </c:pt>
                <c:pt idx="519">
                  <c:v>1.6500000000000001E-2</c:v>
                </c:pt>
                <c:pt idx="520">
                  <c:v>1.6500000000000001E-2</c:v>
                </c:pt>
                <c:pt idx="521">
                  <c:v>1.6299999999999999E-2</c:v>
                </c:pt>
                <c:pt idx="522">
                  <c:v>1.6299999999999999E-2</c:v>
                </c:pt>
                <c:pt idx="523">
                  <c:v>1.6299999999999999E-2</c:v>
                </c:pt>
                <c:pt idx="524">
                  <c:v>1.6299999999999999E-2</c:v>
                </c:pt>
                <c:pt idx="525">
                  <c:v>1.6299999999999999E-2</c:v>
                </c:pt>
                <c:pt idx="526">
                  <c:v>1.6299999999999999E-2</c:v>
                </c:pt>
                <c:pt idx="527">
                  <c:v>1.6299999999999999E-2</c:v>
                </c:pt>
                <c:pt idx="528">
                  <c:v>1.6E-2</c:v>
                </c:pt>
                <c:pt idx="529">
                  <c:v>1.6299999999999999E-2</c:v>
                </c:pt>
                <c:pt idx="530">
                  <c:v>1.6299999999999999E-2</c:v>
                </c:pt>
                <c:pt idx="531">
                  <c:v>1.6299999999999999E-2</c:v>
                </c:pt>
                <c:pt idx="532">
                  <c:v>1.6299999999999999E-2</c:v>
                </c:pt>
                <c:pt idx="533">
                  <c:v>1.77E-2</c:v>
                </c:pt>
                <c:pt idx="534">
                  <c:v>1.6799999999999999E-2</c:v>
                </c:pt>
                <c:pt idx="535">
                  <c:v>1.6799999999999999E-2</c:v>
                </c:pt>
                <c:pt idx="536">
                  <c:v>1.7299999999999999E-2</c:v>
                </c:pt>
                <c:pt idx="537">
                  <c:v>1.6E-2</c:v>
                </c:pt>
                <c:pt idx="538">
                  <c:v>1.7000000000000001E-2</c:v>
                </c:pt>
                <c:pt idx="539">
                  <c:v>1.7000000000000001E-2</c:v>
                </c:pt>
                <c:pt idx="540">
                  <c:v>1.6E-2</c:v>
                </c:pt>
                <c:pt idx="541">
                  <c:v>1.6299999999999999E-2</c:v>
                </c:pt>
                <c:pt idx="542">
                  <c:v>1.6299999999999999E-2</c:v>
                </c:pt>
                <c:pt idx="543">
                  <c:v>1.6299999999999999E-2</c:v>
                </c:pt>
                <c:pt idx="544">
                  <c:v>1.6299999999999999E-2</c:v>
                </c:pt>
                <c:pt idx="545">
                  <c:v>1.6299999999999999E-2</c:v>
                </c:pt>
                <c:pt idx="546">
                  <c:v>1.6299999999999999E-2</c:v>
                </c:pt>
                <c:pt idx="547">
                  <c:v>1.6299999999999999E-2</c:v>
                </c:pt>
                <c:pt idx="548">
                  <c:v>1.6299999999999999E-2</c:v>
                </c:pt>
                <c:pt idx="549">
                  <c:v>1.6299999999999999E-2</c:v>
                </c:pt>
                <c:pt idx="550">
                  <c:v>1.6299999999999999E-2</c:v>
                </c:pt>
                <c:pt idx="551">
                  <c:v>1.6299999999999999E-2</c:v>
                </c:pt>
                <c:pt idx="552">
                  <c:v>1.6299999999999999E-2</c:v>
                </c:pt>
                <c:pt idx="553">
                  <c:v>1.6299999999999999E-2</c:v>
                </c:pt>
                <c:pt idx="554">
                  <c:v>1.6299999999999999E-2</c:v>
                </c:pt>
                <c:pt idx="555">
                  <c:v>1.6299999999999999E-2</c:v>
                </c:pt>
                <c:pt idx="556">
                  <c:v>1.6299999999999999E-2</c:v>
                </c:pt>
                <c:pt idx="557">
                  <c:v>1.6299999999999999E-2</c:v>
                </c:pt>
                <c:pt idx="558">
                  <c:v>1.6299999999999999E-2</c:v>
                </c:pt>
                <c:pt idx="559">
                  <c:v>1.6299999999999999E-2</c:v>
                </c:pt>
                <c:pt idx="560">
                  <c:v>1.6299999999999999E-2</c:v>
                </c:pt>
                <c:pt idx="561">
                  <c:v>1.6299999999999999E-2</c:v>
                </c:pt>
                <c:pt idx="562">
                  <c:v>1.6299999999999999E-2</c:v>
                </c:pt>
                <c:pt idx="563">
                  <c:v>1.7299999999999999E-2</c:v>
                </c:pt>
                <c:pt idx="564">
                  <c:v>1.6299999999999999E-2</c:v>
                </c:pt>
                <c:pt idx="565">
                  <c:v>1.6299999999999999E-2</c:v>
                </c:pt>
                <c:pt idx="566">
                  <c:v>1.6299999999999999E-2</c:v>
                </c:pt>
                <c:pt idx="567">
                  <c:v>1.6299999999999999E-2</c:v>
                </c:pt>
                <c:pt idx="568">
                  <c:v>1.6299999999999999E-2</c:v>
                </c:pt>
                <c:pt idx="569">
                  <c:v>1.6299999999999999E-2</c:v>
                </c:pt>
                <c:pt idx="570">
                  <c:v>1.6299999999999999E-2</c:v>
                </c:pt>
                <c:pt idx="571">
                  <c:v>1.6299999999999999E-2</c:v>
                </c:pt>
                <c:pt idx="572">
                  <c:v>1.6299999999999999E-2</c:v>
                </c:pt>
                <c:pt idx="573">
                  <c:v>1.6299999999999999E-2</c:v>
                </c:pt>
                <c:pt idx="574">
                  <c:v>1.6299999999999999E-2</c:v>
                </c:pt>
                <c:pt idx="575">
                  <c:v>1.6299999999999999E-2</c:v>
                </c:pt>
                <c:pt idx="576">
                  <c:v>1.6299999999999999E-2</c:v>
                </c:pt>
                <c:pt idx="577">
                  <c:v>1.6399999999999998E-2</c:v>
                </c:pt>
                <c:pt idx="578">
                  <c:v>1.6E-2</c:v>
                </c:pt>
                <c:pt idx="579">
                  <c:v>1.6500000000000001E-2</c:v>
                </c:pt>
                <c:pt idx="580">
                  <c:v>1.6300000000000002E-2</c:v>
                </c:pt>
                <c:pt idx="581">
                  <c:v>1.6300000000000002E-2</c:v>
                </c:pt>
                <c:pt idx="582">
                  <c:v>1.6300000000000002E-2</c:v>
                </c:pt>
                <c:pt idx="583">
                  <c:v>1.6299999999999999E-2</c:v>
                </c:pt>
                <c:pt idx="584">
                  <c:v>1.6300000000000002E-2</c:v>
                </c:pt>
                <c:pt idx="585">
                  <c:v>1.8200000000000001E-2</c:v>
                </c:pt>
                <c:pt idx="586">
                  <c:v>1.7500000000000002E-2</c:v>
                </c:pt>
                <c:pt idx="587">
                  <c:v>1.7299999999999999E-2</c:v>
                </c:pt>
                <c:pt idx="588">
                  <c:v>1.8100000000000002E-2</c:v>
                </c:pt>
                <c:pt idx="589">
                  <c:v>1.7399999999999999E-2</c:v>
                </c:pt>
                <c:pt idx="590">
                  <c:v>1.7399999999999999E-2</c:v>
                </c:pt>
                <c:pt idx="591">
                  <c:v>1.7299999999999999E-2</c:v>
                </c:pt>
                <c:pt idx="592">
                  <c:v>1.7500000000000002E-2</c:v>
                </c:pt>
                <c:pt idx="593">
                  <c:v>1.7500000000000002E-2</c:v>
                </c:pt>
                <c:pt idx="594">
                  <c:v>1.7500000000000002E-2</c:v>
                </c:pt>
                <c:pt idx="595">
                  <c:v>1.7500000000000002E-2</c:v>
                </c:pt>
                <c:pt idx="596">
                  <c:v>1.7500000000000002E-2</c:v>
                </c:pt>
                <c:pt idx="597">
                  <c:v>1.7500000000000002E-2</c:v>
                </c:pt>
                <c:pt idx="598">
                  <c:v>1.7500000000000002E-2</c:v>
                </c:pt>
                <c:pt idx="599">
                  <c:v>1.7500000000000002E-2</c:v>
                </c:pt>
                <c:pt idx="600">
                  <c:v>1.7500000000000002E-2</c:v>
                </c:pt>
                <c:pt idx="601">
                  <c:v>1.7500000000000002E-2</c:v>
                </c:pt>
                <c:pt idx="602">
                  <c:v>1.7500000000000002E-2</c:v>
                </c:pt>
                <c:pt idx="603">
                  <c:v>1.7500000000000002E-2</c:v>
                </c:pt>
                <c:pt idx="604">
                  <c:v>1.7500000000000002E-2</c:v>
                </c:pt>
                <c:pt idx="605">
                  <c:v>1.7500000000000002E-2</c:v>
                </c:pt>
                <c:pt idx="606">
                  <c:v>1.7399999999999999E-2</c:v>
                </c:pt>
                <c:pt idx="607">
                  <c:v>1.7399999999999999E-2</c:v>
                </c:pt>
                <c:pt idx="608">
                  <c:v>1.7399999999999999E-2</c:v>
                </c:pt>
                <c:pt idx="609">
                  <c:v>1.7399999999999999E-2</c:v>
                </c:pt>
                <c:pt idx="610">
                  <c:v>1.7500000000000002E-2</c:v>
                </c:pt>
                <c:pt idx="611">
                  <c:v>1.7500000000000002E-2</c:v>
                </c:pt>
                <c:pt idx="612">
                  <c:v>1.7500000000000002E-2</c:v>
                </c:pt>
                <c:pt idx="613">
                  <c:v>1.7500000000000002E-2</c:v>
                </c:pt>
                <c:pt idx="614">
                  <c:v>1.7399999999999999E-2</c:v>
                </c:pt>
                <c:pt idx="615">
                  <c:v>1.7500000000000002E-2</c:v>
                </c:pt>
                <c:pt idx="616">
                  <c:v>1.7399999999999999E-2</c:v>
                </c:pt>
                <c:pt idx="617">
                  <c:v>1.7500000000000002E-2</c:v>
                </c:pt>
                <c:pt idx="618">
                  <c:v>1.7500000000000002E-2</c:v>
                </c:pt>
                <c:pt idx="619">
                  <c:v>1.8799999999999997E-2</c:v>
                </c:pt>
                <c:pt idx="620">
                  <c:v>1.9400000000000001E-2</c:v>
                </c:pt>
                <c:pt idx="621">
                  <c:v>0.02</c:v>
                </c:pt>
                <c:pt idx="622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6-4E5C-8856-28E9BE9600F2}"/>
            </c:ext>
          </c:extLst>
        </c:ser>
        <c:ser>
          <c:idx val="1"/>
          <c:order val="1"/>
          <c:tx>
            <c:strRef>
              <c:f>'График 2.3.1.6'!$E$4</c:f>
              <c:strCache>
                <c:ptCount val="1"/>
                <c:pt idx="0">
                  <c:v>индикатор
KIBOR3M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('График 2.3.1.6'!$B$5,'График 2.3.1.6'!$B$65:$B$686)</c:f>
              <c:numCache>
                <c:formatCode>dd/mm/yy;@</c:formatCode>
                <c:ptCount val="623"/>
                <c:pt idx="1">
                  <c:v>39903</c:v>
                </c:pt>
                <c:pt idx="2">
                  <c:v>39904</c:v>
                </c:pt>
                <c:pt idx="3">
                  <c:v>39905</c:v>
                </c:pt>
                <c:pt idx="4">
                  <c:v>39906</c:v>
                </c:pt>
                <c:pt idx="5">
                  <c:v>39909</c:v>
                </c:pt>
                <c:pt idx="6">
                  <c:v>39910</c:v>
                </c:pt>
                <c:pt idx="7">
                  <c:v>39911</c:v>
                </c:pt>
                <c:pt idx="8">
                  <c:v>39912</c:v>
                </c:pt>
                <c:pt idx="9">
                  <c:v>39913</c:v>
                </c:pt>
                <c:pt idx="10">
                  <c:v>39916</c:v>
                </c:pt>
                <c:pt idx="11">
                  <c:v>39917</c:v>
                </c:pt>
                <c:pt idx="12">
                  <c:v>39918</c:v>
                </c:pt>
                <c:pt idx="13">
                  <c:v>39919</c:v>
                </c:pt>
                <c:pt idx="14">
                  <c:v>39920</c:v>
                </c:pt>
                <c:pt idx="15">
                  <c:v>39923</c:v>
                </c:pt>
                <c:pt idx="16">
                  <c:v>39924</c:v>
                </c:pt>
                <c:pt idx="17">
                  <c:v>39925</c:v>
                </c:pt>
                <c:pt idx="18">
                  <c:v>39926</c:v>
                </c:pt>
                <c:pt idx="19">
                  <c:v>39927</c:v>
                </c:pt>
                <c:pt idx="20">
                  <c:v>39930</c:v>
                </c:pt>
                <c:pt idx="21">
                  <c:v>39931</c:v>
                </c:pt>
                <c:pt idx="22">
                  <c:v>39932</c:v>
                </c:pt>
                <c:pt idx="23">
                  <c:v>39933</c:v>
                </c:pt>
                <c:pt idx="24">
                  <c:v>39937</c:v>
                </c:pt>
                <c:pt idx="25">
                  <c:v>39938</c:v>
                </c:pt>
                <c:pt idx="26">
                  <c:v>39939</c:v>
                </c:pt>
                <c:pt idx="27">
                  <c:v>39940</c:v>
                </c:pt>
                <c:pt idx="28">
                  <c:v>39941</c:v>
                </c:pt>
                <c:pt idx="29">
                  <c:v>39945</c:v>
                </c:pt>
                <c:pt idx="30">
                  <c:v>39946</c:v>
                </c:pt>
                <c:pt idx="31">
                  <c:v>39947</c:v>
                </c:pt>
                <c:pt idx="32">
                  <c:v>39948</c:v>
                </c:pt>
                <c:pt idx="33">
                  <c:v>39951</c:v>
                </c:pt>
                <c:pt idx="34">
                  <c:v>39952</c:v>
                </c:pt>
                <c:pt idx="35">
                  <c:v>39953</c:v>
                </c:pt>
                <c:pt idx="36">
                  <c:v>39954</c:v>
                </c:pt>
                <c:pt idx="37">
                  <c:v>39955</c:v>
                </c:pt>
                <c:pt idx="38">
                  <c:v>39958</c:v>
                </c:pt>
                <c:pt idx="39">
                  <c:v>39959</c:v>
                </c:pt>
                <c:pt idx="40">
                  <c:v>39960</c:v>
                </c:pt>
                <c:pt idx="41">
                  <c:v>39961</c:v>
                </c:pt>
                <c:pt idx="42">
                  <c:v>39962</c:v>
                </c:pt>
                <c:pt idx="43">
                  <c:v>39965</c:v>
                </c:pt>
                <c:pt idx="44">
                  <c:v>39966</c:v>
                </c:pt>
                <c:pt idx="45">
                  <c:v>39967</c:v>
                </c:pt>
                <c:pt idx="46">
                  <c:v>39968</c:v>
                </c:pt>
                <c:pt idx="47">
                  <c:v>39969</c:v>
                </c:pt>
                <c:pt idx="48">
                  <c:v>39972</c:v>
                </c:pt>
                <c:pt idx="49">
                  <c:v>39973</c:v>
                </c:pt>
                <c:pt idx="50">
                  <c:v>39974</c:v>
                </c:pt>
                <c:pt idx="51">
                  <c:v>39975</c:v>
                </c:pt>
                <c:pt idx="52">
                  <c:v>39976</c:v>
                </c:pt>
                <c:pt idx="53">
                  <c:v>39979</c:v>
                </c:pt>
                <c:pt idx="54">
                  <c:v>39980</c:v>
                </c:pt>
                <c:pt idx="55">
                  <c:v>39981</c:v>
                </c:pt>
                <c:pt idx="56">
                  <c:v>39982</c:v>
                </c:pt>
                <c:pt idx="57">
                  <c:v>39983</c:v>
                </c:pt>
                <c:pt idx="58">
                  <c:v>39986</c:v>
                </c:pt>
                <c:pt idx="59">
                  <c:v>39987</c:v>
                </c:pt>
                <c:pt idx="60">
                  <c:v>39988</c:v>
                </c:pt>
                <c:pt idx="61">
                  <c:v>39989</c:v>
                </c:pt>
                <c:pt idx="62">
                  <c:v>39990</c:v>
                </c:pt>
                <c:pt idx="63">
                  <c:v>39993</c:v>
                </c:pt>
                <c:pt idx="64">
                  <c:v>39994</c:v>
                </c:pt>
                <c:pt idx="65">
                  <c:v>39995</c:v>
                </c:pt>
                <c:pt idx="66">
                  <c:v>39996</c:v>
                </c:pt>
                <c:pt idx="67">
                  <c:v>39997</c:v>
                </c:pt>
                <c:pt idx="68">
                  <c:v>40001</c:v>
                </c:pt>
                <c:pt idx="69">
                  <c:v>40002</c:v>
                </c:pt>
                <c:pt idx="70">
                  <c:v>40003</c:v>
                </c:pt>
                <c:pt idx="71">
                  <c:v>40004</c:v>
                </c:pt>
                <c:pt idx="72">
                  <c:v>40007</c:v>
                </c:pt>
                <c:pt idx="73">
                  <c:v>40008</c:v>
                </c:pt>
                <c:pt idx="74">
                  <c:v>40009</c:v>
                </c:pt>
                <c:pt idx="75">
                  <c:v>40010</c:v>
                </c:pt>
                <c:pt idx="76">
                  <c:v>40011</c:v>
                </c:pt>
                <c:pt idx="77">
                  <c:v>40014</c:v>
                </c:pt>
                <c:pt idx="78">
                  <c:v>40015</c:v>
                </c:pt>
                <c:pt idx="79">
                  <c:v>40016</c:v>
                </c:pt>
                <c:pt idx="80">
                  <c:v>40017</c:v>
                </c:pt>
                <c:pt idx="81">
                  <c:v>40018</c:v>
                </c:pt>
                <c:pt idx="82">
                  <c:v>40021</c:v>
                </c:pt>
                <c:pt idx="83">
                  <c:v>40022</c:v>
                </c:pt>
                <c:pt idx="84">
                  <c:v>40023</c:v>
                </c:pt>
                <c:pt idx="85">
                  <c:v>40024</c:v>
                </c:pt>
                <c:pt idx="86">
                  <c:v>40025</c:v>
                </c:pt>
                <c:pt idx="87">
                  <c:v>40028</c:v>
                </c:pt>
                <c:pt idx="88">
                  <c:v>40029</c:v>
                </c:pt>
                <c:pt idx="89">
                  <c:v>40030</c:v>
                </c:pt>
                <c:pt idx="90">
                  <c:v>40031</c:v>
                </c:pt>
                <c:pt idx="91">
                  <c:v>40032</c:v>
                </c:pt>
                <c:pt idx="92">
                  <c:v>40035</c:v>
                </c:pt>
                <c:pt idx="93">
                  <c:v>40036</c:v>
                </c:pt>
                <c:pt idx="94">
                  <c:v>40037</c:v>
                </c:pt>
                <c:pt idx="95">
                  <c:v>40038</c:v>
                </c:pt>
                <c:pt idx="96">
                  <c:v>40039</c:v>
                </c:pt>
                <c:pt idx="97">
                  <c:v>40042</c:v>
                </c:pt>
                <c:pt idx="98">
                  <c:v>40043</c:v>
                </c:pt>
                <c:pt idx="99">
                  <c:v>40044</c:v>
                </c:pt>
                <c:pt idx="100">
                  <c:v>40045</c:v>
                </c:pt>
                <c:pt idx="101">
                  <c:v>40046</c:v>
                </c:pt>
                <c:pt idx="102">
                  <c:v>40049</c:v>
                </c:pt>
                <c:pt idx="103">
                  <c:v>40050</c:v>
                </c:pt>
                <c:pt idx="104">
                  <c:v>40051</c:v>
                </c:pt>
                <c:pt idx="105">
                  <c:v>40052</c:v>
                </c:pt>
                <c:pt idx="106">
                  <c:v>40053</c:v>
                </c:pt>
                <c:pt idx="107">
                  <c:v>40057</c:v>
                </c:pt>
                <c:pt idx="108">
                  <c:v>40058</c:v>
                </c:pt>
                <c:pt idx="109">
                  <c:v>40059</c:v>
                </c:pt>
                <c:pt idx="110">
                  <c:v>40060</c:v>
                </c:pt>
                <c:pt idx="111">
                  <c:v>40063</c:v>
                </c:pt>
                <c:pt idx="112">
                  <c:v>40064</c:v>
                </c:pt>
                <c:pt idx="113">
                  <c:v>40065</c:v>
                </c:pt>
                <c:pt idx="114">
                  <c:v>40066</c:v>
                </c:pt>
                <c:pt idx="115">
                  <c:v>40067</c:v>
                </c:pt>
                <c:pt idx="116">
                  <c:v>40070</c:v>
                </c:pt>
                <c:pt idx="117">
                  <c:v>40071</c:v>
                </c:pt>
                <c:pt idx="118">
                  <c:v>40072</c:v>
                </c:pt>
                <c:pt idx="119">
                  <c:v>40073</c:v>
                </c:pt>
                <c:pt idx="120">
                  <c:v>40074</c:v>
                </c:pt>
                <c:pt idx="121">
                  <c:v>40077</c:v>
                </c:pt>
                <c:pt idx="122">
                  <c:v>40078</c:v>
                </c:pt>
                <c:pt idx="123">
                  <c:v>40079</c:v>
                </c:pt>
                <c:pt idx="124">
                  <c:v>40080</c:v>
                </c:pt>
                <c:pt idx="125">
                  <c:v>40081</c:v>
                </c:pt>
                <c:pt idx="126">
                  <c:v>40084</c:v>
                </c:pt>
                <c:pt idx="127">
                  <c:v>40085</c:v>
                </c:pt>
                <c:pt idx="128">
                  <c:v>40086</c:v>
                </c:pt>
                <c:pt idx="129">
                  <c:v>40087</c:v>
                </c:pt>
                <c:pt idx="130">
                  <c:v>40088</c:v>
                </c:pt>
                <c:pt idx="131">
                  <c:v>40091</c:v>
                </c:pt>
                <c:pt idx="132">
                  <c:v>40092</c:v>
                </c:pt>
                <c:pt idx="133">
                  <c:v>40093</c:v>
                </c:pt>
                <c:pt idx="134">
                  <c:v>40094</c:v>
                </c:pt>
                <c:pt idx="135">
                  <c:v>40095</c:v>
                </c:pt>
                <c:pt idx="136">
                  <c:v>40098</c:v>
                </c:pt>
                <c:pt idx="137">
                  <c:v>40099</c:v>
                </c:pt>
                <c:pt idx="138">
                  <c:v>40100</c:v>
                </c:pt>
                <c:pt idx="139">
                  <c:v>40101</c:v>
                </c:pt>
                <c:pt idx="140">
                  <c:v>40102</c:v>
                </c:pt>
                <c:pt idx="141">
                  <c:v>40105</c:v>
                </c:pt>
                <c:pt idx="142">
                  <c:v>40106</c:v>
                </c:pt>
                <c:pt idx="143">
                  <c:v>40107</c:v>
                </c:pt>
                <c:pt idx="144">
                  <c:v>40108</c:v>
                </c:pt>
                <c:pt idx="145">
                  <c:v>40109</c:v>
                </c:pt>
                <c:pt idx="146">
                  <c:v>40112</c:v>
                </c:pt>
                <c:pt idx="147">
                  <c:v>40113</c:v>
                </c:pt>
                <c:pt idx="148">
                  <c:v>40114</c:v>
                </c:pt>
                <c:pt idx="149">
                  <c:v>40115</c:v>
                </c:pt>
                <c:pt idx="150">
                  <c:v>40116</c:v>
                </c:pt>
                <c:pt idx="151">
                  <c:v>40119</c:v>
                </c:pt>
                <c:pt idx="152">
                  <c:v>40120</c:v>
                </c:pt>
                <c:pt idx="153">
                  <c:v>40121</c:v>
                </c:pt>
                <c:pt idx="154">
                  <c:v>40122</c:v>
                </c:pt>
                <c:pt idx="155">
                  <c:v>40123</c:v>
                </c:pt>
                <c:pt idx="156">
                  <c:v>40126</c:v>
                </c:pt>
                <c:pt idx="157">
                  <c:v>40127</c:v>
                </c:pt>
                <c:pt idx="158">
                  <c:v>40128</c:v>
                </c:pt>
                <c:pt idx="159">
                  <c:v>40129</c:v>
                </c:pt>
                <c:pt idx="160">
                  <c:v>40130</c:v>
                </c:pt>
                <c:pt idx="161">
                  <c:v>40133</c:v>
                </c:pt>
                <c:pt idx="162">
                  <c:v>40134</c:v>
                </c:pt>
                <c:pt idx="163">
                  <c:v>40135</c:v>
                </c:pt>
                <c:pt idx="164">
                  <c:v>40136</c:v>
                </c:pt>
                <c:pt idx="165">
                  <c:v>40137</c:v>
                </c:pt>
                <c:pt idx="166">
                  <c:v>40140</c:v>
                </c:pt>
                <c:pt idx="167">
                  <c:v>40141</c:v>
                </c:pt>
                <c:pt idx="168">
                  <c:v>40142</c:v>
                </c:pt>
                <c:pt idx="169">
                  <c:v>40143</c:v>
                </c:pt>
                <c:pt idx="170">
                  <c:v>40147</c:v>
                </c:pt>
                <c:pt idx="171">
                  <c:v>40148</c:v>
                </c:pt>
                <c:pt idx="172">
                  <c:v>40149</c:v>
                </c:pt>
                <c:pt idx="173">
                  <c:v>40150</c:v>
                </c:pt>
                <c:pt idx="174">
                  <c:v>40151</c:v>
                </c:pt>
                <c:pt idx="175">
                  <c:v>40154</c:v>
                </c:pt>
                <c:pt idx="176">
                  <c:v>40155</c:v>
                </c:pt>
                <c:pt idx="177">
                  <c:v>40156</c:v>
                </c:pt>
                <c:pt idx="178">
                  <c:v>40157</c:v>
                </c:pt>
                <c:pt idx="179">
                  <c:v>40158</c:v>
                </c:pt>
                <c:pt idx="180">
                  <c:v>40161</c:v>
                </c:pt>
                <c:pt idx="181">
                  <c:v>40162</c:v>
                </c:pt>
                <c:pt idx="182">
                  <c:v>40167</c:v>
                </c:pt>
                <c:pt idx="183">
                  <c:v>40168</c:v>
                </c:pt>
                <c:pt idx="184">
                  <c:v>40169</c:v>
                </c:pt>
                <c:pt idx="185">
                  <c:v>40170</c:v>
                </c:pt>
                <c:pt idx="186">
                  <c:v>40171</c:v>
                </c:pt>
                <c:pt idx="187">
                  <c:v>40172</c:v>
                </c:pt>
                <c:pt idx="188">
                  <c:v>40175</c:v>
                </c:pt>
                <c:pt idx="189">
                  <c:v>40176</c:v>
                </c:pt>
                <c:pt idx="190">
                  <c:v>40177</c:v>
                </c:pt>
                <c:pt idx="191">
                  <c:v>40178</c:v>
                </c:pt>
                <c:pt idx="192">
                  <c:v>40183</c:v>
                </c:pt>
                <c:pt idx="193">
                  <c:v>40184</c:v>
                </c:pt>
                <c:pt idx="194">
                  <c:v>40188</c:v>
                </c:pt>
                <c:pt idx="195">
                  <c:v>40189</c:v>
                </c:pt>
                <c:pt idx="196">
                  <c:v>40190</c:v>
                </c:pt>
                <c:pt idx="197">
                  <c:v>40191</c:v>
                </c:pt>
                <c:pt idx="198">
                  <c:v>40192</c:v>
                </c:pt>
                <c:pt idx="199">
                  <c:v>40193</c:v>
                </c:pt>
                <c:pt idx="200">
                  <c:v>40196</c:v>
                </c:pt>
                <c:pt idx="201">
                  <c:v>40197</c:v>
                </c:pt>
                <c:pt idx="202">
                  <c:v>40198</c:v>
                </c:pt>
                <c:pt idx="203">
                  <c:v>40199</c:v>
                </c:pt>
                <c:pt idx="204">
                  <c:v>40200</c:v>
                </c:pt>
                <c:pt idx="205">
                  <c:v>40203</c:v>
                </c:pt>
                <c:pt idx="206">
                  <c:v>40204</c:v>
                </c:pt>
                <c:pt idx="207">
                  <c:v>40205</c:v>
                </c:pt>
                <c:pt idx="208">
                  <c:v>40206</c:v>
                </c:pt>
                <c:pt idx="209">
                  <c:v>40207</c:v>
                </c:pt>
                <c:pt idx="210">
                  <c:v>40210</c:v>
                </c:pt>
                <c:pt idx="211">
                  <c:v>40211</c:v>
                </c:pt>
                <c:pt idx="212">
                  <c:v>40212</c:v>
                </c:pt>
                <c:pt idx="213">
                  <c:v>40213</c:v>
                </c:pt>
                <c:pt idx="214">
                  <c:v>40214</c:v>
                </c:pt>
                <c:pt idx="215">
                  <c:v>40217</c:v>
                </c:pt>
                <c:pt idx="216">
                  <c:v>40218</c:v>
                </c:pt>
                <c:pt idx="217">
                  <c:v>40219</c:v>
                </c:pt>
                <c:pt idx="218">
                  <c:v>40220</c:v>
                </c:pt>
                <c:pt idx="219">
                  <c:v>40221</c:v>
                </c:pt>
                <c:pt idx="220">
                  <c:v>40224</c:v>
                </c:pt>
                <c:pt idx="221">
                  <c:v>40225</c:v>
                </c:pt>
                <c:pt idx="222">
                  <c:v>40226</c:v>
                </c:pt>
                <c:pt idx="223">
                  <c:v>40227</c:v>
                </c:pt>
                <c:pt idx="224">
                  <c:v>40228</c:v>
                </c:pt>
                <c:pt idx="225">
                  <c:v>40231</c:v>
                </c:pt>
                <c:pt idx="226">
                  <c:v>40232</c:v>
                </c:pt>
                <c:pt idx="227">
                  <c:v>40233</c:v>
                </c:pt>
                <c:pt idx="228">
                  <c:v>40234</c:v>
                </c:pt>
                <c:pt idx="229">
                  <c:v>40235</c:v>
                </c:pt>
                <c:pt idx="230">
                  <c:v>40238</c:v>
                </c:pt>
                <c:pt idx="231">
                  <c:v>40239</c:v>
                </c:pt>
                <c:pt idx="232">
                  <c:v>40240</c:v>
                </c:pt>
                <c:pt idx="233">
                  <c:v>40241</c:v>
                </c:pt>
                <c:pt idx="234">
                  <c:v>40242</c:v>
                </c:pt>
                <c:pt idx="235">
                  <c:v>40246</c:v>
                </c:pt>
                <c:pt idx="236">
                  <c:v>40247</c:v>
                </c:pt>
                <c:pt idx="237">
                  <c:v>40248</c:v>
                </c:pt>
                <c:pt idx="238">
                  <c:v>40249</c:v>
                </c:pt>
                <c:pt idx="239">
                  <c:v>40252</c:v>
                </c:pt>
                <c:pt idx="240">
                  <c:v>40253</c:v>
                </c:pt>
                <c:pt idx="241">
                  <c:v>40254</c:v>
                </c:pt>
                <c:pt idx="242">
                  <c:v>40255</c:v>
                </c:pt>
                <c:pt idx="243">
                  <c:v>40256</c:v>
                </c:pt>
                <c:pt idx="244">
                  <c:v>40262</c:v>
                </c:pt>
                <c:pt idx="245">
                  <c:v>40263</c:v>
                </c:pt>
                <c:pt idx="246">
                  <c:v>40266</c:v>
                </c:pt>
                <c:pt idx="247">
                  <c:v>40267</c:v>
                </c:pt>
                <c:pt idx="248">
                  <c:v>40268</c:v>
                </c:pt>
                <c:pt idx="249">
                  <c:v>40269</c:v>
                </c:pt>
                <c:pt idx="250">
                  <c:v>40270</c:v>
                </c:pt>
                <c:pt idx="251">
                  <c:v>40273</c:v>
                </c:pt>
                <c:pt idx="252">
                  <c:v>40274</c:v>
                </c:pt>
                <c:pt idx="253">
                  <c:v>40275</c:v>
                </c:pt>
                <c:pt idx="254">
                  <c:v>40276</c:v>
                </c:pt>
                <c:pt idx="255">
                  <c:v>40277</c:v>
                </c:pt>
                <c:pt idx="256">
                  <c:v>40280</c:v>
                </c:pt>
                <c:pt idx="257">
                  <c:v>40281</c:v>
                </c:pt>
                <c:pt idx="258">
                  <c:v>40282</c:v>
                </c:pt>
                <c:pt idx="259">
                  <c:v>40283</c:v>
                </c:pt>
                <c:pt idx="260">
                  <c:v>40284</c:v>
                </c:pt>
                <c:pt idx="261">
                  <c:v>40287</c:v>
                </c:pt>
                <c:pt idx="262">
                  <c:v>40288</c:v>
                </c:pt>
                <c:pt idx="263">
                  <c:v>40289</c:v>
                </c:pt>
                <c:pt idx="264">
                  <c:v>40290</c:v>
                </c:pt>
                <c:pt idx="265">
                  <c:v>40291</c:v>
                </c:pt>
                <c:pt idx="266">
                  <c:v>40294</c:v>
                </c:pt>
                <c:pt idx="267">
                  <c:v>40295</c:v>
                </c:pt>
                <c:pt idx="268">
                  <c:v>40296</c:v>
                </c:pt>
                <c:pt idx="269">
                  <c:v>40297</c:v>
                </c:pt>
                <c:pt idx="270">
                  <c:v>40298</c:v>
                </c:pt>
                <c:pt idx="271">
                  <c:v>40302</c:v>
                </c:pt>
                <c:pt idx="272">
                  <c:v>40303</c:v>
                </c:pt>
                <c:pt idx="273">
                  <c:v>40304</c:v>
                </c:pt>
                <c:pt idx="274">
                  <c:v>40305</c:v>
                </c:pt>
                <c:pt idx="275">
                  <c:v>40309</c:v>
                </c:pt>
                <c:pt idx="276">
                  <c:v>40310</c:v>
                </c:pt>
                <c:pt idx="277">
                  <c:v>40311</c:v>
                </c:pt>
                <c:pt idx="278">
                  <c:v>40312</c:v>
                </c:pt>
                <c:pt idx="279">
                  <c:v>40315</c:v>
                </c:pt>
                <c:pt idx="280">
                  <c:v>40316</c:v>
                </c:pt>
                <c:pt idx="281">
                  <c:v>40317</c:v>
                </c:pt>
                <c:pt idx="282">
                  <c:v>40318</c:v>
                </c:pt>
                <c:pt idx="283">
                  <c:v>40319</c:v>
                </c:pt>
                <c:pt idx="284">
                  <c:v>40322</c:v>
                </c:pt>
                <c:pt idx="285">
                  <c:v>40323</c:v>
                </c:pt>
                <c:pt idx="286">
                  <c:v>40324</c:v>
                </c:pt>
                <c:pt idx="287">
                  <c:v>40325</c:v>
                </c:pt>
                <c:pt idx="288">
                  <c:v>40326</c:v>
                </c:pt>
                <c:pt idx="289">
                  <c:v>40329</c:v>
                </c:pt>
                <c:pt idx="290">
                  <c:v>40330</c:v>
                </c:pt>
                <c:pt idx="291">
                  <c:v>40331</c:v>
                </c:pt>
                <c:pt idx="292">
                  <c:v>40332</c:v>
                </c:pt>
                <c:pt idx="293">
                  <c:v>40333</c:v>
                </c:pt>
                <c:pt idx="294">
                  <c:v>40336</c:v>
                </c:pt>
                <c:pt idx="295">
                  <c:v>40337</c:v>
                </c:pt>
                <c:pt idx="296">
                  <c:v>40338</c:v>
                </c:pt>
                <c:pt idx="297">
                  <c:v>40339</c:v>
                </c:pt>
                <c:pt idx="298">
                  <c:v>40340</c:v>
                </c:pt>
                <c:pt idx="299">
                  <c:v>40343</c:v>
                </c:pt>
                <c:pt idx="300">
                  <c:v>40344</c:v>
                </c:pt>
                <c:pt idx="301">
                  <c:v>40345</c:v>
                </c:pt>
                <c:pt idx="302">
                  <c:v>40346</c:v>
                </c:pt>
                <c:pt idx="303">
                  <c:v>40347</c:v>
                </c:pt>
                <c:pt idx="304">
                  <c:v>40350</c:v>
                </c:pt>
                <c:pt idx="305">
                  <c:v>40351</c:v>
                </c:pt>
                <c:pt idx="306">
                  <c:v>40352</c:v>
                </c:pt>
                <c:pt idx="307">
                  <c:v>40353</c:v>
                </c:pt>
                <c:pt idx="308">
                  <c:v>40354</c:v>
                </c:pt>
                <c:pt idx="309">
                  <c:v>40357</c:v>
                </c:pt>
                <c:pt idx="310">
                  <c:v>40358</c:v>
                </c:pt>
                <c:pt idx="311">
                  <c:v>40359</c:v>
                </c:pt>
                <c:pt idx="312">
                  <c:v>40360</c:v>
                </c:pt>
                <c:pt idx="313">
                  <c:v>40361</c:v>
                </c:pt>
                <c:pt idx="314">
                  <c:v>40362</c:v>
                </c:pt>
                <c:pt idx="315">
                  <c:v>40366</c:v>
                </c:pt>
                <c:pt idx="316">
                  <c:v>40367</c:v>
                </c:pt>
                <c:pt idx="317">
                  <c:v>40368</c:v>
                </c:pt>
                <c:pt idx="318">
                  <c:v>40371</c:v>
                </c:pt>
                <c:pt idx="319">
                  <c:v>40372</c:v>
                </c:pt>
                <c:pt idx="320">
                  <c:v>40373</c:v>
                </c:pt>
                <c:pt idx="321">
                  <c:v>40374</c:v>
                </c:pt>
                <c:pt idx="322">
                  <c:v>40375</c:v>
                </c:pt>
                <c:pt idx="323">
                  <c:v>40378</c:v>
                </c:pt>
                <c:pt idx="324">
                  <c:v>40379</c:v>
                </c:pt>
                <c:pt idx="325">
                  <c:v>40380</c:v>
                </c:pt>
                <c:pt idx="326">
                  <c:v>40381</c:v>
                </c:pt>
                <c:pt idx="327">
                  <c:v>40382</c:v>
                </c:pt>
                <c:pt idx="328">
                  <c:v>40385</c:v>
                </c:pt>
                <c:pt idx="329">
                  <c:v>40386</c:v>
                </c:pt>
                <c:pt idx="330">
                  <c:v>40387</c:v>
                </c:pt>
                <c:pt idx="331">
                  <c:v>40388</c:v>
                </c:pt>
                <c:pt idx="332">
                  <c:v>40389</c:v>
                </c:pt>
                <c:pt idx="333">
                  <c:v>40392</c:v>
                </c:pt>
                <c:pt idx="334">
                  <c:v>40393</c:v>
                </c:pt>
                <c:pt idx="335">
                  <c:v>40394</c:v>
                </c:pt>
                <c:pt idx="336">
                  <c:v>40395</c:v>
                </c:pt>
                <c:pt idx="337">
                  <c:v>40396</c:v>
                </c:pt>
                <c:pt idx="338">
                  <c:v>40399</c:v>
                </c:pt>
                <c:pt idx="339">
                  <c:v>40400</c:v>
                </c:pt>
                <c:pt idx="340">
                  <c:v>40401</c:v>
                </c:pt>
                <c:pt idx="341">
                  <c:v>40402</c:v>
                </c:pt>
                <c:pt idx="342">
                  <c:v>40403</c:v>
                </c:pt>
                <c:pt idx="343">
                  <c:v>40406</c:v>
                </c:pt>
                <c:pt idx="344">
                  <c:v>40407</c:v>
                </c:pt>
                <c:pt idx="345">
                  <c:v>40408</c:v>
                </c:pt>
                <c:pt idx="346">
                  <c:v>40409</c:v>
                </c:pt>
                <c:pt idx="347">
                  <c:v>40410</c:v>
                </c:pt>
                <c:pt idx="348">
                  <c:v>40413</c:v>
                </c:pt>
                <c:pt idx="349">
                  <c:v>40414</c:v>
                </c:pt>
                <c:pt idx="350">
                  <c:v>40415</c:v>
                </c:pt>
                <c:pt idx="351">
                  <c:v>40416</c:v>
                </c:pt>
                <c:pt idx="352">
                  <c:v>40417</c:v>
                </c:pt>
                <c:pt idx="353">
                  <c:v>40421</c:v>
                </c:pt>
                <c:pt idx="354">
                  <c:v>40422</c:v>
                </c:pt>
                <c:pt idx="355">
                  <c:v>40423</c:v>
                </c:pt>
                <c:pt idx="356">
                  <c:v>40424</c:v>
                </c:pt>
                <c:pt idx="357">
                  <c:v>40427</c:v>
                </c:pt>
                <c:pt idx="358">
                  <c:v>40428</c:v>
                </c:pt>
                <c:pt idx="359">
                  <c:v>40429</c:v>
                </c:pt>
                <c:pt idx="360">
                  <c:v>40430</c:v>
                </c:pt>
                <c:pt idx="361">
                  <c:v>40431</c:v>
                </c:pt>
                <c:pt idx="362">
                  <c:v>40434</c:v>
                </c:pt>
                <c:pt idx="363">
                  <c:v>40435</c:v>
                </c:pt>
                <c:pt idx="364">
                  <c:v>40436</c:v>
                </c:pt>
                <c:pt idx="365">
                  <c:v>40437</c:v>
                </c:pt>
                <c:pt idx="366">
                  <c:v>40438</c:v>
                </c:pt>
                <c:pt idx="367">
                  <c:v>40441</c:v>
                </c:pt>
                <c:pt idx="368">
                  <c:v>40442</c:v>
                </c:pt>
                <c:pt idx="369">
                  <c:v>40443</c:v>
                </c:pt>
                <c:pt idx="370">
                  <c:v>40444</c:v>
                </c:pt>
                <c:pt idx="371">
                  <c:v>40445</c:v>
                </c:pt>
                <c:pt idx="372">
                  <c:v>40449</c:v>
                </c:pt>
                <c:pt idx="373">
                  <c:v>40448</c:v>
                </c:pt>
                <c:pt idx="374">
                  <c:v>40450</c:v>
                </c:pt>
                <c:pt idx="375">
                  <c:v>40451</c:v>
                </c:pt>
                <c:pt idx="376">
                  <c:v>40452</c:v>
                </c:pt>
                <c:pt idx="377">
                  <c:v>40455</c:v>
                </c:pt>
                <c:pt idx="378">
                  <c:v>40456</c:v>
                </c:pt>
                <c:pt idx="379">
                  <c:v>40457</c:v>
                </c:pt>
                <c:pt idx="380">
                  <c:v>40458</c:v>
                </c:pt>
                <c:pt idx="381">
                  <c:v>40459</c:v>
                </c:pt>
                <c:pt idx="382">
                  <c:v>40462</c:v>
                </c:pt>
                <c:pt idx="383">
                  <c:v>40463</c:v>
                </c:pt>
                <c:pt idx="384">
                  <c:v>40464</c:v>
                </c:pt>
                <c:pt idx="385">
                  <c:v>40465</c:v>
                </c:pt>
                <c:pt idx="386">
                  <c:v>40466</c:v>
                </c:pt>
                <c:pt idx="387">
                  <c:v>40469</c:v>
                </c:pt>
                <c:pt idx="388">
                  <c:v>40470</c:v>
                </c:pt>
                <c:pt idx="389">
                  <c:v>40471</c:v>
                </c:pt>
                <c:pt idx="390">
                  <c:v>40472</c:v>
                </c:pt>
                <c:pt idx="391">
                  <c:v>40473</c:v>
                </c:pt>
                <c:pt idx="392">
                  <c:v>40476</c:v>
                </c:pt>
                <c:pt idx="393">
                  <c:v>40477</c:v>
                </c:pt>
                <c:pt idx="394">
                  <c:v>40478</c:v>
                </c:pt>
                <c:pt idx="395">
                  <c:v>40479</c:v>
                </c:pt>
                <c:pt idx="396">
                  <c:v>40480</c:v>
                </c:pt>
                <c:pt idx="397">
                  <c:v>40483</c:v>
                </c:pt>
                <c:pt idx="398">
                  <c:v>40484</c:v>
                </c:pt>
                <c:pt idx="399">
                  <c:v>40485</c:v>
                </c:pt>
                <c:pt idx="400">
                  <c:v>40486</c:v>
                </c:pt>
                <c:pt idx="401">
                  <c:v>40487</c:v>
                </c:pt>
                <c:pt idx="402">
                  <c:v>40490</c:v>
                </c:pt>
                <c:pt idx="403">
                  <c:v>40491</c:v>
                </c:pt>
                <c:pt idx="404">
                  <c:v>40492</c:v>
                </c:pt>
                <c:pt idx="405">
                  <c:v>40493</c:v>
                </c:pt>
                <c:pt idx="406">
                  <c:v>40494</c:v>
                </c:pt>
                <c:pt idx="407">
                  <c:v>40497</c:v>
                </c:pt>
                <c:pt idx="408">
                  <c:v>40499</c:v>
                </c:pt>
                <c:pt idx="409">
                  <c:v>40500</c:v>
                </c:pt>
                <c:pt idx="410">
                  <c:v>40501</c:v>
                </c:pt>
                <c:pt idx="411">
                  <c:v>40504</c:v>
                </c:pt>
                <c:pt idx="412">
                  <c:v>40505</c:v>
                </c:pt>
                <c:pt idx="413">
                  <c:v>40506</c:v>
                </c:pt>
                <c:pt idx="414">
                  <c:v>40507</c:v>
                </c:pt>
                <c:pt idx="415">
                  <c:v>40508</c:v>
                </c:pt>
                <c:pt idx="416">
                  <c:v>40511</c:v>
                </c:pt>
                <c:pt idx="417">
                  <c:v>40512</c:v>
                </c:pt>
                <c:pt idx="418">
                  <c:v>40513</c:v>
                </c:pt>
                <c:pt idx="419">
                  <c:v>40514</c:v>
                </c:pt>
                <c:pt idx="420">
                  <c:v>40515</c:v>
                </c:pt>
                <c:pt idx="421">
                  <c:v>40518</c:v>
                </c:pt>
                <c:pt idx="422">
                  <c:v>40519</c:v>
                </c:pt>
                <c:pt idx="423">
                  <c:v>40520</c:v>
                </c:pt>
                <c:pt idx="424">
                  <c:v>40521</c:v>
                </c:pt>
                <c:pt idx="425">
                  <c:v>40522</c:v>
                </c:pt>
                <c:pt idx="426">
                  <c:v>40525</c:v>
                </c:pt>
                <c:pt idx="427">
                  <c:v>40526</c:v>
                </c:pt>
                <c:pt idx="428">
                  <c:v>40527</c:v>
                </c:pt>
                <c:pt idx="429">
                  <c:v>40532</c:v>
                </c:pt>
                <c:pt idx="430">
                  <c:v>40533</c:v>
                </c:pt>
                <c:pt idx="431">
                  <c:v>40534</c:v>
                </c:pt>
                <c:pt idx="432">
                  <c:v>40535</c:v>
                </c:pt>
                <c:pt idx="433">
                  <c:v>40536</c:v>
                </c:pt>
                <c:pt idx="434">
                  <c:v>40539</c:v>
                </c:pt>
                <c:pt idx="435">
                  <c:v>40540</c:v>
                </c:pt>
                <c:pt idx="436">
                  <c:v>40541</c:v>
                </c:pt>
                <c:pt idx="437">
                  <c:v>40542</c:v>
                </c:pt>
                <c:pt idx="438">
                  <c:v>40543</c:v>
                </c:pt>
                <c:pt idx="439">
                  <c:v>40548</c:v>
                </c:pt>
                <c:pt idx="440">
                  <c:v>40549</c:v>
                </c:pt>
                <c:pt idx="441">
                  <c:v>40553</c:v>
                </c:pt>
                <c:pt idx="442">
                  <c:v>40554</c:v>
                </c:pt>
                <c:pt idx="443">
                  <c:v>40555</c:v>
                </c:pt>
                <c:pt idx="444">
                  <c:v>40556</c:v>
                </c:pt>
                <c:pt idx="445">
                  <c:v>40557</c:v>
                </c:pt>
                <c:pt idx="446">
                  <c:v>40560</c:v>
                </c:pt>
                <c:pt idx="447">
                  <c:v>40561</c:v>
                </c:pt>
                <c:pt idx="448">
                  <c:v>40562</c:v>
                </c:pt>
                <c:pt idx="449">
                  <c:v>40563</c:v>
                </c:pt>
                <c:pt idx="450">
                  <c:v>40564</c:v>
                </c:pt>
                <c:pt idx="451">
                  <c:v>40567</c:v>
                </c:pt>
                <c:pt idx="452">
                  <c:v>40568</c:v>
                </c:pt>
                <c:pt idx="453">
                  <c:v>40569</c:v>
                </c:pt>
                <c:pt idx="454">
                  <c:v>40570</c:v>
                </c:pt>
                <c:pt idx="455">
                  <c:v>40571</c:v>
                </c:pt>
                <c:pt idx="456">
                  <c:v>40574</c:v>
                </c:pt>
                <c:pt idx="457">
                  <c:v>40575</c:v>
                </c:pt>
                <c:pt idx="458">
                  <c:v>40576</c:v>
                </c:pt>
                <c:pt idx="459">
                  <c:v>40577</c:v>
                </c:pt>
                <c:pt idx="460">
                  <c:v>40578</c:v>
                </c:pt>
                <c:pt idx="461">
                  <c:v>40581</c:v>
                </c:pt>
                <c:pt idx="462">
                  <c:v>40582</c:v>
                </c:pt>
                <c:pt idx="463">
                  <c:v>40583</c:v>
                </c:pt>
                <c:pt idx="464">
                  <c:v>40584</c:v>
                </c:pt>
                <c:pt idx="465">
                  <c:v>40585</c:v>
                </c:pt>
                <c:pt idx="466">
                  <c:v>40588</c:v>
                </c:pt>
                <c:pt idx="467">
                  <c:v>40589</c:v>
                </c:pt>
                <c:pt idx="468">
                  <c:v>40590</c:v>
                </c:pt>
                <c:pt idx="469">
                  <c:v>40591</c:v>
                </c:pt>
                <c:pt idx="470">
                  <c:v>40592</c:v>
                </c:pt>
                <c:pt idx="471">
                  <c:v>40595</c:v>
                </c:pt>
                <c:pt idx="472">
                  <c:v>40596</c:v>
                </c:pt>
                <c:pt idx="473">
                  <c:v>40597</c:v>
                </c:pt>
                <c:pt idx="474">
                  <c:v>40598</c:v>
                </c:pt>
                <c:pt idx="475">
                  <c:v>40599</c:v>
                </c:pt>
                <c:pt idx="476">
                  <c:v>40602</c:v>
                </c:pt>
                <c:pt idx="477">
                  <c:v>40603</c:v>
                </c:pt>
                <c:pt idx="478">
                  <c:v>40604</c:v>
                </c:pt>
                <c:pt idx="479">
                  <c:v>40605</c:v>
                </c:pt>
                <c:pt idx="480">
                  <c:v>40606</c:v>
                </c:pt>
                <c:pt idx="481">
                  <c:v>40607</c:v>
                </c:pt>
                <c:pt idx="482">
                  <c:v>40611</c:v>
                </c:pt>
                <c:pt idx="483">
                  <c:v>40612</c:v>
                </c:pt>
                <c:pt idx="484">
                  <c:v>40613</c:v>
                </c:pt>
                <c:pt idx="485">
                  <c:v>40616</c:v>
                </c:pt>
                <c:pt idx="486">
                  <c:v>40617</c:v>
                </c:pt>
                <c:pt idx="487">
                  <c:v>40618</c:v>
                </c:pt>
                <c:pt idx="488">
                  <c:v>40619</c:v>
                </c:pt>
                <c:pt idx="489">
                  <c:v>40620</c:v>
                </c:pt>
                <c:pt idx="490">
                  <c:v>40626</c:v>
                </c:pt>
                <c:pt idx="491">
                  <c:v>40627</c:v>
                </c:pt>
                <c:pt idx="492">
                  <c:v>40630</c:v>
                </c:pt>
                <c:pt idx="493">
                  <c:v>40631</c:v>
                </c:pt>
                <c:pt idx="494">
                  <c:v>40632</c:v>
                </c:pt>
                <c:pt idx="495">
                  <c:v>40633</c:v>
                </c:pt>
                <c:pt idx="496">
                  <c:v>40634</c:v>
                </c:pt>
                <c:pt idx="497">
                  <c:v>40637</c:v>
                </c:pt>
                <c:pt idx="498">
                  <c:v>40638</c:v>
                </c:pt>
                <c:pt idx="499">
                  <c:v>40639</c:v>
                </c:pt>
                <c:pt idx="500">
                  <c:v>40640</c:v>
                </c:pt>
                <c:pt idx="501">
                  <c:v>40641</c:v>
                </c:pt>
                <c:pt idx="502">
                  <c:v>40644</c:v>
                </c:pt>
                <c:pt idx="503">
                  <c:v>40645</c:v>
                </c:pt>
                <c:pt idx="504">
                  <c:v>40646</c:v>
                </c:pt>
                <c:pt idx="505">
                  <c:v>40647</c:v>
                </c:pt>
                <c:pt idx="506">
                  <c:v>40648</c:v>
                </c:pt>
                <c:pt idx="507">
                  <c:v>40651</c:v>
                </c:pt>
                <c:pt idx="508">
                  <c:v>40652</c:v>
                </c:pt>
                <c:pt idx="509">
                  <c:v>40653</c:v>
                </c:pt>
                <c:pt idx="510">
                  <c:v>40654</c:v>
                </c:pt>
                <c:pt idx="511">
                  <c:v>40655</c:v>
                </c:pt>
                <c:pt idx="512">
                  <c:v>40658</c:v>
                </c:pt>
                <c:pt idx="513">
                  <c:v>40659</c:v>
                </c:pt>
                <c:pt idx="514">
                  <c:v>40660</c:v>
                </c:pt>
                <c:pt idx="515">
                  <c:v>40661</c:v>
                </c:pt>
                <c:pt idx="516">
                  <c:v>40662</c:v>
                </c:pt>
                <c:pt idx="517">
                  <c:v>40666</c:v>
                </c:pt>
                <c:pt idx="518">
                  <c:v>40667</c:v>
                </c:pt>
                <c:pt idx="519">
                  <c:v>40668</c:v>
                </c:pt>
                <c:pt idx="520">
                  <c:v>40669</c:v>
                </c:pt>
                <c:pt idx="521">
                  <c:v>40673</c:v>
                </c:pt>
                <c:pt idx="522">
                  <c:v>40674</c:v>
                </c:pt>
                <c:pt idx="523">
                  <c:v>40675</c:v>
                </c:pt>
                <c:pt idx="524">
                  <c:v>40676</c:v>
                </c:pt>
                <c:pt idx="525">
                  <c:v>40679</c:v>
                </c:pt>
                <c:pt idx="526">
                  <c:v>40680</c:v>
                </c:pt>
                <c:pt idx="527">
                  <c:v>40681</c:v>
                </c:pt>
                <c:pt idx="528">
                  <c:v>40682</c:v>
                </c:pt>
                <c:pt idx="529">
                  <c:v>40683</c:v>
                </c:pt>
                <c:pt idx="530">
                  <c:v>40686</c:v>
                </c:pt>
                <c:pt idx="531">
                  <c:v>40687</c:v>
                </c:pt>
                <c:pt idx="532">
                  <c:v>40688</c:v>
                </c:pt>
                <c:pt idx="533">
                  <c:v>40689</c:v>
                </c:pt>
                <c:pt idx="534">
                  <c:v>40690</c:v>
                </c:pt>
                <c:pt idx="535">
                  <c:v>40693</c:v>
                </c:pt>
                <c:pt idx="536">
                  <c:v>40694</c:v>
                </c:pt>
                <c:pt idx="537">
                  <c:v>40695</c:v>
                </c:pt>
                <c:pt idx="538">
                  <c:v>40696</c:v>
                </c:pt>
                <c:pt idx="539">
                  <c:v>40697</c:v>
                </c:pt>
                <c:pt idx="540">
                  <c:v>40700</c:v>
                </c:pt>
                <c:pt idx="541">
                  <c:v>40701</c:v>
                </c:pt>
                <c:pt idx="542">
                  <c:v>40702</c:v>
                </c:pt>
                <c:pt idx="543">
                  <c:v>40703</c:v>
                </c:pt>
                <c:pt idx="544">
                  <c:v>40704</c:v>
                </c:pt>
                <c:pt idx="545">
                  <c:v>40707</c:v>
                </c:pt>
                <c:pt idx="546">
                  <c:v>40708</c:v>
                </c:pt>
                <c:pt idx="547">
                  <c:v>40709</c:v>
                </c:pt>
                <c:pt idx="548">
                  <c:v>40710</c:v>
                </c:pt>
                <c:pt idx="549">
                  <c:v>40711</c:v>
                </c:pt>
                <c:pt idx="550">
                  <c:v>40714</c:v>
                </c:pt>
                <c:pt idx="551">
                  <c:v>40715</c:v>
                </c:pt>
                <c:pt idx="552">
                  <c:v>40716</c:v>
                </c:pt>
                <c:pt idx="553">
                  <c:v>40717</c:v>
                </c:pt>
                <c:pt idx="554">
                  <c:v>40718</c:v>
                </c:pt>
                <c:pt idx="555">
                  <c:v>40721</c:v>
                </c:pt>
                <c:pt idx="556">
                  <c:v>40722</c:v>
                </c:pt>
                <c:pt idx="557">
                  <c:v>40723</c:v>
                </c:pt>
                <c:pt idx="558">
                  <c:v>40724</c:v>
                </c:pt>
                <c:pt idx="559">
                  <c:v>40725</c:v>
                </c:pt>
                <c:pt idx="560">
                  <c:v>40728</c:v>
                </c:pt>
                <c:pt idx="561">
                  <c:v>40729</c:v>
                </c:pt>
                <c:pt idx="562">
                  <c:v>40731</c:v>
                </c:pt>
                <c:pt idx="563">
                  <c:v>40732</c:v>
                </c:pt>
                <c:pt idx="564">
                  <c:v>40735</c:v>
                </c:pt>
                <c:pt idx="565">
                  <c:v>40736</c:v>
                </c:pt>
                <c:pt idx="566">
                  <c:v>40737</c:v>
                </c:pt>
                <c:pt idx="567">
                  <c:v>40738</c:v>
                </c:pt>
                <c:pt idx="568">
                  <c:v>40739</c:v>
                </c:pt>
                <c:pt idx="569">
                  <c:v>40742</c:v>
                </c:pt>
                <c:pt idx="570">
                  <c:v>40743</c:v>
                </c:pt>
                <c:pt idx="571">
                  <c:v>40744</c:v>
                </c:pt>
                <c:pt idx="572">
                  <c:v>40745</c:v>
                </c:pt>
                <c:pt idx="573">
                  <c:v>40746</c:v>
                </c:pt>
                <c:pt idx="574">
                  <c:v>40749</c:v>
                </c:pt>
                <c:pt idx="575">
                  <c:v>40750</c:v>
                </c:pt>
                <c:pt idx="576">
                  <c:v>40751</c:v>
                </c:pt>
                <c:pt idx="577">
                  <c:v>40752</c:v>
                </c:pt>
                <c:pt idx="578">
                  <c:v>40753</c:v>
                </c:pt>
                <c:pt idx="579">
                  <c:v>40756</c:v>
                </c:pt>
                <c:pt idx="580">
                  <c:v>40757</c:v>
                </c:pt>
                <c:pt idx="581">
                  <c:v>40758</c:v>
                </c:pt>
                <c:pt idx="582">
                  <c:v>40759</c:v>
                </c:pt>
                <c:pt idx="583">
                  <c:v>40760</c:v>
                </c:pt>
                <c:pt idx="584">
                  <c:v>40763</c:v>
                </c:pt>
                <c:pt idx="585">
                  <c:v>40764</c:v>
                </c:pt>
                <c:pt idx="586">
                  <c:v>40765</c:v>
                </c:pt>
                <c:pt idx="587">
                  <c:v>40766</c:v>
                </c:pt>
                <c:pt idx="588">
                  <c:v>40767</c:v>
                </c:pt>
                <c:pt idx="589">
                  <c:v>40770</c:v>
                </c:pt>
                <c:pt idx="590">
                  <c:v>40771</c:v>
                </c:pt>
                <c:pt idx="591">
                  <c:v>40772</c:v>
                </c:pt>
                <c:pt idx="592">
                  <c:v>40773</c:v>
                </c:pt>
                <c:pt idx="593">
                  <c:v>40774</c:v>
                </c:pt>
                <c:pt idx="594">
                  <c:v>40777</c:v>
                </c:pt>
                <c:pt idx="595">
                  <c:v>40778</c:v>
                </c:pt>
                <c:pt idx="596">
                  <c:v>40779</c:v>
                </c:pt>
                <c:pt idx="597">
                  <c:v>40780</c:v>
                </c:pt>
                <c:pt idx="598">
                  <c:v>40781</c:v>
                </c:pt>
                <c:pt idx="599">
                  <c:v>40782</c:v>
                </c:pt>
                <c:pt idx="600">
                  <c:v>40786</c:v>
                </c:pt>
                <c:pt idx="601">
                  <c:v>40787</c:v>
                </c:pt>
                <c:pt idx="602">
                  <c:v>40788</c:v>
                </c:pt>
                <c:pt idx="603">
                  <c:v>40791</c:v>
                </c:pt>
                <c:pt idx="604">
                  <c:v>40792</c:v>
                </c:pt>
                <c:pt idx="605">
                  <c:v>40793</c:v>
                </c:pt>
                <c:pt idx="606">
                  <c:v>40794</c:v>
                </c:pt>
                <c:pt idx="607">
                  <c:v>40795</c:v>
                </c:pt>
                <c:pt idx="608">
                  <c:v>40798</c:v>
                </c:pt>
                <c:pt idx="609">
                  <c:v>40799</c:v>
                </c:pt>
                <c:pt idx="610">
                  <c:v>40800</c:v>
                </c:pt>
                <c:pt idx="611">
                  <c:v>40801</c:v>
                </c:pt>
                <c:pt idx="612">
                  <c:v>40802</c:v>
                </c:pt>
                <c:pt idx="613">
                  <c:v>40805</c:v>
                </c:pt>
                <c:pt idx="614">
                  <c:v>40806</c:v>
                </c:pt>
                <c:pt idx="615">
                  <c:v>40807</c:v>
                </c:pt>
                <c:pt idx="616">
                  <c:v>40808</c:v>
                </c:pt>
                <c:pt idx="617">
                  <c:v>40809</c:v>
                </c:pt>
                <c:pt idx="618">
                  <c:v>40812</c:v>
                </c:pt>
                <c:pt idx="619">
                  <c:v>40813</c:v>
                </c:pt>
                <c:pt idx="620">
                  <c:v>40814</c:v>
                </c:pt>
                <c:pt idx="621">
                  <c:v>40815</c:v>
                </c:pt>
                <c:pt idx="622">
                  <c:v>40816</c:v>
                </c:pt>
              </c:numCache>
            </c:numRef>
          </c:cat>
          <c:val>
            <c:numRef>
              <c:f>('График 2.3.1.6'!$E$5,'График 2.3.1.6'!$E$65:$E$686)</c:f>
              <c:numCache>
                <c:formatCode>0.0%</c:formatCode>
                <c:ptCount val="623"/>
                <c:pt idx="1">
                  <c:v>0.14000000000000001</c:v>
                </c:pt>
                <c:pt idx="2">
                  <c:v>0.13500000000000001</c:v>
                </c:pt>
                <c:pt idx="3">
                  <c:v>0.13500000000000001</c:v>
                </c:pt>
                <c:pt idx="4">
                  <c:v>0.13500000000000001</c:v>
                </c:pt>
                <c:pt idx="5">
                  <c:v>0.13500000000000001</c:v>
                </c:pt>
                <c:pt idx="6">
                  <c:v>0.13500000000000001</c:v>
                </c:pt>
                <c:pt idx="7">
                  <c:v>0.14000000000000001</c:v>
                </c:pt>
                <c:pt idx="8">
                  <c:v>0.13500000000000001</c:v>
                </c:pt>
                <c:pt idx="9">
                  <c:v>0.14000000000000001</c:v>
                </c:pt>
                <c:pt idx="10">
                  <c:v>0.13500000000000001</c:v>
                </c:pt>
                <c:pt idx="11">
                  <c:v>0.14000000000000001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0.1275</c:v>
                </c:pt>
                <c:pt idx="19">
                  <c:v>0.13</c:v>
                </c:pt>
                <c:pt idx="20">
                  <c:v>0.13</c:v>
                </c:pt>
                <c:pt idx="21">
                  <c:v>0.125</c:v>
                </c:pt>
                <c:pt idx="22">
                  <c:v>0.1275</c:v>
                </c:pt>
                <c:pt idx="23">
                  <c:v>0.1275</c:v>
                </c:pt>
                <c:pt idx="24">
                  <c:v>0.1235</c:v>
                </c:pt>
                <c:pt idx="25">
                  <c:v>0.1235</c:v>
                </c:pt>
                <c:pt idx="26">
                  <c:v>0.1235</c:v>
                </c:pt>
                <c:pt idx="27">
                  <c:v>0.1235</c:v>
                </c:pt>
                <c:pt idx="28">
                  <c:v>0.1235</c:v>
                </c:pt>
                <c:pt idx="29">
                  <c:v>0.122</c:v>
                </c:pt>
                <c:pt idx="30">
                  <c:v>0.1235</c:v>
                </c:pt>
                <c:pt idx="31">
                  <c:v>0.122</c:v>
                </c:pt>
                <c:pt idx="32">
                  <c:v>0.122</c:v>
                </c:pt>
                <c:pt idx="33">
                  <c:v>0.122</c:v>
                </c:pt>
                <c:pt idx="34">
                  <c:v>0.12</c:v>
                </c:pt>
                <c:pt idx="35">
                  <c:v>0.12</c:v>
                </c:pt>
                <c:pt idx="36">
                  <c:v>0.12</c:v>
                </c:pt>
                <c:pt idx="37">
                  <c:v>0.11</c:v>
                </c:pt>
                <c:pt idx="38">
                  <c:v>0.11</c:v>
                </c:pt>
                <c:pt idx="39">
                  <c:v>0.115</c:v>
                </c:pt>
                <c:pt idx="40">
                  <c:v>0.12</c:v>
                </c:pt>
                <c:pt idx="41">
                  <c:v>0.115</c:v>
                </c:pt>
                <c:pt idx="42">
                  <c:v>0.12</c:v>
                </c:pt>
                <c:pt idx="43">
                  <c:v>0.11</c:v>
                </c:pt>
                <c:pt idx="44">
                  <c:v>0.11</c:v>
                </c:pt>
                <c:pt idx="45">
                  <c:v>0.11</c:v>
                </c:pt>
                <c:pt idx="46">
                  <c:v>0.11</c:v>
                </c:pt>
                <c:pt idx="47">
                  <c:v>0.11</c:v>
                </c:pt>
                <c:pt idx="48">
                  <c:v>0.11</c:v>
                </c:pt>
                <c:pt idx="49">
                  <c:v>0.11</c:v>
                </c:pt>
                <c:pt idx="50">
                  <c:v>0.11</c:v>
                </c:pt>
                <c:pt idx="51">
                  <c:v>0.105</c:v>
                </c:pt>
                <c:pt idx="52">
                  <c:v>0.105</c:v>
                </c:pt>
                <c:pt idx="53">
                  <c:v>0.105</c:v>
                </c:pt>
                <c:pt idx="54">
                  <c:v>0.105</c:v>
                </c:pt>
                <c:pt idx="55">
                  <c:v>0.105</c:v>
                </c:pt>
                <c:pt idx="56">
                  <c:v>0.105</c:v>
                </c:pt>
                <c:pt idx="57">
                  <c:v>0.105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0.1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9.5000000000000001E-2</c:v>
                </c:pt>
                <c:pt idx="72">
                  <c:v>9.5000000000000001E-2</c:v>
                </c:pt>
                <c:pt idx="73">
                  <c:v>9.5000000000000001E-2</c:v>
                </c:pt>
                <c:pt idx="74">
                  <c:v>9.5000000000000001E-2</c:v>
                </c:pt>
                <c:pt idx="75">
                  <c:v>9.5000000000000001E-2</c:v>
                </c:pt>
                <c:pt idx="76">
                  <c:v>9.5000000000000001E-2</c:v>
                </c:pt>
                <c:pt idx="77">
                  <c:v>9.5000000000000001E-2</c:v>
                </c:pt>
                <c:pt idx="78">
                  <c:v>9.5000000000000001E-2</c:v>
                </c:pt>
                <c:pt idx="79">
                  <c:v>9.5000000000000001E-2</c:v>
                </c:pt>
                <c:pt idx="80">
                  <c:v>0.1</c:v>
                </c:pt>
                <c:pt idx="81">
                  <c:v>9.5000000000000001E-2</c:v>
                </c:pt>
                <c:pt idx="82">
                  <c:v>9.5000000000000001E-2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9.5000000000000001E-2</c:v>
                </c:pt>
                <c:pt idx="87">
                  <c:v>9.3800000000000008E-2</c:v>
                </c:pt>
                <c:pt idx="88">
                  <c:v>9.3800000000000008E-2</c:v>
                </c:pt>
                <c:pt idx="89">
                  <c:v>9.3800000000000008E-2</c:v>
                </c:pt>
                <c:pt idx="90">
                  <c:v>9.3800000000000008E-2</c:v>
                </c:pt>
                <c:pt idx="91">
                  <c:v>9.3800000000000008E-2</c:v>
                </c:pt>
                <c:pt idx="92">
                  <c:v>9.2499999999999999E-2</c:v>
                </c:pt>
                <c:pt idx="93">
                  <c:v>0.08</c:v>
                </c:pt>
                <c:pt idx="94">
                  <c:v>0.08</c:v>
                </c:pt>
                <c:pt idx="95">
                  <c:v>0.08</c:v>
                </c:pt>
                <c:pt idx="96">
                  <c:v>7.6299999999999993E-2</c:v>
                </c:pt>
                <c:pt idx="97">
                  <c:v>0.08</c:v>
                </c:pt>
                <c:pt idx="98">
                  <c:v>0.08</c:v>
                </c:pt>
                <c:pt idx="99">
                  <c:v>0.08</c:v>
                </c:pt>
                <c:pt idx="100">
                  <c:v>0.08</c:v>
                </c:pt>
                <c:pt idx="101">
                  <c:v>0.08</c:v>
                </c:pt>
                <c:pt idx="102">
                  <c:v>0.08</c:v>
                </c:pt>
                <c:pt idx="103">
                  <c:v>0.08</c:v>
                </c:pt>
                <c:pt idx="104">
                  <c:v>0.08</c:v>
                </c:pt>
                <c:pt idx="105">
                  <c:v>0.08</c:v>
                </c:pt>
                <c:pt idx="106">
                  <c:v>0.08</c:v>
                </c:pt>
                <c:pt idx="107">
                  <c:v>0.1</c:v>
                </c:pt>
                <c:pt idx="108">
                  <c:v>0.1</c:v>
                </c:pt>
                <c:pt idx="109">
                  <c:v>0.1</c:v>
                </c:pt>
                <c:pt idx="110">
                  <c:v>0.1</c:v>
                </c:pt>
                <c:pt idx="111">
                  <c:v>0.1</c:v>
                </c:pt>
                <c:pt idx="112">
                  <c:v>0.1</c:v>
                </c:pt>
                <c:pt idx="113">
                  <c:v>0.1</c:v>
                </c:pt>
                <c:pt idx="114">
                  <c:v>0.1</c:v>
                </c:pt>
                <c:pt idx="115">
                  <c:v>0.1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0.08</c:v>
                </c:pt>
                <c:pt idx="122">
                  <c:v>9.5000000000000001E-2</c:v>
                </c:pt>
                <c:pt idx="123">
                  <c:v>9.5000000000000001E-2</c:v>
                </c:pt>
                <c:pt idx="124">
                  <c:v>9.5000000000000001E-2</c:v>
                </c:pt>
                <c:pt idx="125">
                  <c:v>9.5000000000000001E-2</c:v>
                </c:pt>
                <c:pt idx="126">
                  <c:v>8.2500000000000004E-2</c:v>
                </c:pt>
                <c:pt idx="127">
                  <c:v>8.5000000000000006E-2</c:v>
                </c:pt>
                <c:pt idx="128">
                  <c:v>7.0000000000000007E-2</c:v>
                </c:pt>
                <c:pt idx="129">
                  <c:v>8.5000000000000006E-2</c:v>
                </c:pt>
                <c:pt idx="130">
                  <c:v>0.08</c:v>
                </c:pt>
                <c:pt idx="131">
                  <c:v>0.09</c:v>
                </c:pt>
                <c:pt idx="132">
                  <c:v>7.0000000000000007E-2</c:v>
                </c:pt>
                <c:pt idx="133">
                  <c:v>0.08</c:v>
                </c:pt>
                <c:pt idx="134">
                  <c:v>0.09</c:v>
                </c:pt>
                <c:pt idx="135">
                  <c:v>0.09</c:v>
                </c:pt>
                <c:pt idx="136">
                  <c:v>0.09</c:v>
                </c:pt>
                <c:pt idx="137">
                  <c:v>0.08</c:v>
                </c:pt>
                <c:pt idx="138">
                  <c:v>0.09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7.4999999999999997E-2</c:v>
                </c:pt>
                <c:pt idx="143">
                  <c:v>0.08</c:v>
                </c:pt>
                <c:pt idx="144">
                  <c:v>7.4999999999999997E-2</c:v>
                </c:pt>
                <c:pt idx="145">
                  <c:v>7.4999999999999997E-2</c:v>
                </c:pt>
                <c:pt idx="146">
                  <c:v>7.4999999999999997E-2</c:v>
                </c:pt>
                <c:pt idx="147">
                  <c:v>7.4999999999999997E-2</c:v>
                </c:pt>
                <c:pt idx="148">
                  <c:v>7.4999999999999997E-2</c:v>
                </c:pt>
                <c:pt idx="149">
                  <c:v>7.4999999999999997E-2</c:v>
                </c:pt>
                <c:pt idx="150">
                  <c:v>7.4999999999999997E-2</c:v>
                </c:pt>
                <c:pt idx="151">
                  <c:v>0.08</c:v>
                </c:pt>
                <c:pt idx="152">
                  <c:v>7.0000000000000007E-2</c:v>
                </c:pt>
                <c:pt idx="153">
                  <c:v>7.0000000000000007E-2</c:v>
                </c:pt>
                <c:pt idx="154">
                  <c:v>7.0000000000000007E-2</c:v>
                </c:pt>
                <c:pt idx="155">
                  <c:v>7.0000000000000007E-2</c:v>
                </c:pt>
                <c:pt idx="156">
                  <c:v>7.0000000000000007E-2</c:v>
                </c:pt>
                <c:pt idx="157">
                  <c:v>7.0000000000000007E-2</c:v>
                </c:pt>
                <c:pt idx="158">
                  <c:v>7.0000000000000007E-2</c:v>
                </c:pt>
                <c:pt idx="159">
                  <c:v>7.0000000000000007E-2</c:v>
                </c:pt>
                <c:pt idx="160">
                  <c:v>6.7500000000000004E-2</c:v>
                </c:pt>
                <c:pt idx="161">
                  <c:v>6.7500000000000004E-2</c:v>
                </c:pt>
                <c:pt idx="162">
                  <c:v>7.0000000000000007E-2</c:v>
                </c:pt>
                <c:pt idx="163">
                  <c:v>6.5000000000000002E-2</c:v>
                </c:pt>
                <c:pt idx="164">
                  <c:v>6.5000000000000002E-2</c:v>
                </c:pt>
                <c:pt idx="165">
                  <c:v>6.5000000000000002E-2</c:v>
                </c:pt>
                <c:pt idx="166">
                  <c:v>0.06</c:v>
                </c:pt>
                <c:pt idx="167">
                  <c:v>0.06</c:v>
                </c:pt>
                <c:pt idx="168">
                  <c:v>0.06</c:v>
                </c:pt>
                <c:pt idx="169">
                  <c:v>0.06</c:v>
                </c:pt>
                <c:pt idx="170">
                  <c:v>0.06</c:v>
                </c:pt>
                <c:pt idx="171">
                  <c:v>0.06</c:v>
                </c:pt>
                <c:pt idx="172">
                  <c:v>0.06</c:v>
                </c:pt>
                <c:pt idx="173">
                  <c:v>0.06</c:v>
                </c:pt>
                <c:pt idx="174">
                  <c:v>0.06</c:v>
                </c:pt>
                <c:pt idx="175">
                  <c:v>5.8799999999999998E-2</c:v>
                </c:pt>
                <c:pt idx="176">
                  <c:v>5.8799999999999998E-2</c:v>
                </c:pt>
                <c:pt idx="177">
                  <c:v>5.7999999999999996E-2</c:v>
                </c:pt>
                <c:pt idx="178">
                  <c:v>5.7999999999999996E-2</c:v>
                </c:pt>
                <c:pt idx="179">
                  <c:v>5.7999999999999996E-2</c:v>
                </c:pt>
                <c:pt idx="180">
                  <c:v>5.5E-2</c:v>
                </c:pt>
                <c:pt idx="181">
                  <c:v>5.5E-2</c:v>
                </c:pt>
                <c:pt idx="182">
                  <c:v>7.0000000000000007E-2</c:v>
                </c:pt>
                <c:pt idx="183">
                  <c:v>5.2499999999999998E-2</c:v>
                </c:pt>
                <c:pt idx="184">
                  <c:v>5.1500000000000004E-2</c:v>
                </c:pt>
                <c:pt idx="185">
                  <c:v>5.1500000000000004E-2</c:v>
                </c:pt>
                <c:pt idx="186">
                  <c:v>5.0499999999999996E-2</c:v>
                </c:pt>
                <c:pt idx="187">
                  <c:v>0.05</c:v>
                </c:pt>
                <c:pt idx="188">
                  <c:v>4.9500000000000002E-2</c:v>
                </c:pt>
                <c:pt idx="189">
                  <c:v>7.0000000000000007E-2</c:v>
                </c:pt>
                <c:pt idx="190">
                  <c:v>4.9500000000000002E-2</c:v>
                </c:pt>
                <c:pt idx="191">
                  <c:v>4.9500000000000002E-2</c:v>
                </c:pt>
                <c:pt idx="192">
                  <c:v>4.9500000000000002E-2</c:v>
                </c:pt>
                <c:pt idx="193">
                  <c:v>4.9500000000000002E-2</c:v>
                </c:pt>
                <c:pt idx="194">
                  <c:v>4.9500000000000002E-2</c:v>
                </c:pt>
                <c:pt idx="195">
                  <c:v>4.9500000000000002E-2</c:v>
                </c:pt>
                <c:pt idx="196">
                  <c:v>4.9000000000000002E-2</c:v>
                </c:pt>
                <c:pt idx="197">
                  <c:v>4.9000000000000002E-2</c:v>
                </c:pt>
                <c:pt idx="198">
                  <c:v>4.9000000000000002E-2</c:v>
                </c:pt>
                <c:pt idx="199">
                  <c:v>4.9000000000000002E-2</c:v>
                </c:pt>
                <c:pt idx="200">
                  <c:v>2.7999999999999997E-2</c:v>
                </c:pt>
                <c:pt idx="201">
                  <c:v>4.9000000000000002E-2</c:v>
                </c:pt>
                <c:pt idx="202">
                  <c:v>4.9000000000000002E-2</c:v>
                </c:pt>
                <c:pt idx="203">
                  <c:v>4.9000000000000002E-2</c:v>
                </c:pt>
                <c:pt idx="204">
                  <c:v>4.9000000000000002E-2</c:v>
                </c:pt>
                <c:pt idx="205">
                  <c:v>4.8800000000000003E-2</c:v>
                </c:pt>
                <c:pt idx="206">
                  <c:v>4.8800000000000003E-2</c:v>
                </c:pt>
                <c:pt idx="207">
                  <c:v>5.1900000000000002E-2</c:v>
                </c:pt>
                <c:pt idx="208">
                  <c:v>4.8800000000000003E-2</c:v>
                </c:pt>
                <c:pt idx="209">
                  <c:v>4.8800000000000003E-2</c:v>
                </c:pt>
                <c:pt idx="210">
                  <c:v>4.8800000000000003E-2</c:v>
                </c:pt>
                <c:pt idx="211">
                  <c:v>4.8800000000000003E-2</c:v>
                </c:pt>
                <c:pt idx="212">
                  <c:v>4.8800000000000003E-2</c:v>
                </c:pt>
                <c:pt idx="213">
                  <c:v>4.8800000000000003E-2</c:v>
                </c:pt>
                <c:pt idx="214">
                  <c:v>4.8499999999999995E-2</c:v>
                </c:pt>
                <c:pt idx="215">
                  <c:v>4.8499999999999995E-2</c:v>
                </c:pt>
                <c:pt idx="216">
                  <c:v>4.8300000000000003E-2</c:v>
                </c:pt>
                <c:pt idx="217">
                  <c:v>4.8499999999999995E-2</c:v>
                </c:pt>
                <c:pt idx="218">
                  <c:v>4.8499999999999995E-2</c:v>
                </c:pt>
                <c:pt idx="219">
                  <c:v>4.8499999999999995E-2</c:v>
                </c:pt>
                <c:pt idx="220">
                  <c:v>4.8499999999999995E-2</c:v>
                </c:pt>
                <c:pt idx="221">
                  <c:v>4.8499999999999995E-2</c:v>
                </c:pt>
                <c:pt idx="222">
                  <c:v>4.8499999999999995E-2</c:v>
                </c:pt>
                <c:pt idx="223">
                  <c:v>4.8499999999999995E-2</c:v>
                </c:pt>
                <c:pt idx="224">
                  <c:v>4.8499999999999995E-2</c:v>
                </c:pt>
                <c:pt idx="225">
                  <c:v>4.8499999999999995E-2</c:v>
                </c:pt>
                <c:pt idx="226">
                  <c:v>4.8499999999999995E-2</c:v>
                </c:pt>
                <c:pt idx="227">
                  <c:v>4.8499999999999995E-2</c:v>
                </c:pt>
                <c:pt idx="228">
                  <c:v>4.4999999999999998E-2</c:v>
                </c:pt>
                <c:pt idx="229">
                  <c:v>7.0000000000000007E-2</c:v>
                </c:pt>
                <c:pt idx="230">
                  <c:v>7.0000000000000007E-2</c:v>
                </c:pt>
                <c:pt idx="231">
                  <c:v>7.0000000000000007E-2</c:v>
                </c:pt>
                <c:pt idx="232">
                  <c:v>7.0000000000000007E-2</c:v>
                </c:pt>
                <c:pt idx="233">
                  <c:v>7.0000000000000007E-2</c:v>
                </c:pt>
                <c:pt idx="234">
                  <c:v>7.0000000000000007E-2</c:v>
                </c:pt>
                <c:pt idx="235">
                  <c:v>7.0000000000000007E-2</c:v>
                </c:pt>
                <c:pt idx="236">
                  <c:v>7.0000000000000007E-2</c:v>
                </c:pt>
                <c:pt idx="237">
                  <c:v>7.0000000000000007E-2</c:v>
                </c:pt>
                <c:pt idx="238">
                  <c:v>7.0000000000000007E-2</c:v>
                </c:pt>
                <c:pt idx="239">
                  <c:v>7.0000000000000007E-2</c:v>
                </c:pt>
                <c:pt idx="240">
                  <c:v>7.0000000000000007E-2</c:v>
                </c:pt>
                <c:pt idx="241">
                  <c:v>7.0000000000000007E-2</c:v>
                </c:pt>
                <c:pt idx="242">
                  <c:v>7.0000000000000007E-2</c:v>
                </c:pt>
                <c:pt idx="243">
                  <c:v>7.0000000000000007E-2</c:v>
                </c:pt>
                <c:pt idx="244">
                  <c:v>7.0000000000000007E-2</c:v>
                </c:pt>
                <c:pt idx="245">
                  <c:v>7.0000000000000007E-2</c:v>
                </c:pt>
                <c:pt idx="246">
                  <c:v>7.0000000000000007E-2</c:v>
                </c:pt>
                <c:pt idx="247">
                  <c:v>7.0000000000000007E-2</c:v>
                </c:pt>
                <c:pt idx="248">
                  <c:v>7.0000000000000007E-2</c:v>
                </c:pt>
                <c:pt idx="249">
                  <c:v>7.0000000000000007E-2</c:v>
                </c:pt>
                <c:pt idx="250">
                  <c:v>4.4999999999999998E-2</c:v>
                </c:pt>
                <c:pt idx="251">
                  <c:v>4.4999999999999998E-2</c:v>
                </c:pt>
                <c:pt idx="252">
                  <c:v>4.4999999999999998E-2</c:v>
                </c:pt>
                <c:pt idx="253">
                  <c:v>4.4999999999999998E-2</c:v>
                </c:pt>
                <c:pt idx="254">
                  <c:v>4.4999999999999998E-2</c:v>
                </c:pt>
                <c:pt idx="255">
                  <c:v>4.4999999999999998E-2</c:v>
                </c:pt>
                <c:pt idx="256">
                  <c:v>0.02</c:v>
                </c:pt>
                <c:pt idx="257">
                  <c:v>4.4999999999999998E-2</c:v>
                </c:pt>
                <c:pt idx="258">
                  <c:v>4.4999999999999998E-2</c:v>
                </c:pt>
                <c:pt idx="259">
                  <c:v>4.4999999999999998E-2</c:v>
                </c:pt>
                <c:pt idx="260">
                  <c:v>4.4999999999999998E-2</c:v>
                </c:pt>
                <c:pt idx="261">
                  <c:v>4.4999999999999998E-2</c:v>
                </c:pt>
                <c:pt idx="262">
                  <c:v>0.02</c:v>
                </c:pt>
                <c:pt idx="263">
                  <c:v>4.4999999999999998E-2</c:v>
                </c:pt>
                <c:pt idx="264">
                  <c:v>4.4999999999999998E-2</c:v>
                </c:pt>
                <c:pt idx="265">
                  <c:v>4.4999999999999998E-2</c:v>
                </c:pt>
                <c:pt idx="266">
                  <c:v>4.4999999999999998E-2</c:v>
                </c:pt>
                <c:pt idx="267">
                  <c:v>4.4999999999999998E-2</c:v>
                </c:pt>
                <c:pt idx="268">
                  <c:v>4.4999999999999998E-2</c:v>
                </c:pt>
                <c:pt idx="269">
                  <c:v>4.4999999999999998E-2</c:v>
                </c:pt>
                <c:pt idx="270">
                  <c:v>4.4999999999999998E-2</c:v>
                </c:pt>
                <c:pt idx="271">
                  <c:v>4.4999999999999998E-2</c:v>
                </c:pt>
                <c:pt idx="272">
                  <c:v>4.4999999999999998E-2</c:v>
                </c:pt>
                <c:pt idx="273">
                  <c:v>0.02</c:v>
                </c:pt>
                <c:pt idx="274">
                  <c:v>4.4999999999999998E-2</c:v>
                </c:pt>
                <c:pt idx="275">
                  <c:v>4.4999999999999998E-2</c:v>
                </c:pt>
                <c:pt idx="276">
                  <c:v>0.02</c:v>
                </c:pt>
                <c:pt idx="277">
                  <c:v>0.02</c:v>
                </c:pt>
                <c:pt idx="278">
                  <c:v>0.02</c:v>
                </c:pt>
                <c:pt idx="279">
                  <c:v>0.02</c:v>
                </c:pt>
                <c:pt idx="280">
                  <c:v>0.02</c:v>
                </c:pt>
                <c:pt idx="281">
                  <c:v>4.4999999999999998E-2</c:v>
                </c:pt>
                <c:pt idx="282">
                  <c:v>4.4999999999999998E-2</c:v>
                </c:pt>
                <c:pt idx="283">
                  <c:v>4.4999999999999998E-2</c:v>
                </c:pt>
                <c:pt idx="284">
                  <c:v>0.02</c:v>
                </c:pt>
                <c:pt idx="285">
                  <c:v>4.7500000000000001E-2</c:v>
                </c:pt>
                <c:pt idx="286">
                  <c:v>0.02</c:v>
                </c:pt>
                <c:pt idx="287">
                  <c:v>4.4999999999999998E-2</c:v>
                </c:pt>
                <c:pt idx="288">
                  <c:v>0.02</c:v>
                </c:pt>
                <c:pt idx="289">
                  <c:v>4.4999999999999998E-2</c:v>
                </c:pt>
                <c:pt idx="290">
                  <c:v>7.0000000000000007E-2</c:v>
                </c:pt>
                <c:pt idx="291">
                  <c:v>7.0000000000000007E-2</c:v>
                </c:pt>
                <c:pt idx="292">
                  <c:v>7.0000000000000007E-2</c:v>
                </c:pt>
                <c:pt idx="293">
                  <c:v>7.0000000000000007E-2</c:v>
                </c:pt>
                <c:pt idx="294">
                  <c:v>0.02</c:v>
                </c:pt>
                <c:pt idx="295">
                  <c:v>0.02</c:v>
                </c:pt>
                <c:pt idx="296">
                  <c:v>0.02</c:v>
                </c:pt>
                <c:pt idx="297">
                  <c:v>0.02</c:v>
                </c:pt>
                <c:pt idx="298">
                  <c:v>7.0000000000000007E-2</c:v>
                </c:pt>
                <c:pt idx="299">
                  <c:v>0.02</c:v>
                </c:pt>
                <c:pt idx="300">
                  <c:v>4.4999999999999998E-2</c:v>
                </c:pt>
                <c:pt idx="301">
                  <c:v>4.4999999999999998E-2</c:v>
                </c:pt>
                <c:pt idx="302">
                  <c:v>0.02</c:v>
                </c:pt>
                <c:pt idx="303">
                  <c:v>4.4999999999999998E-2</c:v>
                </c:pt>
                <c:pt idx="304">
                  <c:v>4.4999999999999998E-2</c:v>
                </c:pt>
                <c:pt idx="305">
                  <c:v>4.4999999999999998E-2</c:v>
                </c:pt>
                <c:pt idx="306">
                  <c:v>4.4999999999999998E-2</c:v>
                </c:pt>
                <c:pt idx="307">
                  <c:v>7.0000000000000007E-2</c:v>
                </c:pt>
                <c:pt idx="308">
                  <c:v>4.4999999999999998E-2</c:v>
                </c:pt>
                <c:pt idx="309">
                  <c:v>4.4999999999999998E-2</c:v>
                </c:pt>
                <c:pt idx="310">
                  <c:v>4.4999999999999998E-2</c:v>
                </c:pt>
                <c:pt idx="311">
                  <c:v>4.4999999999999998E-2</c:v>
                </c:pt>
                <c:pt idx="312">
                  <c:v>4.4999999999999998E-2</c:v>
                </c:pt>
                <c:pt idx="313">
                  <c:v>4.4999999999999998E-2</c:v>
                </c:pt>
                <c:pt idx="314">
                  <c:v>4.4999999999999998E-2</c:v>
                </c:pt>
                <c:pt idx="315">
                  <c:v>0.02</c:v>
                </c:pt>
                <c:pt idx="316">
                  <c:v>4.4999999999999998E-2</c:v>
                </c:pt>
                <c:pt idx="317">
                  <c:v>0.02</c:v>
                </c:pt>
                <c:pt idx="318">
                  <c:v>4.4999999999999998E-2</c:v>
                </c:pt>
                <c:pt idx="319">
                  <c:v>4.4999999999999998E-2</c:v>
                </c:pt>
                <c:pt idx="320">
                  <c:v>4.4999999999999998E-2</c:v>
                </c:pt>
                <c:pt idx="321">
                  <c:v>7.0000000000000007E-2</c:v>
                </c:pt>
                <c:pt idx="322">
                  <c:v>4.4999999999999998E-2</c:v>
                </c:pt>
                <c:pt idx="323">
                  <c:v>4.4999999999999998E-2</c:v>
                </c:pt>
                <c:pt idx="324">
                  <c:v>0.02</c:v>
                </c:pt>
                <c:pt idx="325">
                  <c:v>4.4999999999999998E-2</c:v>
                </c:pt>
                <c:pt idx="326">
                  <c:v>4.4999999999999998E-2</c:v>
                </c:pt>
                <c:pt idx="327">
                  <c:v>0.02</c:v>
                </c:pt>
                <c:pt idx="328">
                  <c:v>0.02</c:v>
                </c:pt>
                <c:pt idx="329">
                  <c:v>4.4999999999999998E-2</c:v>
                </c:pt>
                <c:pt idx="330">
                  <c:v>4.4999999999999998E-2</c:v>
                </c:pt>
                <c:pt idx="331">
                  <c:v>4.4999999999999998E-2</c:v>
                </c:pt>
                <c:pt idx="332">
                  <c:v>0.02</c:v>
                </c:pt>
                <c:pt idx="333">
                  <c:v>4.4999999999999998E-2</c:v>
                </c:pt>
                <c:pt idx="334">
                  <c:v>0.02</c:v>
                </c:pt>
                <c:pt idx="335">
                  <c:v>4.4999999999999998E-2</c:v>
                </c:pt>
                <c:pt idx="336">
                  <c:v>0.02</c:v>
                </c:pt>
                <c:pt idx="337">
                  <c:v>0.02</c:v>
                </c:pt>
                <c:pt idx="338">
                  <c:v>4.4999999999999998E-2</c:v>
                </c:pt>
                <c:pt idx="339">
                  <c:v>0.02</c:v>
                </c:pt>
                <c:pt idx="340">
                  <c:v>4.4999999999999998E-2</c:v>
                </c:pt>
                <c:pt idx="341">
                  <c:v>0.02</c:v>
                </c:pt>
                <c:pt idx="342">
                  <c:v>0.02</c:v>
                </c:pt>
                <c:pt idx="343">
                  <c:v>4.4999999999999998E-2</c:v>
                </c:pt>
                <c:pt idx="344">
                  <c:v>4.4999999999999998E-2</c:v>
                </c:pt>
                <c:pt idx="345">
                  <c:v>7.0000000000000007E-2</c:v>
                </c:pt>
                <c:pt idx="346">
                  <c:v>7.0000000000000007E-2</c:v>
                </c:pt>
                <c:pt idx="347">
                  <c:v>4.4999999999999998E-2</c:v>
                </c:pt>
                <c:pt idx="348">
                  <c:v>0.02</c:v>
                </c:pt>
                <c:pt idx="349">
                  <c:v>4.4999999999999998E-2</c:v>
                </c:pt>
                <c:pt idx="350">
                  <c:v>4.4999999999999998E-2</c:v>
                </c:pt>
                <c:pt idx="351">
                  <c:v>4.4999999999999998E-2</c:v>
                </c:pt>
                <c:pt idx="352">
                  <c:v>0.02</c:v>
                </c:pt>
                <c:pt idx="353">
                  <c:v>4.4999999999999998E-2</c:v>
                </c:pt>
                <c:pt idx="354">
                  <c:v>7.0000000000000007E-2</c:v>
                </c:pt>
                <c:pt idx="355">
                  <c:v>4.4999999999999998E-2</c:v>
                </c:pt>
                <c:pt idx="356">
                  <c:v>4.4999999999999998E-2</c:v>
                </c:pt>
                <c:pt idx="357">
                  <c:v>0.02</c:v>
                </c:pt>
                <c:pt idx="358">
                  <c:v>0.02</c:v>
                </c:pt>
                <c:pt idx="359">
                  <c:v>0.02</c:v>
                </c:pt>
                <c:pt idx="360">
                  <c:v>0.02</c:v>
                </c:pt>
                <c:pt idx="361">
                  <c:v>0.02</c:v>
                </c:pt>
                <c:pt idx="362">
                  <c:v>0.02</c:v>
                </c:pt>
                <c:pt idx="363">
                  <c:v>0.02</c:v>
                </c:pt>
                <c:pt idx="364">
                  <c:v>0.02</c:v>
                </c:pt>
                <c:pt idx="365">
                  <c:v>0.02</c:v>
                </c:pt>
                <c:pt idx="366">
                  <c:v>0.02</c:v>
                </c:pt>
                <c:pt idx="367">
                  <c:v>0.02</c:v>
                </c:pt>
                <c:pt idx="368">
                  <c:v>0.02</c:v>
                </c:pt>
                <c:pt idx="369">
                  <c:v>0.02</c:v>
                </c:pt>
                <c:pt idx="370">
                  <c:v>0.02</c:v>
                </c:pt>
                <c:pt idx="371">
                  <c:v>0.02</c:v>
                </c:pt>
                <c:pt idx="372">
                  <c:v>0.02</c:v>
                </c:pt>
                <c:pt idx="373">
                  <c:v>0.02</c:v>
                </c:pt>
                <c:pt idx="374">
                  <c:v>0.02</c:v>
                </c:pt>
                <c:pt idx="375">
                  <c:v>0.02</c:v>
                </c:pt>
                <c:pt idx="376">
                  <c:v>0.02</c:v>
                </c:pt>
                <c:pt idx="377">
                  <c:v>0.02</c:v>
                </c:pt>
                <c:pt idx="378">
                  <c:v>0.02</c:v>
                </c:pt>
                <c:pt idx="379">
                  <c:v>0.02</c:v>
                </c:pt>
                <c:pt idx="380">
                  <c:v>0.02</c:v>
                </c:pt>
                <c:pt idx="381">
                  <c:v>0.02</c:v>
                </c:pt>
                <c:pt idx="382">
                  <c:v>0.02</c:v>
                </c:pt>
                <c:pt idx="383">
                  <c:v>0.02</c:v>
                </c:pt>
                <c:pt idx="384">
                  <c:v>0.02</c:v>
                </c:pt>
                <c:pt idx="385">
                  <c:v>0.02</c:v>
                </c:pt>
                <c:pt idx="386">
                  <c:v>0.02</c:v>
                </c:pt>
                <c:pt idx="387">
                  <c:v>0.02</c:v>
                </c:pt>
                <c:pt idx="388">
                  <c:v>0.02</c:v>
                </c:pt>
                <c:pt idx="389">
                  <c:v>0.02</c:v>
                </c:pt>
                <c:pt idx="390">
                  <c:v>0.02</c:v>
                </c:pt>
                <c:pt idx="391">
                  <c:v>0.02</c:v>
                </c:pt>
                <c:pt idx="392">
                  <c:v>0.02</c:v>
                </c:pt>
                <c:pt idx="393">
                  <c:v>0.02</c:v>
                </c:pt>
                <c:pt idx="394">
                  <c:v>0.02</c:v>
                </c:pt>
                <c:pt idx="395">
                  <c:v>0.02</c:v>
                </c:pt>
                <c:pt idx="396">
                  <c:v>0.02</c:v>
                </c:pt>
                <c:pt idx="397">
                  <c:v>0.02</c:v>
                </c:pt>
                <c:pt idx="398">
                  <c:v>0.02</c:v>
                </c:pt>
                <c:pt idx="399">
                  <c:v>0.02</c:v>
                </c:pt>
                <c:pt idx="400">
                  <c:v>0.02</c:v>
                </c:pt>
                <c:pt idx="401">
                  <c:v>0.02</c:v>
                </c:pt>
                <c:pt idx="402">
                  <c:v>0.02</c:v>
                </c:pt>
                <c:pt idx="403">
                  <c:v>0.02</c:v>
                </c:pt>
                <c:pt idx="404">
                  <c:v>0.02</c:v>
                </c:pt>
                <c:pt idx="405">
                  <c:v>0.02</c:v>
                </c:pt>
                <c:pt idx="406">
                  <c:v>0.02</c:v>
                </c:pt>
                <c:pt idx="407">
                  <c:v>0.02</c:v>
                </c:pt>
                <c:pt idx="408">
                  <c:v>0.02</c:v>
                </c:pt>
                <c:pt idx="409">
                  <c:v>0.02</c:v>
                </c:pt>
                <c:pt idx="410">
                  <c:v>0.02</c:v>
                </c:pt>
                <c:pt idx="411">
                  <c:v>0.02</c:v>
                </c:pt>
                <c:pt idx="412">
                  <c:v>0.02</c:v>
                </c:pt>
                <c:pt idx="413">
                  <c:v>0.02</c:v>
                </c:pt>
                <c:pt idx="414">
                  <c:v>0.02</c:v>
                </c:pt>
                <c:pt idx="415">
                  <c:v>0.02</c:v>
                </c:pt>
                <c:pt idx="416">
                  <c:v>0.02</c:v>
                </c:pt>
                <c:pt idx="417">
                  <c:v>0.02</c:v>
                </c:pt>
                <c:pt idx="418">
                  <c:v>0.02</c:v>
                </c:pt>
                <c:pt idx="419">
                  <c:v>0.02</c:v>
                </c:pt>
                <c:pt idx="420">
                  <c:v>0.02</c:v>
                </c:pt>
                <c:pt idx="421">
                  <c:v>0.02</c:v>
                </c:pt>
                <c:pt idx="422">
                  <c:v>0.02</c:v>
                </c:pt>
                <c:pt idx="423">
                  <c:v>0.02</c:v>
                </c:pt>
                <c:pt idx="424">
                  <c:v>0.02</c:v>
                </c:pt>
                <c:pt idx="425">
                  <c:v>0.02</c:v>
                </c:pt>
                <c:pt idx="426">
                  <c:v>0.02</c:v>
                </c:pt>
                <c:pt idx="427">
                  <c:v>0.02</c:v>
                </c:pt>
                <c:pt idx="428">
                  <c:v>0.02</c:v>
                </c:pt>
                <c:pt idx="429">
                  <c:v>0.02</c:v>
                </c:pt>
                <c:pt idx="430">
                  <c:v>0.02</c:v>
                </c:pt>
                <c:pt idx="431">
                  <c:v>0.02</c:v>
                </c:pt>
                <c:pt idx="432">
                  <c:v>0.02</c:v>
                </c:pt>
                <c:pt idx="433">
                  <c:v>0.02</c:v>
                </c:pt>
                <c:pt idx="434">
                  <c:v>0.02</c:v>
                </c:pt>
                <c:pt idx="435">
                  <c:v>0.02</c:v>
                </c:pt>
                <c:pt idx="436">
                  <c:v>0.02</c:v>
                </c:pt>
                <c:pt idx="437">
                  <c:v>0.02</c:v>
                </c:pt>
                <c:pt idx="438">
                  <c:v>0.02</c:v>
                </c:pt>
                <c:pt idx="439">
                  <c:v>0.02</c:v>
                </c:pt>
                <c:pt idx="440">
                  <c:v>0.02</c:v>
                </c:pt>
                <c:pt idx="441">
                  <c:v>0.02</c:v>
                </c:pt>
                <c:pt idx="442">
                  <c:v>0.02</c:v>
                </c:pt>
                <c:pt idx="443">
                  <c:v>0.02</c:v>
                </c:pt>
                <c:pt idx="444">
                  <c:v>0.02</c:v>
                </c:pt>
                <c:pt idx="445">
                  <c:v>0.02</c:v>
                </c:pt>
                <c:pt idx="446">
                  <c:v>0.02</c:v>
                </c:pt>
                <c:pt idx="447">
                  <c:v>0.02</c:v>
                </c:pt>
                <c:pt idx="448">
                  <c:v>0.02</c:v>
                </c:pt>
                <c:pt idx="449">
                  <c:v>0.02</c:v>
                </c:pt>
                <c:pt idx="450">
                  <c:v>0.02</c:v>
                </c:pt>
                <c:pt idx="451">
                  <c:v>0.02</c:v>
                </c:pt>
                <c:pt idx="452">
                  <c:v>0.02</c:v>
                </c:pt>
                <c:pt idx="453">
                  <c:v>0.02</c:v>
                </c:pt>
                <c:pt idx="454">
                  <c:v>0.02</c:v>
                </c:pt>
                <c:pt idx="455">
                  <c:v>0.02</c:v>
                </c:pt>
                <c:pt idx="456">
                  <c:v>0.02</c:v>
                </c:pt>
                <c:pt idx="457">
                  <c:v>0.02</c:v>
                </c:pt>
                <c:pt idx="458">
                  <c:v>0.02</c:v>
                </c:pt>
                <c:pt idx="459">
                  <c:v>0.02</c:v>
                </c:pt>
                <c:pt idx="460">
                  <c:v>0.02</c:v>
                </c:pt>
                <c:pt idx="461">
                  <c:v>0.02</c:v>
                </c:pt>
                <c:pt idx="462">
                  <c:v>0.02</c:v>
                </c:pt>
                <c:pt idx="463">
                  <c:v>0.02</c:v>
                </c:pt>
                <c:pt idx="464">
                  <c:v>0.02</c:v>
                </c:pt>
                <c:pt idx="465">
                  <c:v>0.02</c:v>
                </c:pt>
                <c:pt idx="466">
                  <c:v>0.02</c:v>
                </c:pt>
                <c:pt idx="467">
                  <c:v>0.02</c:v>
                </c:pt>
                <c:pt idx="468">
                  <c:v>0.02</c:v>
                </c:pt>
                <c:pt idx="469">
                  <c:v>0.02</c:v>
                </c:pt>
                <c:pt idx="470">
                  <c:v>0.02</c:v>
                </c:pt>
                <c:pt idx="471">
                  <c:v>0.02</c:v>
                </c:pt>
                <c:pt idx="472">
                  <c:v>0.02</c:v>
                </c:pt>
                <c:pt idx="473">
                  <c:v>0.02</c:v>
                </c:pt>
                <c:pt idx="474">
                  <c:v>0.02</c:v>
                </c:pt>
                <c:pt idx="475">
                  <c:v>0.02</c:v>
                </c:pt>
                <c:pt idx="476">
                  <c:v>0.02</c:v>
                </c:pt>
                <c:pt idx="477">
                  <c:v>0.02</c:v>
                </c:pt>
                <c:pt idx="478">
                  <c:v>0.02</c:v>
                </c:pt>
                <c:pt idx="479">
                  <c:v>0.02</c:v>
                </c:pt>
                <c:pt idx="480">
                  <c:v>0.02</c:v>
                </c:pt>
                <c:pt idx="481">
                  <c:v>0.02</c:v>
                </c:pt>
                <c:pt idx="482">
                  <c:v>0.02</c:v>
                </c:pt>
                <c:pt idx="483">
                  <c:v>0.02</c:v>
                </c:pt>
                <c:pt idx="484">
                  <c:v>0.02</c:v>
                </c:pt>
                <c:pt idx="485">
                  <c:v>0.02</c:v>
                </c:pt>
                <c:pt idx="486">
                  <c:v>0.02</c:v>
                </c:pt>
                <c:pt idx="487">
                  <c:v>0.02</c:v>
                </c:pt>
                <c:pt idx="488">
                  <c:v>0.02</c:v>
                </c:pt>
                <c:pt idx="489">
                  <c:v>0.02</c:v>
                </c:pt>
                <c:pt idx="490">
                  <c:v>0.02</c:v>
                </c:pt>
                <c:pt idx="491">
                  <c:v>0.02</c:v>
                </c:pt>
                <c:pt idx="492">
                  <c:v>0.02</c:v>
                </c:pt>
                <c:pt idx="493">
                  <c:v>0.02</c:v>
                </c:pt>
                <c:pt idx="494">
                  <c:v>0.02</c:v>
                </c:pt>
                <c:pt idx="495">
                  <c:v>0.02</c:v>
                </c:pt>
                <c:pt idx="496">
                  <c:v>0.02</c:v>
                </c:pt>
                <c:pt idx="497">
                  <c:v>0.02</c:v>
                </c:pt>
                <c:pt idx="498">
                  <c:v>0.02</c:v>
                </c:pt>
                <c:pt idx="499">
                  <c:v>0.02</c:v>
                </c:pt>
                <c:pt idx="500">
                  <c:v>0.02</c:v>
                </c:pt>
                <c:pt idx="501">
                  <c:v>0.02</c:v>
                </c:pt>
                <c:pt idx="502">
                  <c:v>0.02</c:v>
                </c:pt>
                <c:pt idx="503">
                  <c:v>0.02</c:v>
                </c:pt>
                <c:pt idx="504">
                  <c:v>0.02</c:v>
                </c:pt>
                <c:pt idx="505">
                  <c:v>0.02</c:v>
                </c:pt>
                <c:pt idx="506">
                  <c:v>0.02</c:v>
                </c:pt>
                <c:pt idx="507">
                  <c:v>0.02</c:v>
                </c:pt>
                <c:pt idx="508">
                  <c:v>0.02</c:v>
                </c:pt>
                <c:pt idx="509">
                  <c:v>0.02</c:v>
                </c:pt>
                <c:pt idx="510">
                  <c:v>0.02</c:v>
                </c:pt>
                <c:pt idx="511">
                  <c:v>0.02</c:v>
                </c:pt>
                <c:pt idx="512">
                  <c:v>0.02</c:v>
                </c:pt>
                <c:pt idx="513">
                  <c:v>0.02</c:v>
                </c:pt>
                <c:pt idx="514">
                  <c:v>0.02</c:v>
                </c:pt>
                <c:pt idx="515">
                  <c:v>0.02</c:v>
                </c:pt>
                <c:pt idx="516">
                  <c:v>0.02</c:v>
                </c:pt>
                <c:pt idx="517">
                  <c:v>0.02</c:v>
                </c:pt>
                <c:pt idx="518">
                  <c:v>0.02</c:v>
                </c:pt>
                <c:pt idx="519">
                  <c:v>0.02</c:v>
                </c:pt>
                <c:pt idx="520">
                  <c:v>0.02</c:v>
                </c:pt>
                <c:pt idx="521">
                  <c:v>0.02</c:v>
                </c:pt>
                <c:pt idx="522">
                  <c:v>0.02</c:v>
                </c:pt>
                <c:pt idx="523">
                  <c:v>0.02</c:v>
                </c:pt>
                <c:pt idx="524">
                  <c:v>0.02</c:v>
                </c:pt>
                <c:pt idx="525">
                  <c:v>0.02</c:v>
                </c:pt>
                <c:pt idx="526">
                  <c:v>0.02</c:v>
                </c:pt>
                <c:pt idx="527">
                  <c:v>0.02</c:v>
                </c:pt>
                <c:pt idx="528">
                  <c:v>0.02</c:v>
                </c:pt>
                <c:pt idx="529">
                  <c:v>0.02</c:v>
                </c:pt>
                <c:pt idx="530">
                  <c:v>0.02</c:v>
                </c:pt>
                <c:pt idx="531">
                  <c:v>0.02</c:v>
                </c:pt>
                <c:pt idx="532">
                  <c:v>0.02</c:v>
                </c:pt>
                <c:pt idx="533">
                  <c:v>0.02</c:v>
                </c:pt>
                <c:pt idx="534">
                  <c:v>0.02</c:v>
                </c:pt>
                <c:pt idx="535">
                  <c:v>0.02</c:v>
                </c:pt>
                <c:pt idx="536">
                  <c:v>0.02</c:v>
                </c:pt>
                <c:pt idx="537">
                  <c:v>0.02</c:v>
                </c:pt>
                <c:pt idx="538">
                  <c:v>0.02</c:v>
                </c:pt>
                <c:pt idx="539">
                  <c:v>0.02</c:v>
                </c:pt>
                <c:pt idx="540">
                  <c:v>0.02</c:v>
                </c:pt>
                <c:pt idx="541">
                  <c:v>0.02</c:v>
                </c:pt>
                <c:pt idx="542">
                  <c:v>0.02</c:v>
                </c:pt>
                <c:pt idx="543">
                  <c:v>0.02</c:v>
                </c:pt>
                <c:pt idx="544">
                  <c:v>0.02</c:v>
                </c:pt>
                <c:pt idx="545">
                  <c:v>0.02</c:v>
                </c:pt>
                <c:pt idx="546">
                  <c:v>0.02</c:v>
                </c:pt>
                <c:pt idx="547">
                  <c:v>0.02</c:v>
                </c:pt>
                <c:pt idx="548">
                  <c:v>0.02</c:v>
                </c:pt>
                <c:pt idx="549">
                  <c:v>0.02</c:v>
                </c:pt>
                <c:pt idx="550">
                  <c:v>0.02</c:v>
                </c:pt>
                <c:pt idx="551">
                  <c:v>0.02</c:v>
                </c:pt>
                <c:pt idx="552">
                  <c:v>0.02</c:v>
                </c:pt>
                <c:pt idx="553">
                  <c:v>0.02</c:v>
                </c:pt>
                <c:pt idx="554">
                  <c:v>0.02</c:v>
                </c:pt>
                <c:pt idx="555">
                  <c:v>0.02</c:v>
                </c:pt>
                <c:pt idx="556">
                  <c:v>0.02</c:v>
                </c:pt>
                <c:pt idx="557">
                  <c:v>0.02</c:v>
                </c:pt>
                <c:pt idx="558">
                  <c:v>0.02</c:v>
                </c:pt>
                <c:pt idx="559">
                  <c:v>0.02</c:v>
                </c:pt>
                <c:pt idx="560">
                  <c:v>0.02</c:v>
                </c:pt>
                <c:pt idx="561">
                  <c:v>0.02</c:v>
                </c:pt>
                <c:pt idx="562">
                  <c:v>0.02</c:v>
                </c:pt>
                <c:pt idx="563">
                  <c:v>0.02</c:v>
                </c:pt>
                <c:pt idx="564">
                  <c:v>0.02</c:v>
                </c:pt>
                <c:pt idx="565">
                  <c:v>1.7500000000000002E-2</c:v>
                </c:pt>
                <c:pt idx="566">
                  <c:v>1.7500000000000002E-2</c:v>
                </c:pt>
                <c:pt idx="567">
                  <c:v>1.7500000000000002E-2</c:v>
                </c:pt>
                <c:pt idx="568">
                  <c:v>1.7500000000000002E-2</c:v>
                </c:pt>
                <c:pt idx="569">
                  <c:v>1.7500000000000002E-2</c:v>
                </c:pt>
                <c:pt idx="570">
                  <c:v>1.7500000000000002E-2</c:v>
                </c:pt>
                <c:pt idx="571">
                  <c:v>1.7500000000000002E-2</c:v>
                </c:pt>
                <c:pt idx="572">
                  <c:v>1.7500000000000002E-2</c:v>
                </c:pt>
                <c:pt idx="573">
                  <c:v>1.7500000000000002E-2</c:v>
                </c:pt>
                <c:pt idx="574">
                  <c:v>1.7500000000000002E-2</c:v>
                </c:pt>
                <c:pt idx="575">
                  <c:v>1.7500000000000002E-2</c:v>
                </c:pt>
                <c:pt idx="576">
                  <c:v>1.7500000000000002E-2</c:v>
                </c:pt>
                <c:pt idx="577">
                  <c:v>1.7500000000000002E-2</c:v>
                </c:pt>
                <c:pt idx="578">
                  <c:v>1.7500000000000002E-2</c:v>
                </c:pt>
                <c:pt idx="579">
                  <c:v>1.7500000000000002E-2</c:v>
                </c:pt>
                <c:pt idx="580">
                  <c:v>1.7500000000000002E-2</c:v>
                </c:pt>
                <c:pt idx="581">
                  <c:v>1.7500000000000002E-2</c:v>
                </c:pt>
                <c:pt idx="582">
                  <c:v>1.7500000000000002E-2</c:v>
                </c:pt>
                <c:pt idx="583">
                  <c:v>1.7500000000000002E-2</c:v>
                </c:pt>
                <c:pt idx="584">
                  <c:v>1.7000000000000001E-2</c:v>
                </c:pt>
                <c:pt idx="585">
                  <c:v>1.7500000000000002E-2</c:v>
                </c:pt>
                <c:pt idx="586">
                  <c:v>1.7500000000000002E-2</c:v>
                </c:pt>
                <c:pt idx="587">
                  <c:v>1.7500000000000002E-2</c:v>
                </c:pt>
                <c:pt idx="588">
                  <c:v>1.7500000000000002E-2</c:v>
                </c:pt>
                <c:pt idx="589">
                  <c:v>1.7500000000000002E-2</c:v>
                </c:pt>
                <c:pt idx="590">
                  <c:v>1.7500000000000002E-2</c:v>
                </c:pt>
                <c:pt idx="591">
                  <c:v>1.7500000000000002E-2</c:v>
                </c:pt>
                <c:pt idx="592">
                  <c:v>1.7500000000000002E-2</c:v>
                </c:pt>
                <c:pt idx="593">
                  <c:v>1.7500000000000002E-2</c:v>
                </c:pt>
                <c:pt idx="594">
                  <c:v>1.7500000000000002E-2</c:v>
                </c:pt>
                <c:pt idx="595">
                  <c:v>1.7500000000000002E-2</c:v>
                </c:pt>
                <c:pt idx="596">
                  <c:v>1.7500000000000002E-2</c:v>
                </c:pt>
                <c:pt idx="597">
                  <c:v>1.7500000000000002E-2</c:v>
                </c:pt>
                <c:pt idx="598">
                  <c:v>1.7500000000000002E-2</c:v>
                </c:pt>
                <c:pt idx="599">
                  <c:v>1.7500000000000002E-2</c:v>
                </c:pt>
                <c:pt idx="600">
                  <c:v>1.7500000000000002E-2</c:v>
                </c:pt>
                <c:pt idx="601">
                  <c:v>1.7500000000000002E-2</c:v>
                </c:pt>
                <c:pt idx="602">
                  <c:v>1.7500000000000002E-2</c:v>
                </c:pt>
                <c:pt idx="603">
                  <c:v>1.7500000000000002E-2</c:v>
                </c:pt>
                <c:pt idx="604">
                  <c:v>1.7500000000000002E-2</c:v>
                </c:pt>
                <c:pt idx="605">
                  <c:v>1.7500000000000002E-2</c:v>
                </c:pt>
                <c:pt idx="606">
                  <c:v>1.7500000000000002E-2</c:v>
                </c:pt>
                <c:pt idx="607">
                  <c:v>1.7500000000000002E-2</c:v>
                </c:pt>
                <c:pt idx="608">
                  <c:v>1.7500000000000002E-2</c:v>
                </c:pt>
                <c:pt idx="609">
                  <c:v>1.7500000000000002E-2</c:v>
                </c:pt>
                <c:pt idx="610">
                  <c:v>1.7500000000000002E-2</c:v>
                </c:pt>
                <c:pt idx="611">
                  <c:v>1.7500000000000002E-2</c:v>
                </c:pt>
                <c:pt idx="612">
                  <c:v>1.7500000000000002E-2</c:v>
                </c:pt>
                <c:pt idx="613">
                  <c:v>1.7500000000000002E-2</c:v>
                </c:pt>
                <c:pt idx="614">
                  <c:v>1.7500000000000002E-2</c:v>
                </c:pt>
                <c:pt idx="615">
                  <c:v>1.7500000000000002E-2</c:v>
                </c:pt>
                <c:pt idx="616">
                  <c:v>1.7500000000000002E-2</c:v>
                </c:pt>
                <c:pt idx="617">
                  <c:v>1.7500000000000002E-2</c:v>
                </c:pt>
                <c:pt idx="618">
                  <c:v>1.7500000000000002E-2</c:v>
                </c:pt>
                <c:pt idx="619">
                  <c:v>1.7500000000000002E-2</c:v>
                </c:pt>
                <c:pt idx="620">
                  <c:v>1.8799999999999997E-2</c:v>
                </c:pt>
                <c:pt idx="621">
                  <c:v>0.02</c:v>
                </c:pt>
                <c:pt idx="622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6-4E5C-8856-28E9BE9600F2}"/>
            </c:ext>
          </c:extLst>
        </c:ser>
        <c:ser>
          <c:idx val="2"/>
          <c:order val="2"/>
          <c:tx>
            <c:strRef>
              <c:f>'График 2.3.1.6'!$F$4</c:f>
              <c:strCache>
                <c:ptCount val="1"/>
                <c:pt idx="0">
                  <c:v>индикатор
KIBID3M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('График 2.3.1.6'!$B$5,'График 2.3.1.6'!$B$65:$B$686)</c:f>
              <c:numCache>
                <c:formatCode>dd/mm/yy;@</c:formatCode>
                <c:ptCount val="623"/>
                <c:pt idx="1">
                  <c:v>39903</c:v>
                </c:pt>
                <c:pt idx="2">
                  <c:v>39904</c:v>
                </c:pt>
                <c:pt idx="3">
                  <c:v>39905</c:v>
                </c:pt>
                <c:pt idx="4">
                  <c:v>39906</c:v>
                </c:pt>
                <c:pt idx="5">
                  <c:v>39909</c:v>
                </c:pt>
                <c:pt idx="6">
                  <c:v>39910</c:v>
                </c:pt>
                <c:pt idx="7">
                  <c:v>39911</c:v>
                </c:pt>
                <c:pt idx="8">
                  <c:v>39912</c:v>
                </c:pt>
                <c:pt idx="9">
                  <c:v>39913</c:v>
                </c:pt>
                <c:pt idx="10">
                  <c:v>39916</c:v>
                </c:pt>
                <c:pt idx="11">
                  <c:v>39917</c:v>
                </c:pt>
                <c:pt idx="12">
                  <c:v>39918</c:v>
                </c:pt>
                <c:pt idx="13">
                  <c:v>39919</c:v>
                </c:pt>
                <c:pt idx="14">
                  <c:v>39920</c:v>
                </c:pt>
                <c:pt idx="15">
                  <c:v>39923</c:v>
                </c:pt>
                <c:pt idx="16">
                  <c:v>39924</c:v>
                </c:pt>
                <c:pt idx="17">
                  <c:v>39925</c:v>
                </c:pt>
                <c:pt idx="18">
                  <c:v>39926</c:v>
                </c:pt>
                <c:pt idx="19">
                  <c:v>39927</c:v>
                </c:pt>
                <c:pt idx="20">
                  <c:v>39930</c:v>
                </c:pt>
                <c:pt idx="21">
                  <c:v>39931</c:v>
                </c:pt>
                <c:pt idx="22">
                  <c:v>39932</c:v>
                </c:pt>
                <c:pt idx="23">
                  <c:v>39933</c:v>
                </c:pt>
                <c:pt idx="24">
                  <c:v>39937</c:v>
                </c:pt>
                <c:pt idx="25">
                  <c:v>39938</c:v>
                </c:pt>
                <c:pt idx="26">
                  <c:v>39939</c:v>
                </c:pt>
                <c:pt idx="27">
                  <c:v>39940</c:v>
                </c:pt>
                <c:pt idx="28">
                  <c:v>39941</c:v>
                </c:pt>
                <c:pt idx="29">
                  <c:v>39945</c:v>
                </c:pt>
                <c:pt idx="30">
                  <c:v>39946</c:v>
                </c:pt>
                <c:pt idx="31">
                  <c:v>39947</c:v>
                </c:pt>
                <c:pt idx="32">
                  <c:v>39948</c:v>
                </c:pt>
                <c:pt idx="33">
                  <c:v>39951</c:v>
                </c:pt>
                <c:pt idx="34">
                  <c:v>39952</c:v>
                </c:pt>
                <c:pt idx="35">
                  <c:v>39953</c:v>
                </c:pt>
                <c:pt idx="36">
                  <c:v>39954</c:v>
                </c:pt>
                <c:pt idx="37">
                  <c:v>39955</c:v>
                </c:pt>
                <c:pt idx="38">
                  <c:v>39958</c:v>
                </c:pt>
                <c:pt idx="39">
                  <c:v>39959</c:v>
                </c:pt>
                <c:pt idx="40">
                  <c:v>39960</c:v>
                </c:pt>
                <c:pt idx="41">
                  <c:v>39961</c:v>
                </c:pt>
                <c:pt idx="42">
                  <c:v>39962</c:v>
                </c:pt>
                <c:pt idx="43">
                  <c:v>39965</c:v>
                </c:pt>
                <c:pt idx="44">
                  <c:v>39966</c:v>
                </c:pt>
                <c:pt idx="45">
                  <c:v>39967</c:v>
                </c:pt>
                <c:pt idx="46">
                  <c:v>39968</c:v>
                </c:pt>
                <c:pt idx="47">
                  <c:v>39969</c:v>
                </c:pt>
                <c:pt idx="48">
                  <c:v>39972</c:v>
                </c:pt>
                <c:pt idx="49">
                  <c:v>39973</c:v>
                </c:pt>
                <c:pt idx="50">
                  <c:v>39974</c:v>
                </c:pt>
                <c:pt idx="51">
                  <c:v>39975</c:v>
                </c:pt>
                <c:pt idx="52">
                  <c:v>39976</c:v>
                </c:pt>
                <c:pt idx="53">
                  <c:v>39979</c:v>
                </c:pt>
                <c:pt idx="54">
                  <c:v>39980</c:v>
                </c:pt>
                <c:pt idx="55">
                  <c:v>39981</c:v>
                </c:pt>
                <c:pt idx="56">
                  <c:v>39982</c:v>
                </c:pt>
                <c:pt idx="57">
                  <c:v>39983</c:v>
                </c:pt>
                <c:pt idx="58">
                  <c:v>39986</c:v>
                </c:pt>
                <c:pt idx="59">
                  <c:v>39987</c:v>
                </c:pt>
                <c:pt idx="60">
                  <c:v>39988</c:v>
                </c:pt>
                <c:pt idx="61">
                  <c:v>39989</c:v>
                </c:pt>
                <c:pt idx="62">
                  <c:v>39990</c:v>
                </c:pt>
                <c:pt idx="63">
                  <c:v>39993</c:v>
                </c:pt>
                <c:pt idx="64">
                  <c:v>39994</c:v>
                </c:pt>
                <c:pt idx="65">
                  <c:v>39995</c:v>
                </c:pt>
                <c:pt idx="66">
                  <c:v>39996</c:v>
                </c:pt>
                <c:pt idx="67">
                  <c:v>39997</c:v>
                </c:pt>
                <c:pt idx="68">
                  <c:v>40001</c:v>
                </c:pt>
                <c:pt idx="69">
                  <c:v>40002</c:v>
                </c:pt>
                <c:pt idx="70">
                  <c:v>40003</c:v>
                </c:pt>
                <c:pt idx="71">
                  <c:v>40004</c:v>
                </c:pt>
                <c:pt idx="72">
                  <c:v>40007</c:v>
                </c:pt>
                <c:pt idx="73">
                  <c:v>40008</c:v>
                </c:pt>
                <c:pt idx="74">
                  <c:v>40009</c:v>
                </c:pt>
                <c:pt idx="75">
                  <c:v>40010</c:v>
                </c:pt>
                <c:pt idx="76">
                  <c:v>40011</c:v>
                </c:pt>
                <c:pt idx="77">
                  <c:v>40014</c:v>
                </c:pt>
                <c:pt idx="78">
                  <c:v>40015</c:v>
                </c:pt>
                <c:pt idx="79">
                  <c:v>40016</c:v>
                </c:pt>
                <c:pt idx="80">
                  <c:v>40017</c:v>
                </c:pt>
                <c:pt idx="81">
                  <c:v>40018</c:v>
                </c:pt>
                <c:pt idx="82">
                  <c:v>40021</c:v>
                </c:pt>
                <c:pt idx="83">
                  <c:v>40022</c:v>
                </c:pt>
                <c:pt idx="84">
                  <c:v>40023</c:v>
                </c:pt>
                <c:pt idx="85">
                  <c:v>40024</c:v>
                </c:pt>
                <c:pt idx="86">
                  <c:v>40025</c:v>
                </c:pt>
                <c:pt idx="87">
                  <c:v>40028</c:v>
                </c:pt>
                <c:pt idx="88">
                  <c:v>40029</c:v>
                </c:pt>
                <c:pt idx="89">
                  <c:v>40030</c:v>
                </c:pt>
                <c:pt idx="90">
                  <c:v>40031</c:v>
                </c:pt>
                <c:pt idx="91">
                  <c:v>40032</c:v>
                </c:pt>
                <c:pt idx="92">
                  <c:v>40035</c:v>
                </c:pt>
                <c:pt idx="93">
                  <c:v>40036</c:v>
                </c:pt>
                <c:pt idx="94">
                  <c:v>40037</c:v>
                </c:pt>
                <c:pt idx="95">
                  <c:v>40038</c:v>
                </c:pt>
                <c:pt idx="96">
                  <c:v>40039</c:v>
                </c:pt>
                <c:pt idx="97">
                  <c:v>40042</c:v>
                </c:pt>
                <c:pt idx="98">
                  <c:v>40043</c:v>
                </c:pt>
                <c:pt idx="99">
                  <c:v>40044</c:v>
                </c:pt>
                <c:pt idx="100">
                  <c:v>40045</c:v>
                </c:pt>
                <c:pt idx="101">
                  <c:v>40046</c:v>
                </c:pt>
                <c:pt idx="102">
                  <c:v>40049</c:v>
                </c:pt>
                <c:pt idx="103">
                  <c:v>40050</c:v>
                </c:pt>
                <c:pt idx="104">
                  <c:v>40051</c:v>
                </c:pt>
                <c:pt idx="105">
                  <c:v>40052</c:v>
                </c:pt>
                <c:pt idx="106">
                  <c:v>40053</c:v>
                </c:pt>
                <c:pt idx="107">
                  <c:v>40057</c:v>
                </c:pt>
                <c:pt idx="108">
                  <c:v>40058</c:v>
                </c:pt>
                <c:pt idx="109">
                  <c:v>40059</c:v>
                </c:pt>
                <c:pt idx="110">
                  <c:v>40060</c:v>
                </c:pt>
                <c:pt idx="111">
                  <c:v>40063</c:v>
                </c:pt>
                <c:pt idx="112">
                  <c:v>40064</c:v>
                </c:pt>
                <c:pt idx="113">
                  <c:v>40065</c:v>
                </c:pt>
                <c:pt idx="114">
                  <c:v>40066</c:v>
                </c:pt>
                <c:pt idx="115">
                  <c:v>40067</c:v>
                </c:pt>
                <c:pt idx="116">
                  <c:v>40070</c:v>
                </c:pt>
                <c:pt idx="117">
                  <c:v>40071</c:v>
                </c:pt>
                <c:pt idx="118">
                  <c:v>40072</c:v>
                </c:pt>
                <c:pt idx="119">
                  <c:v>40073</c:v>
                </c:pt>
                <c:pt idx="120">
                  <c:v>40074</c:v>
                </c:pt>
                <c:pt idx="121">
                  <c:v>40077</c:v>
                </c:pt>
                <c:pt idx="122">
                  <c:v>40078</c:v>
                </c:pt>
                <c:pt idx="123">
                  <c:v>40079</c:v>
                </c:pt>
                <c:pt idx="124">
                  <c:v>40080</c:v>
                </c:pt>
                <c:pt idx="125">
                  <c:v>40081</c:v>
                </c:pt>
                <c:pt idx="126">
                  <c:v>40084</c:v>
                </c:pt>
                <c:pt idx="127">
                  <c:v>40085</c:v>
                </c:pt>
                <c:pt idx="128">
                  <c:v>40086</c:v>
                </c:pt>
                <c:pt idx="129">
                  <c:v>40087</c:v>
                </c:pt>
                <c:pt idx="130">
                  <c:v>40088</c:v>
                </c:pt>
                <c:pt idx="131">
                  <c:v>40091</c:v>
                </c:pt>
                <c:pt idx="132">
                  <c:v>40092</c:v>
                </c:pt>
                <c:pt idx="133">
                  <c:v>40093</c:v>
                </c:pt>
                <c:pt idx="134">
                  <c:v>40094</c:v>
                </c:pt>
                <c:pt idx="135">
                  <c:v>40095</c:v>
                </c:pt>
                <c:pt idx="136">
                  <c:v>40098</c:v>
                </c:pt>
                <c:pt idx="137">
                  <c:v>40099</c:v>
                </c:pt>
                <c:pt idx="138">
                  <c:v>40100</c:v>
                </c:pt>
                <c:pt idx="139">
                  <c:v>40101</c:v>
                </c:pt>
                <c:pt idx="140">
                  <c:v>40102</c:v>
                </c:pt>
                <c:pt idx="141">
                  <c:v>40105</c:v>
                </c:pt>
                <c:pt idx="142">
                  <c:v>40106</c:v>
                </c:pt>
                <c:pt idx="143">
                  <c:v>40107</c:v>
                </c:pt>
                <c:pt idx="144">
                  <c:v>40108</c:v>
                </c:pt>
                <c:pt idx="145">
                  <c:v>40109</c:v>
                </c:pt>
                <c:pt idx="146">
                  <c:v>40112</c:v>
                </c:pt>
                <c:pt idx="147">
                  <c:v>40113</c:v>
                </c:pt>
                <c:pt idx="148">
                  <c:v>40114</c:v>
                </c:pt>
                <c:pt idx="149">
                  <c:v>40115</c:v>
                </c:pt>
                <c:pt idx="150">
                  <c:v>40116</c:v>
                </c:pt>
                <c:pt idx="151">
                  <c:v>40119</c:v>
                </c:pt>
                <c:pt idx="152">
                  <c:v>40120</c:v>
                </c:pt>
                <c:pt idx="153">
                  <c:v>40121</c:v>
                </c:pt>
                <c:pt idx="154">
                  <c:v>40122</c:v>
                </c:pt>
                <c:pt idx="155">
                  <c:v>40123</c:v>
                </c:pt>
                <c:pt idx="156">
                  <c:v>40126</c:v>
                </c:pt>
                <c:pt idx="157">
                  <c:v>40127</c:v>
                </c:pt>
                <c:pt idx="158">
                  <c:v>40128</c:v>
                </c:pt>
                <c:pt idx="159">
                  <c:v>40129</c:v>
                </c:pt>
                <c:pt idx="160">
                  <c:v>40130</c:v>
                </c:pt>
                <c:pt idx="161">
                  <c:v>40133</c:v>
                </c:pt>
                <c:pt idx="162">
                  <c:v>40134</c:v>
                </c:pt>
                <c:pt idx="163">
                  <c:v>40135</c:v>
                </c:pt>
                <c:pt idx="164">
                  <c:v>40136</c:v>
                </c:pt>
                <c:pt idx="165">
                  <c:v>40137</c:v>
                </c:pt>
                <c:pt idx="166">
                  <c:v>40140</c:v>
                </c:pt>
                <c:pt idx="167">
                  <c:v>40141</c:v>
                </c:pt>
                <c:pt idx="168">
                  <c:v>40142</c:v>
                </c:pt>
                <c:pt idx="169">
                  <c:v>40143</c:v>
                </c:pt>
                <c:pt idx="170">
                  <c:v>40147</c:v>
                </c:pt>
                <c:pt idx="171">
                  <c:v>40148</c:v>
                </c:pt>
                <c:pt idx="172">
                  <c:v>40149</c:v>
                </c:pt>
                <c:pt idx="173">
                  <c:v>40150</c:v>
                </c:pt>
                <c:pt idx="174">
                  <c:v>40151</c:v>
                </c:pt>
                <c:pt idx="175">
                  <c:v>40154</c:v>
                </c:pt>
                <c:pt idx="176">
                  <c:v>40155</c:v>
                </c:pt>
                <c:pt idx="177">
                  <c:v>40156</c:v>
                </c:pt>
                <c:pt idx="178">
                  <c:v>40157</c:v>
                </c:pt>
                <c:pt idx="179">
                  <c:v>40158</c:v>
                </c:pt>
                <c:pt idx="180">
                  <c:v>40161</c:v>
                </c:pt>
                <c:pt idx="181">
                  <c:v>40162</c:v>
                </c:pt>
                <c:pt idx="182">
                  <c:v>40167</c:v>
                </c:pt>
                <c:pt idx="183">
                  <c:v>40168</c:v>
                </c:pt>
                <c:pt idx="184">
                  <c:v>40169</c:v>
                </c:pt>
                <c:pt idx="185">
                  <c:v>40170</c:v>
                </c:pt>
                <c:pt idx="186">
                  <c:v>40171</c:v>
                </c:pt>
                <c:pt idx="187">
                  <c:v>40172</c:v>
                </c:pt>
                <c:pt idx="188">
                  <c:v>40175</c:v>
                </c:pt>
                <c:pt idx="189">
                  <c:v>40176</c:v>
                </c:pt>
                <c:pt idx="190">
                  <c:v>40177</c:v>
                </c:pt>
                <c:pt idx="191">
                  <c:v>40178</c:v>
                </c:pt>
                <c:pt idx="192">
                  <c:v>40183</c:v>
                </c:pt>
                <c:pt idx="193">
                  <c:v>40184</c:v>
                </c:pt>
                <c:pt idx="194">
                  <c:v>40188</c:v>
                </c:pt>
                <c:pt idx="195">
                  <c:v>40189</c:v>
                </c:pt>
                <c:pt idx="196">
                  <c:v>40190</c:v>
                </c:pt>
                <c:pt idx="197">
                  <c:v>40191</c:v>
                </c:pt>
                <c:pt idx="198">
                  <c:v>40192</c:v>
                </c:pt>
                <c:pt idx="199">
                  <c:v>40193</c:v>
                </c:pt>
                <c:pt idx="200">
                  <c:v>40196</c:v>
                </c:pt>
                <c:pt idx="201">
                  <c:v>40197</c:v>
                </c:pt>
                <c:pt idx="202">
                  <c:v>40198</c:v>
                </c:pt>
                <c:pt idx="203">
                  <c:v>40199</c:v>
                </c:pt>
                <c:pt idx="204">
                  <c:v>40200</c:v>
                </c:pt>
                <c:pt idx="205">
                  <c:v>40203</c:v>
                </c:pt>
                <c:pt idx="206">
                  <c:v>40204</c:v>
                </c:pt>
                <c:pt idx="207">
                  <c:v>40205</c:v>
                </c:pt>
                <c:pt idx="208">
                  <c:v>40206</c:v>
                </c:pt>
                <c:pt idx="209">
                  <c:v>40207</c:v>
                </c:pt>
                <c:pt idx="210">
                  <c:v>40210</c:v>
                </c:pt>
                <c:pt idx="211">
                  <c:v>40211</c:v>
                </c:pt>
                <c:pt idx="212">
                  <c:v>40212</c:v>
                </c:pt>
                <c:pt idx="213">
                  <c:v>40213</c:v>
                </c:pt>
                <c:pt idx="214">
                  <c:v>40214</c:v>
                </c:pt>
                <c:pt idx="215">
                  <c:v>40217</c:v>
                </c:pt>
                <c:pt idx="216">
                  <c:v>40218</c:v>
                </c:pt>
                <c:pt idx="217">
                  <c:v>40219</c:v>
                </c:pt>
                <c:pt idx="218">
                  <c:v>40220</c:v>
                </c:pt>
                <c:pt idx="219">
                  <c:v>40221</c:v>
                </c:pt>
                <c:pt idx="220">
                  <c:v>40224</c:v>
                </c:pt>
                <c:pt idx="221">
                  <c:v>40225</c:v>
                </c:pt>
                <c:pt idx="222">
                  <c:v>40226</c:v>
                </c:pt>
                <c:pt idx="223">
                  <c:v>40227</c:v>
                </c:pt>
                <c:pt idx="224">
                  <c:v>40228</c:v>
                </c:pt>
                <c:pt idx="225">
                  <c:v>40231</c:v>
                </c:pt>
                <c:pt idx="226">
                  <c:v>40232</c:v>
                </c:pt>
                <c:pt idx="227">
                  <c:v>40233</c:v>
                </c:pt>
                <c:pt idx="228">
                  <c:v>40234</c:v>
                </c:pt>
                <c:pt idx="229">
                  <c:v>40235</c:v>
                </c:pt>
                <c:pt idx="230">
                  <c:v>40238</c:v>
                </c:pt>
                <c:pt idx="231">
                  <c:v>40239</c:v>
                </c:pt>
                <c:pt idx="232">
                  <c:v>40240</c:v>
                </c:pt>
                <c:pt idx="233">
                  <c:v>40241</c:v>
                </c:pt>
                <c:pt idx="234">
                  <c:v>40242</c:v>
                </c:pt>
                <c:pt idx="235">
                  <c:v>40246</c:v>
                </c:pt>
                <c:pt idx="236">
                  <c:v>40247</c:v>
                </c:pt>
                <c:pt idx="237">
                  <c:v>40248</c:v>
                </c:pt>
                <c:pt idx="238">
                  <c:v>40249</c:v>
                </c:pt>
                <c:pt idx="239">
                  <c:v>40252</c:v>
                </c:pt>
                <c:pt idx="240">
                  <c:v>40253</c:v>
                </c:pt>
                <c:pt idx="241">
                  <c:v>40254</c:v>
                </c:pt>
                <c:pt idx="242">
                  <c:v>40255</c:v>
                </c:pt>
                <c:pt idx="243">
                  <c:v>40256</c:v>
                </c:pt>
                <c:pt idx="244">
                  <c:v>40262</c:v>
                </c:pt>
                <c:pt idx="245">
                  <c:v>40263</c:v>
                </c:pt>
                <c:pt idx="246">
                  <c:v>40266</c:v>
                </c:pt>
                <c:pt idx="247">
                  <c:v>40267</c:v>
                </c:pt>
                <c:pt idx="248">
                  <c:v>40268</c:v>
                </c:pt>
                <c:pt idx="249">
                  <c:v>40269</c:v>
                </c:pt>
                <c:pt idx="250">
                  <c:v>40270</c:v>
                </c:pt>
                <c:pt idx="251">
                  <c:v>40273</c:v>
                </c:pt>
                <c:pt idx="252">
                  <c:v>40274</c:v>
                </c:pt>
                <c:pt idx="253">
                  <c:v>40275</c:v>
                </c:pt>
                <c:pt idx="254">
                  <c:v>40276</c:v>
                </c:pt>
                <c:pt idx="255">
                  <c:v>40277</c:v>
                </c:pt>
                <c:pt idx="256">
                  <c:v>40280</c:v>
                </c:pt>
                <c:pt idx="257">
                  <c:v>40281</c:v>
                </c:pt>
                <c:pt idx="258">
                  <c:v>40282</c:v>
                </c:pt>
                <c:pt idx="259">
                  <c:v>40283</c:v>
                </c:pt>
                <c:pt idx="260">
                  <c:v>40284</c:v>
                </c:pt>
                <c:pt idx="261">
                  <c:v>40287</c:v>
                </c:pt>
                <c:pt idx="262">
                  <c:v>40288</c:v>
                </c:pt>
                <c:pt idx="263">
                  <c:v>40289</c:v>
                </c:pt>
                <c:pt idx="264">
                  <c:v>40290</c:v>
                </c:pt>
                <c:pt idx="265">
                  <c:v>40291</c:v>
                </c:pt>
                <c:pt idx="266">
                  <c:v>40294</c:v>
                </c:pt>
                <c:pt idx="267">
                  <c:v>40295</c:v>
                </c:pt>
                <c:pt idx="268">
                  <c:v>40296</c:v>
                </c:pt>
                <c:pt idx="269">
                  <c:v>40297</c:v>
                </c:pt>
                <c:pt idx="270">
                  <c:v>40298</c:v>
                </c:pt>
                <c:pt idx="271">
                  <c:v>40302</c:v>
                </c:pt>
                <c:pt idx="272">
                  <c:v>40303</c:v>
                </c:pt>
                <c:pt idx="273">
                  <c:v>40304</c:v>
                </c:pt>
                <c:pt idx="274">
                  <c:v>40305</c:v>
                </c:pt>
                <c:pt idx="275">
                  <c:v>40309</c:v>
                </c:pt>
                <c:pt idx="276">
                  <c:v>40310</c:v>
                </c:pt>
                <c:pt idx="277">
                  <c:v>40311</c:v>
                </c:pt>
                <c:pt idx="278">
                  <c:v>40312</c:v>
                </c:pt>
                <c:pt idx="279">
                  <c:v>40315</c:v>
                </c:pt>
                <c:pt idx="280">
                  <c:v>40316</c:v>
                </c:pt>
                <c:pt idx="281">
                  <c:v>40317</c:v>
                </c:pt>
                <c:pt idx="282">
                  <c:v>40318</c:v>
                </c:pt>
                <c:pt idx="283">
                  <c:v>40319</c:v>
                </c:pt>
                <c:pt idx="284">
                  <c:v>40322</c:v>
                </c:pt>
                <c:pt idx="285">
                  <c:v>40323</c:v>
                </c:pt>
                <c:pt idx="286">
                  <c:v>40324</c:v>
                </c:pt>
                <c:pt idx="287">
                  <c:v>40325</c:v>
                </c:pt>
                <c:pt idx="288">
                  <c:v>40326</c:v>
                </c:pt>
                <c:pt idx="289">
                  <c:v>40329</c:v>
                </c:pt>
                <c:pt idx="290">
                  <c:v>40330</c:v>
                </c:pt>
                <c:pt idx="291">
                  <c:v>40331</c:v>
                </c:pt>
                <c:pt idx="292">
                  <c:v>40332</c:v>
                </c:pt>
                <c:pt idx="293">
                  <c:v>40333</c:v>
                </c:pt>
                <c:pt idx="294">
                  <c:v>40336</c:v>
                </c:pt>
                <c:pt idx="295">
                  <c:v>40337</c:v>
                </c:pt>
                <c:pt idx="296">
                  <c:v>40338</c:v>
                </c:pt>
                <c:pt idx="297">
                  <c:v>40339</c:v>
                </c:pt>
                <c:pt idx="298">
                  <c:v>40340</c:v>
                </c:pt>
                <c:pt idx="299">
                  <c:v>40343</c:v>
                </c:pt>
                <c:pt idx="300">
                  <c:v>40344</c:v>
                </c:pt>
                <c:pt idx="301">
                  <c:v>40345</c:v>
                </c:pt>
                <c:pt idx="302">
                  <c:v>40346</c:v>
                </c:pt>
                <c:pt idx="303">
                  <c:v>40347</c:v>
                </c:pt>
                <c:pt idx="304">
                  <c:v>40350</c:v>
                </c:pt>
                <c:pt idx="305">
                  <c:v>40351</c:v>
                </c:pt>
                <c:pt idx="306">
                  <c:v>40352</c:v>
                </c:pt>
                <c:pt idx="307">
                  <c:v>40353</c:v>
                </c:pt>
                <c:pt idx="308">
                  <c:v>40354</c:v>
                </c:pt>
                <c:pt idx="309">
                  <c:v>40357</c:v>
                </c:pt>
                <c:pt idx="310">
                  <c:v>40358</c:v>
                </c:pt>
                <c:pt idx="311">
                  <c:v>40359</c:v>
                </c:pt>
                <c:pt idx="312">
                  <c:v>40360</c:v>
                </c:pt>
                <c:pt idx="313">
                  <c:v>40361</c:v>
                </c:pt>
                <c:pt idx="314">
                  <c:v>40362</c:v>
                </c:pt>
                <c:pt idx="315">
                  <c:v>40366</c:v>
                </c:pt>
                <c:pt idx="316">
                  <c:v>40367</c:v>
                </c:pt>
                <c:pt idx="317">
                  <c:v>40368</c:v>
                </c:pt>
                <c:pt idx="318">
                  <c:v>40371</c:v>
                </c:pt>
                <c:pt idx="319">
                  <c:v>40372</c:v>
                </c:pt>
                <c:pt idx="320">
                  <c:v>40373</c:v>
                </c:pt>
                <c:pt idx="321">
                  <c:v>40374</c:v>
                </c:pt>
                <c:pt idx="322">
                  <c:v>40375</c:v>
                </c:pt>
                <c:pt idx="323">
                  <c:v>40378</c:v>
                </c:pt>
                <c:pt idx="324">
                  <c:v>40379</c:v>
                </c:pt>
                <c:pt idx="325">
                  <c:v>40380</c:v>
                </c:pt>
                <c:pt idx="326">
                  <c:v>40381</c:v>
                </c:pt>
                <c:pt idx="327">
                  <c:v>40382</c:v>
                </c:pt>
                <c:pt idx="328">
                  <c:v>40385</c:v>
                </c:pt>
                <c:pt idx="329">
                  <c:v>40386</c:v>
                </c:pt>
                <c:pt idx="330">
                  <c:v>40387</c:v>
                </c:pt>
                <c:pt idx="331">
                  <c:v>40388</c:v>
                </c:pt>
                <c:pt idx="332">
                  <c:v>40389</c:v>
                </c:pt>
                <c:pt idx="333">
                  <c:v>40392</c:v>
                </c:pt>
                <c:pt idx="334">
                  <c:v>40393</c:v>
                </c:pt>
                <c:pt idx="335">
                  <c:v>40394</c:v>
                </c:pt>
                <c:pt idx="336">
                  <c:v>40395</c:v>
                </c:pt>
                <c:pt idx="337">
                  <c:v>40396</c:v>
                </c:pt>
                <c:pt idx="338">
                  <c:v>40399</c:v>
                </c:pt>
                <c:pt idx="339">
                  <c:v>40400</c:v>
                </c:pt>
                <c:pt idx="340">
                  <c:v>40401</c:v>
                </c:pt>
                <c:pt idx="341">
                  <c:v>40402</c:v>
                </c:pt>
                <c:pt idx="342">
                  <c:v>40403</c:v>
                </c:pt>
                <c:pt idx="343">
                  <c:v>40406</c:v>
                </c:pt>
                <c:pt idx="344">
                  <c:v>40407</c:v>
                </c:pt>
                <c:pt idx="345">
                  <c:v>40408</c:v>
                </c:pt>
                <c:pt idx="346">
                  <c:v>40409</c:v>
                </c:pt>
                <c:pt idx="347">
                  <c:v>40410</c:v>
                </c:pt>
                <c:pt idx="348">
                  <c:v>40413</c:v>
                </c:pt>
                <c:pt idx="349">
                  <c:v>40414</c:v>
                </c:pt>
                <c:pt idx="350">
                  <c:v>40415</c:v>
                </c:pt>
                <c:pt idx="351">
                  <c:v>40416</c:v>
                </c:pt>
                <c:pt idx="352">
                  <c:v>40417</c:v>
                </c:pt>
                <c:pt idx="353">
                  <c:v>40421</c:v>
                </c:pt>
                <c:pt idx="354">
                  <c:v>40422</c:v>
                </c:pt>
                <c:pt idx="355">
                  <c:v>40423</c:v>
                </c:pt>
                <c:pt idx="356">
                  <c:v>40424</c:v>
                </c:pt>
                <c:pt idx="357">
                  <c:v>40427</c:v>
                </c:pt>
                <c:pt idx="358">
                  <c:v>40428</c:v>
                </c:pt>
                <c:pt idx="359">
                  <c:v>40429</c:v>
                </c:pt>
                <c:pt idx="360">
                  <c:v>40430</c:v>
                </c:pt>
                <c:pt idx="361">
                  <c:v>40431</c:v>
                </c:pt>
                <c:pt idx="362">
                  <c:v>40434</c:v>
                </c:pt>
                <c:pt idx="363">
                  <c:v>40435</c:v>
                </c:pt>
                <c:pt idx="364">
                  <c:v>40436</c:v>
                </c:pt>
                <c:pt idx="365">
                  <c:v>40437</c:v>
                </c:pt>
                <c:pt idx="366">
                  <c:v>40438</c:v>
                </c:pt>
                <c:pt idx="367">
                  <c:v>40441</c:v>
                </c:pt>
                <c:pt idx="368">
                  <c:v>40442</c:v>
                </c:pt>
                <c:pt idx="369">
                  <c:v>40443</c:v>
                </c:pt>
                <c:pt idx="370">
                  <c:v>40444</c:v>
                </c:pt>
                <c:pt idx="371">
                  <c:v>40445</c:v>
                </c:pt>
                <c:pt idx="372">
                  <c:v>40449</c:v>
                </c:pt>
                <c:pt idx="373">
                  <c:v>40448</c:v>
                </c:pt>
                <c:pt idx="374">
                  <c:v>40450</c:v>
                </c:pt>
                <c:pt idx="375">
                  <c:v>40451</c:v>
                </c:pt>
                <c:pt idx="376">
                  <c:v>40452</c:v>
                </c:pt>
                <c:pt idx="377">
                  <c:v>40455</c:v>
                </c:pt>
                <c:pt idx="378">
                  <c:v>40456</c:v>
                </c:pt>
                <c:pt idx="379">
                  <c:v>40457</c:v>
                </c:pt>
                <c:pt idx="380">
                  <c:v>40458</c:v>
                </c:pt>
                <c:pt idx="381">
                  <c:v>40459</c:v>
                </c:pt>
                <c:pt idx="382">
                  <c:v>40462</c:v>
                </c:pt>
                <c:pt idx="383">
                  <c:v>40463</c:v>
                </c:pt>
                <c:pt idx="384">
                  <c:v>40464</c:v>
                </c:pt>
                <c:pt idx="385">
                  <c:v>40465</c:v>
                </c:pt>
                <c:pt idx="386">
                  <c:v>40466</c:v>
                </c:pt>
                <c:pt idx="387">
                  <c:v>40469</c:v>
                </c:pt>
                <c:pt idx="388">
                  <c:v>40470</c:v>
                </c:pt>
                <c:pt idx="389">
                  <c:v>40471</c:v>
                </c:pt>
                <c:pt idx="390">
                  <c:v>40472</c:v>
                </c:pt>
                <c:pt idx="391">
                  <c:v>40473</c:v>
                </c:pt>
                <c:pt idx="392">
                  <c:v>40476</c:v>
                </c:pt>
                <c:pt idx="393">
                  <c:v>40477</c:v>
                </c:pt>
                <c:pt idx="394">
                  <c:v>40478</c:v>
                </c:pt>
                <c:pt idx="395">
                  <c:v>40479</c:v>
                </c:pt>
                <c:pt idx="396">
                  <c:v>40480</c:v>
                </c:pt>
                <c:pt idx="397">
                  <c:v>40483</c:v>
                </c:pt>
                <c:pt idx="398">
                  <c:v>40484</c:v>
                </c:pt>
                <c:pt idx="399">
                  <c:v>40485</c:v>
                </c:pt>
                <c:pt idx="400">
                  <c:v>40486</c:v>
                </c:pt>
                <c:pt idx="401">
                  <c:v>40487</c:v>
                </c:pt>
                <c:pt idx="402">
                  <c:v>40490</c:v>
                </c:pt>
                <c:pt idx="403">
                  <c:v>40491</c:v>
                </c:pt>
                <c:pt idx="404">
                  <c:v>40492</c:v>
                </c:pt>
                <c:pt idx="405">
                  <c:v>40493</c:v>
                </c:pt>
                <c:pt idx="406">
                  <c:v>40494</c:v>
                </c:pt>
                <c:pt idx="407">
                  <c:v>40497</c:v>
                </c:pt>
                <c:pt idx="408">
                  <c:v>40499</c:v>
                </c:pt>
                <c:pt idx="409">
                  <c:v>40500</c:v>
                </c:pt>
                <c:pt idx="410">
                  <c:v>40501</c:v>
                </c:pt>
                <c:pt idx="411">
                  <c:v>40504</c:v>
                </c:pt>
                <c:pt idx="412">
                  <c:v>40505</c:v>
                </c:pt>
                <c:pt idx="413">
                  <c:v>40506</c:v>
                </c:pt>
                <c:pt idx="414">
                  <c:v>40507</c:v>
                </c:pt>
                <c:pt idx="415">
                  <c:v>40508</c:v>
                </c:pt>
                <c:pt idx="416">
                  <c:v>40511</c:v>
                </c:pt>
                <c:pt idx="417">
                  <c:v>40512</c:v>
                </c:pt>
                <c:pt idx="418">
                  <c:v>40513</c:v>
                </c:pt>
                <c:pt idx="419">
                  <c:v>40514</c:v>
                </c:pt>
                <c:pt idx="420">
                  <c:v>40515</c:v>
                </c:pt>
                <c:pt idx="421">
                  <c:v>40518</c:v>
                </c:pt>
                <c:pt idx="422">
                  <c:v>40519</c:v>
                </c:pt>
                <c:pt idx="423">
                  <c:v>40520</c:v>
                </c:pt>
                <c:pt idx="424">
                  <c:v>40521</c:v>
                </c:pt>
                <c:pt idx="425">
                  <c:v>40522</c:v>
                </c:pt>
                <c:pt idx="426">
                  <c:v>40525</c:v>
                </c:pt>
                <c:pt idx="427">
                  <c:v>40526</c:v>
                </c:pt>
                <c:pt idx="428">
                  <c:v>40527</c:v>
                </c:pt>
                <c:pt idx="429">
                  <c:v>40532</c:v>
                </c:pt>
                <c:pt idx="430">
                  <c:v>40533</c:v>
                </c:pt>
                <c:pt idx="431">
                  <c:v>40534</c:v>
                </c:pt>
                <c:pt idx="432">
                  <c:v>40535</c:v>
                </c:pt>
                <c:pt idx="433">
                  <c:v>40536</c:v>
                </c:pt>
                <c:pt idx="434">
                  <c:v>40539</c:v>
                </c:pt>
                <c:pt idx="435">
                  <c:v>40540</c:v>
                </c:pt>
                <c:pt idx="436">
                  <c:v>40541</c:v>
                </c:pt>
                <c:pt idx="437">
                  <c:v>40542</c:v>
                </c:pt>
                <c:pt idx="438">
                  <c:v>40543</c:v>
                </c:pt>
                <c:pt idx="439">
                  <c:v>40548</c:v>
                </c:pt>
                <c:pt idx="440">
                  <c:v>40549</c:v>
                </c:pt>
                <c:pt idx="441">
                  <c:v>40553</c:v>
                </c:pt>
                <c:pt idx="442">
                  <c:v>40554</c:v>
                </c:pt>
                <c:pt idx="443">
                  <c:v>40555</c:v>
                </c:pt>
                <c:pt idx="444">
                  <c:v>40556</c:v>
                </c:pt>
                <c:pt idx="445">
                  <c:v>40557</c:v>
                </c:pt>
                <c:pt idx="446">
                  <c:v>40560</c:v>
                </c:pt>
                <c:pt idx="447">
                  <c:v>40561</c:v>
                </c:pt>
                <c:pt idx="448">
                  <c:v>40562</c:v>
                </c:pt>
                <c:pt idx="449">
                  <c:v>40563</c:v>
                </c:pt>
                <c:pt idx="450">
                  <c:v>40564</c:v>
                </c:pt>
                <c:pt idx="451">
                  <c:v>40567</c:v>
                </c:pt>
                <c:pt idx="452">
                  <c:v>40568</c:v>
                </c:pt>
                <c:pt idx="453">
                  <c:v>40569</c:v>
                </c:pt>
                <c:pt idx="454">
                  <c:v>40570</c:v>
                </c:pt>
                <c:pt idx="455">
                  <c:v>40571</c:v>
                </c:pt>
                <c:pt idx="456">
                  <c:v>40574</c:v>
                </c:pt>
                <c:pt idx="457">
                  <c:v>40575</c:v>
                </c:pt>
                <c:pt idx="458">
                  <c:v>40576</c:v>
                </c:pt>
                <c:pt idx="459">
                  <c:v>40577</c:v>
                </c:pt>
                <c:pt idx="460">
                  <c:v>40578</c:v>
                </c:pt>
                <c:pt idx="461">
                  <c:v>40581</c:v>
                </c:pt>
                <c:pt idx="462">
                  <c:v>40582</c:v>
                </c:pt>
                <c:pt idx="463">
                  <c:v>40583</c:v>
                </c:pt>
                <c:pt idx="464">
                  <c:v>40584</c:v>
                </c:pt>
                <c:pt idx="465">
                  <c:v>40585</c:v>
                </c:pt>
                <c:pt idx="466">
                  <c:v>40588</c:v>
                </c:pt>
                <c:pt idx="467">
                  <c:v>40589</c:v>
                </c:pt>
                <c:pt idx="468">
                  <c:v>40590</c:v>
                </c:pt>
                <c:pt idx="469">
                  <c:v>40591</c:v>
                </c:pt>
                <c:pt idx="470">
                  <c:v>40592</c:v>
                </c:pt>
                <c:pt idx="471">
                  <c:v>40595</c:v>
                </c:pt>
                <c:pt idx="472">
                  <c:v>40596</c:v>
                </c:pt>
                <c:pt idx="473">
                  <c:v>40597</c:v>
                </c:pt>
                <c:pt idx="474">
                  <c:v>40598</c:v>
                </c:pt>
                <c:pt idx="475">
                  <c:v>40599</c:v>
                </c:pt>
                <c:pt idx="476">
                  <c:v>40602</c:v>
                </c:pt>
                <c:pt idx="477">
                  <c:v>40603</c:v>
                </c:pt>
                <c:pt idx="478">
                  <c:v>40604</c:v>
                </c:pt>
                <c:pt idx="479">
                  <c:v>40605</c:v>
                </c:pt>
                <c:pt idx="480">
                  <c:v>40606</c:v>
                </c:pt>
                <c:pt idx="481">
                  <c:v>40607</c:v>
                </c:pt>
                <c:pt idx="482">
                  <c:v>40611</c:v>
                </c:pt>
                <c:pt idx="483">
                  <c:v>40612</c:v>
                </c:pt>
                <c:pt idx="484">
                  <c:v>40613</c:v>
                </c:pt>
                <c:pt idx="485">
                  <c:v>40616</c:v>
                </c:pt>
                <c:pt idx="486">
                  <c:v>40617</c:v>
                </c:pt>
                <c:pt idx="487">
                  <c:v>40618</c:v>
                </c:pt>
                <c:pt idx="488">
                  <c:v>40619</c:v>
                </c:pt>
                <c:pt idx="489">
                  <c:v>40620</c:v>
                </c:pt>
                <c:pt idx="490">
                  <c:v>40626</c:v>
                </c:pt>
                <c:pt idx="491">
                  <c:v>40627</c:v>
                </c:pt>
                <c:pt idx="492">
                  <c:v>40630</c:v>
                </c:pt>
                <c:pt idx="493">
                  <c:v>40631</c:v>
                </c:pt>
                <c:pt idx="494">
                  <c:v>40632</c:v>
                </c:pt>
                <c:pt idx="495">
                  <c:v>40633</c:v>
                </c:pt>
                <c:pt idx="496">
                  <c:v>40634</c:v>
                </c:pt>
                <c:pt idx="497">
                  <c:v>40637</c:v>
                </c:pt>
                <c:pt idx="498">
                  <c:v>40638</c:v>
                </c:pt>
                <c:pt idx="499">
                  <c:v>40639</c:v>
                </c:pt>
                <c:pt idx="500">
                  <c:v>40640</c:v>
                </c:pt>
                <c:pt idx="501">
                  <c:v>40641</c:v>
                </c:pt>
                <c:pt idx="502">
                  <c:v>40644</c:v>
                </c:pt>
                <c:pt idx="503">
                  <c:v>40645</c:v>
                </c:pt>
                <c:pt idx="504">
                  <c:v>40646</c:v>
                </c:pt>
                <c:pt idx="505">
                  <c:v>40647</c:v>
                </c:pt>
                <c:pt idx="506">
                  <c:v>40648</c:v>
                </c:pt>
                <c:pt idx="507">
                  <c:v>40651</c:v>
                </c:pt>
                <c:pt idx="508">
                  <c:v>40652</c:v>
                </c:pt>
                <c:pt idx="509">
                  <c:v>40653</c:v>
                </c:pt>
                <c:pt idx="510">
                  <c:v>40654</c:v>
                </c:pt>
                <c:pt idx="511">
                  <c:v>40655</c:v>
                </c:pt>
                <c:pt idx="512">
                  <c:v>40658</c:v>
                </c:pt>
                <c:pt idx="513">
                  <c:v>40659</c:v>
                </c:pt>
                <c:pt idx="514">
                  <c:v>40660</c:v>
                </c:pt>
                <c:pt idx="515">
                  <c:v>40661</c:v>
                </c:pt>
                <c:pt idx="516">
                  <c:v>40662</c:v>
                </c:pt>
                <c:pt idx="517">
                  <c:v>40666</c:v>
                </c:pt>
                <c:pt idx="518">
                  <c:v>40667</c:v>
                </c:pt>
                <c:pt idx="519">
                  <c:v>40668</c:v>
                </c:pt>
                <c:pt idx="520">
                  <c:v>40669</c:v>
                </c:pt>
                <c:pt idx="521">
                  <c:v>40673</c:v>
                </c:pt>
                <c:pt idx="522">
                  <c:v>40674</c:v>
                </c:pt>
                <c:pt idx="523">
                  <c:v>40675</c:v>
                </c:pt>
                <c:pt idx="524">
                  <c:v>40676</c:v>
                </c:pt>
                <c:pt idx="525">
                  <c:v>40679</c:v>
                </c:pt>
                <c:pt idx="526">
                  <c:v>40680</c:v>
                </c:pt>
                <c:pt idx="527">
                  <c:v>40681</c:v>
                </c:pt>
                <c:pt idx="528">
                  <c:v>40682</c:v>
                </c:pt>
                <c:pt idx="529">
                  <c:v>40683</c:v>
                </c:pt>
                <c:pt idx="530">
                  <c:v>40686</c:v>
                </c:pt>
                <c:pt idx="531">
                  <c:v>40687</c:v>
                </c:pt>
                <c:pt idx="532">
                  <c:v>40688</c:v>
                </c:pt>
                <c:pt idx="533">
                  <c:v>40689</c:v>
                </c:pt>
                <c:pt idx="534">
                  <c:v>40690</c:v>
                </c:pt>
                <c:pt idx="535">
                  <c:v>40693</c:v>
                </c:pt>
                <c:pt idx="536">
                  <c:v>40694</c:v>
                </c:pt>
                <c:pt idx="537">
                  <c:v>40695</c:v>
                </c:pt>
                <c:pt idx="538">
                  <c:v>40696</c:v>
                </c:pt>
                <c:pt idx="539">
                  <c:v>40697</c:v>
                </c:pt>
                <c:pt idx="540">
                  <c:v>40700</c:v>
                </c:pt>
                <c:pt idx="541">
                  <c:v>40701</c:v>
                </c:pt>
                <c:pt idx="542">
                  <c:v>40702</c:v>
                </c:pt>
                <c:pt idx="543">
                  <c:v>40703</c:v>
                </c:pt>
                <c:pt idx="544">
                  <c:v>40704</c:v>
                </c:pt>
                <c:pt idx="545">
                  <c:v>40707</c:v>
                </c:pt>
                <c:pt idx="546">
                  <c:v>40708</c:v>
                </c:pt>
                <c:pt idx="547">
                  <c:v>40709</c:v>
                </c:pt>
                <c:pt idx="548">
                  <c:v>40710</c:v>
                </c:pt>
                <c:pt idx="549">
                  <c:v>40711</c:v>
                </c:pt>
                <c:pt idx="550">
                  <c:v>40714</c:v>
                </c:pt>
                <c:pt idx="551">
                  <c:v>40715</c:v>
                </c:pt>
                <c:pt idx="552">
                  <c:v>40716</c:v>
                </c:pt>
                <c:pt idx="553">
                  <c:v>40717</c:v>
                </c:pt>
                <c:pt idx="554">
                  <c:v>40718</c:v>
                </c:pt>
                <c:pt idx="555">
                  <c:v>40721</c:v>
                </c:pt>
                <c:pt idx="556">
                  <c:v>40722</c:v>
                </c:pt>
                <c:pt idx="557">
                  <c:v>40723</c:v>
                </c:pt>
                <c:pt idx="558">
                  <c:v>40724</c:v>
                </c:pt>
                <c:pt idx="559">
                  <c:v>40725</c:v>
                </c:pt>
                <c:pt idx="560">
                  <c:v>40728</c:v>
                </c:pt>
                <c:pt idx="561">
                  <c:v>40729</c:v>
                </c:pt>
                <c:pt idx="562">
                  <c:v>40731</c:v>
                </c:pt>
                <c:pt idx="563">
                  <c:v>40732</c:v>
                </c:pt>
                <c:pt idx="564">
                  <c:v>40735</c:v>
                </c:pt>
                <c:pt idx="565">
                  <c:v>40736</c:v>
                </c:pt>
                <c:pt idx="566">
                  <c:v>40737</c:v>
                </c:pt>
                <c:pt idx="567">
                  <c:v>40738</c:v>
                </c:pt>
                <c:pt idx="568">
                  <c:v>40739</c:v>
                </c:pt>
                <c:pt idx="569">
                  <c:v>40742</c:v>
                </c:pt>
                <c:pt idx="570">
                  <c:v>40743</c:v>
                </c:pt>
                <c:pt idx="571">
                  <c:v>40744</c:v>
                </c:pt>
                <c:pt idx="572">
                  <c:v>40745</c:v>
                </c:pt>
                <c:pt idx="573">
                  <c:v>40746</c:v>
                </c:pt>
                <c:pt idx="574">
                  <c:v>40749</c:v>
                </c:pt>
                <c:pt idx="575">
                  <c:v>40750</c:v>
                </c:pt>
                <c:pt idx="576">
                  <c:v>40751</c:v>
                </c:pt>
                <c:pt idx="577">
                  <c:v>40752</c:v>
                </c:pt>
                <c:pt idx="578">
                  <c:v>40753</c:v>
                </c:pt>
                <c:pt idx="579">
                  <c:v>40756</c:v>
                </c:pt>
                <c:pt idx="580">
                  <c:v>40757</c:v>
                </c:pt>
                <c:pt idx="581">
                  <c:v>40758</c:v>
                </c:pt>
                <c:pt idx="582">
                  <c:v>40759</c:v>
                </c:pt>
                <c:pt idx="583">
                  <c:v>40760</c:v>
                </c:pt>
                <c:pt idx="584">
                  <c:v>40763</c:v>
                </c:pt>
                <c:pt idx="585">
                  <c:v>40764</c:v>
                </c:pt>
                <c:pt idx="586">
                  <c:v>40765</c:v>
                </c:pt>
                <c:pt idx="587">
                  <c:v>40766</c:v>
                </c:pt>
                <c:pt idx="588">
                  <c:v>40767</c:v>
                </c:pt>
                <c:pt idx="589">
                  <c:v>40770</c:v>
                </c:pt>
                <c:pt idx="590">
                  <c:v>40771</c:v>
                </c:pt>
                <c:pt idx="591">
                  <c:v>40772</c:v>
                </c:pt>
                <c:pt idx="592">
                  <c:v>40773</c:v>
                </c:pt>
                <c:pt idx="593">
                  <c:v>40774</c:v>
                </c:pt>
                <c:pt idx="594">
                  <c:v>40777</c:v>
                </c:pt>
                <c:pt idx="595">
                  <c:v>40778</c:v>
                </c:pt>
                <c:pt idx="596">
                  <c:v>40779</c:v>
                </c:pt>
                <c:pt idx="597">
                  <c:v>40780</c:v>
                </c:pt>
                <c:pt idx="598">
                  <c:v>40781</c:v>
                </c:pt>
                <c:pt idx="599">
                  <c:v>40782</c:v>
                </c:pt>
                <c:pt idx="600">
                  <c:v>40786</c:v>
                </c:pt>
                <c:pt idx="601">
                  <c:v>40787</c:v>
                </c:pt>
                <c:pt idx="602">
                  <c:v>40788</c:v>
                </c:pt>
                <c:pt idx="603">
                  <c:v>40791</c:v>
                </c:pt>
                <c:pt idx="604">
                  <c:v>40792</c:v>
                </c:pt>
                <c:pt idx="605">
                  <c:v>40793</c:v>
                </c:pt>
                <c:pt idx="606">
                  <c:v>40794</c:v>
                </c:pt>
                <c:pt idx="607">
                  <c:v>40795</c:v>
                </c:pt>
                <c:pt idx="608">
                  <c:v>40798</c:v>
                </c:pt>
                <c:pt idx="609">
                  <c:v>40799</c:v>
                </c:pt>
                <c:pt idx="610">
                  <c:v>40800</c:v>
                </c:pt>
                <c:pt idx="611">
                  <c:v>40801</c:v>
                </c:pt>
                <c:pt idx="612">
                  <c:v>40802</c:v>
                </c:pt>
                <c:pt idx="613">
                  <c:v>40805</c:v>
                </c:pt>
                <c:pt idx="614">
                  <c:v>40806</c:v>
                </c:pt>
                <c:pt idx="615">
                  <c:v>40807</c:v>
                </c:pt>
                <c:pt idx="616">
                  <c:v>40808</c:v>
                </c:pt>
                <c:pt idx="617">
                  <c:v>40809</c:v>
                </c:pt>
                <c:pt idx="618">
                  <c:v>40812</c:v>
                </c:pt>
                <c:pt idx="619">
                  <c:v>40813</c:v>
                </c:pt>
                <c:pt idx="620">
                  <c:v>40814</c:v>
                </c:pt>
                <c:pt idx="621">
                  <c:v>40815</c:v>
                </c:pt>
                <c:pt idx="622">
                  <c:v>40816</c:v>
                </c:pt>
              </c:numCache>
            </c:numRef>
          </c:cat>
          <c:val>
            <c:numRef>
              <c:f>('График 2.3.1.6'!$F$5,'График 2.3.1.6'!$F$65:$F$686)</c:f>
              <c:numCache>
                <c:formatCode>0.0%</c:formatCode>
                <c:ptCount val="623"/>
                <c:pt idx="1">
                  <c:v>0.11199999999999999</c:v>
                </c:pt>
                <c:pt idx="2">
                  <c:v>0.106</c:v>
                </c:pt>
                <c:pt idx="3">
                  <c:v>0.111</c:v>
                </c:pt>
                <c:pt idx="4">
                  <c:v>0.111</c:v>
                </c:pt>
                <c:pt idx="5">
                  <c:v>0.111</c:v>
                </c:pt>
                <c:pt idx="6">
                  <c:v>0.111</c:v>
                </c:pt>
                <c:pt idx="7">
                  <c:v>0.11199999999999999</c:v>
                </c:pt>
                <c:pt idx="8">
                  <c:v>0.10099999999999999</c:v>
                </c:pt>
                <c:pt idx="9">
                  <c:v>0.11199999999999999</c:v>
                </c:pt>
                <c:pt idx="10">
                  <c:v>0.10099999999999999</c:v>
                </c:pt>
                <c:pt idx="11">
                  <c:v>0.11199999999999999</c:v>
                </c:pt>
                <c:pt idx="12">
                  <c:v>0.11199999999999999</c:v>
                </c:pt>
                <c:pt idx="13">
                  <c:v>0.11199999999999999</c:v>
                </c:pt>
                <c:pt idx="14">
                  <c:v>0.11199999999999999</c:v>
                </c:pt>
                <c:pt idx="15">
                  <c:v>0.11199999999999999</c:v>
                </c:pt>
                <c:pt idx="16">
                  <c:v>0.11199999999999999</c:v>
                </c:pt>
                <c:pt idx="17">
                  <c:v>0.11199999999999999</c:v>
                </c:pt>
                <c:pt idx="18">
                  <c:v>0.11349999999999999</c:v>
                </c:pt>
                <c:pt idx="19">
                  <c:v>0.11199999999999999</c:v>
                </c:pt>
                <c:pt idx="20">
                  <c:v>0.11199999999999999</c:v>
                </c:pt>
                <c:pt idx="21">
                  <c:v>0.115</c:v>
                </c:pt>
                <c:pt idx="22">
                  <c:v>0.11349999999999999</c:v>
                </c:pt>
                <c:pt idx="23">
                  <c:v>0.11349999999999999</c:v>
                </c:pt>
                <c:pt idx="24">
                  <c:v>0.11349999999999999</c:v>
                </c:pt>
                <c:pt idx="25">
                  <c:v>0.11349999999999999</c:v>
                </c:pt>
                <c:pt idx="26">
                  <c:v>0.11349999999999999</c:v>
                </c:pt>
                <c:pt idx="27">
                  <c:v>9.0999999999999998E-2</c:v>
                </c:pt>
                <c:pt idx="28">
                  <c:v>9.0999999999999998E-2</c:v>
                </c:pt>
                <c:pt idx="29">
                  <c:v>0.11199999999999999</c:v>
                </c:pt>
                <c:pt idx="30">
                  <c:v>0.11349999999999999</c:v>
                </c:pt>
                <c:pt idx="31">
                  <c:v>0.11199999999999999</c:v>
                </c:pt>
                <c:pt idx="32">
                  <c:v>0.11199999999999999</c:v>
                </c:pt>
                <c:pt idx="33">
                  <c:v>7.0000000000000007E-2</c:v>
                </c:pt>
                <c:pt idx="34">
                  <c:v>7.0000000000000007E-2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7.0000000000000007E-2</c:v>
                </c:pt>
                <c:pt idx="38">
                  <c:v>7.0000000000000007E-2</c:v>
                </c:pt>
                <c:pt idx="39">
                  <c:v>0.08</c:v>
                </c:pt>
                <c:pt idx="40">
                  <c:v>0.08</c:v>
                </c:pt>
                <c:pt idx="41">
                  <c:v>0.08</c:v>
                </c:pt>
                <c:pt idx="42">
                  <c:v>0.08</c:v>
                </c:pt>
                <c:pt idx="43">
                  <c:v>7.0000000000000007E-2</c:v>
                </c:pt>
                <c:pt idx="44">
                  <c:v>7.0000000000000007E-2</c:v>
                </c:pt>
                <c:pt idx="45">
                  <c:v>7.0000000000000007E-2</c:v>
                </c:pt>
                <c:pt idx="46">
                  <c:v>7.0000000000000007E-2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7.0000000000000007E-2</c:v>
                </c:pt>
                <c:pt idx="50">
                  <c:v>7.0000000000000007E-2</c:v>
                </c:pt>
                <c:pt idx="51">
                  <c:v>7.0000000000000007E-2</c:v>
                </c:pt>
                <c:pt idx="52">
                  <c:v>0.08</c:v>
                </c:pt>
                <c:pt idx="53">
                  <c:v>0.08</c:v>
                </c:pt>
                <c:pt idx="54">
                  <c:v>9.5000000000000001E-2</c:v>
                </c:pt>
                <c:pt idx="55">
                  <c:v>8.7499999999999994E-2</c:v>
                </c:pt>
                <c:pt idx="56">
                  <c:v>8.7499999999999994E-2</c:v>
                </c:pt>
                <c:pt idx="57">
                  <c:v>8.7499999999999994E-2</c:v>
                </c:pt>
                <c:pt idx="58">
                  <c:v>7.0000000000000007E-2</c:v>
                </c:pt>
                <c:pt idx="59">
                  <c:v>7.0000000000000007E-2</c:v>
                </c:pt>
                <c:pt idx="60">
                  <c:v>7.0000000000000007E-2</c:v>
                </c:pt>
                <c:pt idx="61">
                  <c:v>7.0000000000000007E-2</c:v>
                </c:pt>
                <c:pt idx="62">
                  <c:v>7.0000000000000007E-2</c:v>
                </c:pt>
                <c:pt idx="63">
                  <c:v>7.0000000000000007E-2</c:v>
                </c:pt>
                <c:pt idx="64">
                  <c:v>7.0000000000000007E-2</c:v>
                </c:pt>
                <c:pt idx="65">
                  <c:v>7.0000000000000007E-2</c:v>
                </c:pt>
                <c:pt idx="66">
                  <c:v>7.0000000000000007E-2</c:v>
                </c:pt>
                <c:pt idx="67">
                  <c:v>7.0000000000000007E-2</c:v>
                </c:pt>
                <c:pt idx="68">
                  <c:v>0.08</c:v>
                </c:pt>
                <c:pt idx="69">
                  <c:v>0.08</c:v>
                </c:pt>
                <c:pt idx="70">
                  <c:v>0.08</c:v>
                </c:pt>
                <c:pt idx="71">
                  <c:v>0.08</c:v>
                </c:pt>
                <c:pt idx="72">
                  <c:v>8.5000000000000006E-2</c:v>
                </c:pt>
                <c:pt idx="73">
                  <c:v>0.08</c:v>
                </c:pt>
                <c:pt idx="74">
                  <c:v>0.08</c:v>
                </c:pt>
                <c:pt idx="75">
                  <c:v>0.08</c:v>
                </c:pt>
                <c:pt idx="76">
                  <c:v>0.08</c:v>
                </c:pt>
                <c:pt idx="77">
                  <c:v>0.08</c:v>
                </c:pt>
                <c:pt idx="78">
                  <c:v>0.08</c:v>
                </c:pt>
                <c:pt idx="79">
                  <c:v>0.08</c:v>
                </c:pt>
                <c:pt idx="80">
                  <c:v>8.2500000000000004E-2</c:v>
                </c:pt>
                <c:pt idx="81">
                  <c:v>0.08</c:v>
                </c:pt>
                <c:pt idx="82">
                  <c:v>0.08</c:v>
                </c:pt>
                <c:pt idx="83">
                  <c:v>8.2500000000000004E-2</c:v>
                </c:pt>
                <c:pt idx="84">
                  <c:v>7.7499999999999999E-2</c:v>
                </c:pt>
                <c:pt idx="85">
                  <c:v>7.7499999999999999E-2</c:v>
                </c:pt>
                <c:pt idx="86">
                  <c:v>0.08</c:v>
                </c:pt>
                <c:pt idx="87">
                  <c:v>7.6299999999999993E-2</c:v>
                </c:pt>
                <c:pt idx="88">
                  <c:v>7.6299999999999993E-2</c:v>
                </c:pt>
                <c:pt idx="89">
                  <c:v>7.6299999999999993E-2</c:v>
                </c:pt>
                <c:pt idx="90">
                  <c:v>7.6299999999999993E-2</c:v>
                </c:pt>
                <c:pt idx="91">
                  <c:v>7.6299999999999993E-2</c:v>
                </c:pt>
                <c:pt idx="92">
                  <c:v>7.4999999999999997E-2</c:v>
                </c:pt>
                <c:pt idx="93">
                  <c:v>7.0000000000000007E-2</c:v>
                </c:pt>
                <c:pt idx="94">
                  <c:v>7.0000000000000007E-2</c:v>
                </c:pt>
                <c:pt idx="95">
                  <c:v>6.6299999999999998E-2</c:v>
                </c:pt>
                <c:pt idx="96">
                  <c:v>5.6299999999999996E-2</c:v>
                </c:pt>
                <c:pt idx="97">
                  <c:v>6.25E-2</c:v>
                </c:pt>
                <c:pt idx="98">
                  <c:v>0.06</c:v>
                </c:pt>
                <c:pt idx="99">
                  <c:v>0.06</c:v>
                </c:pt>
                <c:pt idx="100">
                  <c:v>0.06</c:v>
                </c:pt>
                <c:pt idx="101">
                  <c:v>0.06</c:v>
                </c:pt>
                <c:pt idx="102">
                  <c:v>0.06</c:v>
                </c:pt>
                <c:pt idx="103">
                  <c:v>0.06</c:v>
                </c:pt>
                <c:pt idx="104">
                  <c:v>0.06</c:v>
                </c:pt>
                <c:pt idx="105">
                  <c:v>0.06</c:v>
                </c:pt>
                <c:pt idx="106">
                  <c:v>0.06</c:v>
                </c:pt>
                <c:pt idx="107">
                  <c:v>0.06</c:v>
                </c:pt>
                <c:pt idx="108">
                  <c:v>0.06</c:v>
                </c:pt>
                <c:pt idx="109">
                  <c:v>0.06</c:v>
                </c:pt>
                <c:pt idx="110">
                  <c:v>0.06</c:v>
                </c:pt>
                <c:pt idx="111">
                  <c:v>0.06</c:v>
                </c:pt>
                <c:pt idx="112">
                  <c:v>0.06</c:v>
                </c:pt>
                <c:pt idx="113">
                  <c:v>0.06</c:v>
                </c:pt>
                <c:pt idx="114">
                  <c:v>0.06</c:v>
                </c:pt>
                <c:pt idx="115">
                  <c:v>0.06</c:v>
                </c:pt>
                <c:pt idx="116">
                  <c:v>0.06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0.05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5.2499999999999998E-2</c:v>
                </c:pt>
                <c:pt idx="133">
                  <c:v>5.1299999999999998E-2</c:v>
                </c:pt>
                <c:pt idx="134">
                  <c:v>0.05</c:v>
                </c:pt>
                <c:pt idx="135">
                  <c:v>0.05</c:v>
                </c:pt>
                <c:pt idx="136">
                  <c:v>0.05</c:v>
                </c:pt>
                <c:pt idx="137">
                  <c:v>5.1299999999999998E-2</c:v>
                </c:pt>
                <c:pt idx="138">
                  <c:v>0.05</c:v>
                </c:pt>
                <c:pt idx="139">
                  <c:v>5.1299999999999998E-2</c:v>
                </c:pt>
                <c:pt idx="140">
                  <c:v>5.1299999999999998E-2</c:v>
                </c:pt>
                <c:pt idx="141">
                  <c:v>5.1299999999999998E-2</c:v>
                </c:pt>
                <c:pt idx="142">
                  <c:v>4.4999999999999998E-2</c:v>
                </c:pt>
                <c:pt idx="143">
                  <c:v>0.05</c:v>
                </c:pt>
                <c:pt idx="144">
                  <c:v>5.1299999999999998E-2</c:v>
                </c:pt>
                <c:pt idx="145">
                  <c:v>5.1299999999999998E-2</c:v>
                </c:pt>
                <c:pt idx="146">
                  <c:v>5.1299999999999998E-2</c:v>
                </c:pt>
                <c:pt idx="147">
                  <c:v>5.1299999999999998E-2</c:v>
                </c:pt>
                <c:pt idx="148">
                  <c:v>5.1299999999999998E-2</c:v>
                </c:pt>
                <c:pt idx="149">
                  <c:v>5.1299999999999998E-2</c:v>
                </c:pt>
                <c:pt idx="150">
                  <c:v>5.1299999999999998E-2</c:v>
                </c:pt>
                <c:pt idx="151">
                  <c:v>0.05</c:v>
                </c:pt>
                <c:pt idx="152">
                  <c:v>4.6300000000000001E-2</c:v>
                </c:pt>
                <c:pt idx="153">
                  <c:v>4.6300000000000001E-2</c:v>
                </c:pt>
                <c:pt idx="154">
                  <c:v>4.6300000000000001E-2</c:v>
                </c:pt>
                <c:pt idx="155">
                  <c:v>0.04</c:v>
                </c:pt>
                <c:pt idx="156">
                  <c:v>4.6300000000000001E-2</c:v>
                </c:pt>
                <c:pt idx="157">
                  <c:v>4.6300000000000001E-2</c:v>
                </c:pt>
                <c:pt idx="158">
                  <c:v>4.6300000000000001E-2</c:v>
                </c:pt>
                <c:pt idx="159">
                  <c:v>4.6300000000000001E-2</c:v>
                </c:pt>
                <c:pt idx="160">
                  <c:v>4.2500000000000003E-2</c:v>
                </c:pt>
                <c:pt idx="161">
                  <c:v>4.2500000000000003E-2</c:v>
                </c:pt>
                <c:pt idx="162">
                  <c:v>0.04</c:v>
                </c:pt>
                <c:pt idx="163">
                  <c:v>4.2500000000000003E-2</c:v>
                </c:pt>
                <c:pt idx="164">
                  <c:v>0.04</c:v>
                </c:pt>
                <c:pt idx="165">
                  <c:v>0.04</c:v>
                </c:pt>
                <c:pt idx="166">
                  <c:v>3.9E-2</c:v>
                </c:pt>
                <c:pt idx="167">
                  <c:v>3.4000000000000002E-2</c:v>
                </c:pt>
                <c:pt idx="168">
                  <c:v>3.3500000000000002E-2</c:v>
                </c:pt>
                <c:pt idx="169">
                  <c:v>3.3500000000000002E-2</c:v>
                </c:pt>
                <c:pt idx="170">
                  <c:v>3.3000000000000002E-2</c:v>
                </c:pt>
                <c:pt idx="171">
                  <c:v>3.3000000000000002E-2</c:v>
                </c:pt>
                <c:pt idx="172">
                  <c:v>2.7999999999999997E-2</c:v>
                </c:pt>
                <c:pt idx="173">
                  <c:v>2.7999999999999997E-2</c:v>
                </c:pt>
                <c:pt idx="174">
                  <c:v>2.7999999999999997E-2</c:v>
                </c:pt>
                <c:pt idx="175">
                  <c:v>2.7999999999999997E-2</c:v>
                </c:pt>
                <c:pt idx="176">
                  <c:v>2.7999999999999997E-2</c:v>
                </c:pt>
                <c:pt idx="177">
                  <c:v>2.75E-2</c:v>
                </c:pt>
                <c:pt idx="178">
                  <c:v>2.63E-2</c:v>
                </c:pt>
                <c:pt idx="179">
                  <c:v>2.63E-2</c:v>
                </c:pt>
                <c:pt idx="180">
                  <c:v>2.3E-2</c:v>
                </c:pt>
                <c:pt idx="181">
                  <c:v>2.3E-2</c:v>
                </c:pt>
                <c:pt idx="182">
                  <c:v>0.02</c:v>
                </c:pt>
                <c:pt idx="183">
                  <c:v>2.0499999999999997E-2</c:v>
                </c:pt>
                <c:pt idx="184">
                  <c:v>0.02</c:v>
                </c:pt>
                <c:pt idx="185">
                  <c:v>0.02</c:v>
                </c:pt>
                <c:pt idx="186">
                  <c:v>1.95E-2</c:v>
                </c:pt>
                <c:pt idx="187">
                  <c:v>1.9E-2</c:v>
                </c:pt>
                <c:pt idx="188">
                  <c:v>1.8000000000000002E-2</c:v>
                </c:pt>
                <c:pt idx="189">
                  <c:v>1.9E-2</c:v>
                </c:pt>
                <c:pt idx="190">
                  <c:v>1.8000000000000002E-2</c:v>
                </c:pt>
                <c:pt idx="191">
                  <c:v>1.8000000000000002E-2</c:v>
                </c:pt>
                <c:pt idx="192">
                  <c:v>1.8000000000000002E-2</c:v>
                </c:pt>
                <c:pt idx="193">
                  <c:v>1.8000000000000002E-2</c:v>
                </c:pt>
                <c:pt idx="194">
                  <c:v>1.78E-2</c:v>
                </c:pt>
                <c:pt idx="195">
                  <c:v>1.78E-2</c:v>
                </c:pt>
                <c:pt idx="196">
                  <c:v>1.7299999999999999E-2</c:v>
                </c:pt>
                <c:pt idx="197">
                  <c:v>1.7299999999999999E-2</c:v>
                </c:pt>
                <c:pt idx="198">
                  <c:v>1.7299999999999999E-2</c:v>
                </c:pt>
                <c:pt idx="199">
                  <c:v>1.7299999999999999E-2</c:v>
                </c:pt>
                <c:pt idx="200">
                  <c:v>1.6500000000000001E-2</c:v>
                </c:pt>
                <c:pt idx="201">
                  <c:v>1.7299999999999999E-2</c:v>
                </c:pt>
                <c:pt idx="202">
                  <c:v>1.7299999999999999E-2</c:v>
                </c:pt>
                <c:pt idx="203">
                  <c:v>1.7299999999999999E-2</c:v>
                </c:pt>
                <c:pt idx="204">
                  <c:v>1.7299999999999999E-2</c:v>
                </c:pt>
                <c:pt idx="205">
                  <c:v>1.7000000000000001E-2</c:v>
                </c:pt>
                <c:pt idx="206">
                  <c:v>1.7000000000000001E-2</c:v>
                </c:pt>
                <c:pt idx="207">
                  <c:v>1.5300000000000001E-2</c:v>
                </c:pt>
                <c:pt idx="208">
                  <c:v>1.7000000000000001E-2</c:v>
                </c:pt>
                <c:pt idx="209">
                  <c:v>1.7000000000000001E-2</c:v>
                </c:pt>
                <c:pt idx="210">
                  <c:v>1.7000000000000001E-2</c:v>
                </c:pt>
                <c:pt idx="211">
                  <c:v>1.7000000000000001E-2</c:v>
                </c:pt>
                <c:pt idx="212">
                  <c:v>1.7000000000000001E-2</c:v>
                </c:pt>
                <c:pt idx="213">
                  <c:v>1.7000000000000001E-2</c:v>
                </c:pt>
                <c:pt idx="214">
                  <c:v>1.6500000000000001E-2</c:v>
                </c:pt>
                <c:pt idx="215">
                  <c:v>1.6500000000000001E-2</c:v>
                </c:pt>
                <c:pt idx="216">
                  <c:v>1.6299999999999999E-2</c:v>
                </c:pt>
                <c:pt idx="217">
                  <c:v>1.6500000000000001E-2</c:v>
                </c:pt>
                <c:pt idx="218">
                  <c:v>1.6500000000000001E-2</c:v>
                </c:pt>
                <c:pt idx="219">
                  <c:v>1.6500000000000001E-2</c:v>
                </c:pt>
                <c:pt idx="220">
                  <c:v>1.6500000000000001E-2</c:v>
                </c:pt>
                <c:pt idx="221">
                  <c:v>1.6500000000000001E-2</c:v>
                </c:pt>
                <c:pt idx="222">
                  <c:v>1.6500000000000001E-2</c:v>
                </c:pt>
                <c:pt idx="223">
                  <c:v>1.6500000000000001E-2</c:v>
                </c:pt>
                <c:pt idx="224">
                  <c:v>1.6500000000000001E-2</c:v>
                </c:pt>
                <c:pt idx="225">
                  <c:v>1.6500000000000001E-2</c:v>
                </c:pt>
                <c:pt idx="226">
                  <c:v>1.6500000000000001E-2</c:v>
                </c:pt>
                <c:pt idx="227">
                  <c:v>1.6500000000000001E-2</c:v>
                </c:pt>
                <c:pt idx="228">
                  <c:v>0.01</c:v>
                </c:pt>
                <c:pt idx="229">
                  <c:v>0.01</c:v>
                </c:pt>
                <c:pt idx="230">
                  <c:v>0.01</c:v>
                </c:pt>
                <c:pt idx="231">
                  <c:v>0.01</c:v>
                </c:pt>
                <c:pt idx="232">
                  <c:v>0.01</c:v>
                </c:pt>
                <c:pt idx="233">
                  <c:v>0.01</c:v>
                </c:pt>
                <c:pt idx="234">
                  <c:v>0.01</c:v>
                </c:pt>
                <c:pt idx="235">
                  <c:v>0.01</c:v>
                </c:pt>
                <c:pt idx="236">
                  <c:v>0.01</c:v>
                </c:pt>
                <c:pt idx="237">
                  <c:v>0.01</c:v>
                </c:pt>
                <c:pt idx="238">
                  <c:v>0.01</c:v>
                </c:pt>
                <c:pt idx="239">
                  <c:v>0.01</c:v>
                </c:pt>
                <c:pt idx="240">
                  <c:v>0.01</c:v>
                </c:pt>
                <c:pt idx="241">
                  <c:v>0.01</c:v>
                </c:pt>
                <c:pt idx="242">
                  <c:v>0.01</c:v>
                </c:pt>
                <c:pt idx="243">
                  <c:v>0.01</c:v>
                </c:pt>
                <c:pt idx="244">
                  <c:v>0.01</c:v>
                </c:pt>
                <c:pt idx="245">
                  <c:v>0.01</c:v>
                </c:pt>
                <c:pt idx="246">
                  <c:v>0.01</c:v>
                </c:pt>
                <c:pt idx="247">
                  <c:v>0.01</c:v>
                </c:pt>
                <c:pt idx="248">
                  <c:v>0.01</c:v>
                </c:pt>
                <c:pt idx="249">
                  <c:v>0.01</c:v>
                </c:pt>
                <c:pt idx="250">
                  <c:v>0.01</c:v>
                </c:pt>
                <c:pt idx="251">
                  <c:v>8.3000000000000001E-3</c:v>
                </c:pt>
                <c:pt idx="252">
                  <c:v>8.3000000000000001E-3</c:v>
                </c:pt>
                <c:pt idx="253">
                  <c:v>8.3000000000000001E-3</c:v>
                </c:pt>
                <c:pt idx="254">
                  <c:v>8.3000000000000001E-3</c:v>
                </c:pt>
                <c:pt idx="255">
                  <c:v>8.3000000000000001E-3</c:v>
                </c:pt>
                <c:pt idx="256">
                  <c:v>6.5000000000000006E-3</c:v>
                </c:pt>
                <c:pt idx="257">
                  <c:v>8.3000000000000001E-3</c:v>
                </c:pt>
                <c:pt idx="258">
                  <c:v>8.3000000000000001E-3</c:v>
                </c:pt>
                <c:pt idx="259">
                  <c:v>8.3000000000000001E-3</c:v>
                </c:pt>
                <c:pt idx="260">
                  <c:v>8.3000000000000001E-3</c:v>
                </c:pt>
                <c:pt idx="261">
                  <c:v>8.3000000000000001E-3</c:v>
                </c:pt>
                <c:pt idx="262">
                  <c:v>6.5000000000000006E-3</c:v>
                </c:pt>
                <c:pt idx="263">
                  <c:v>8.3000000000000001E-3</c:v>
                </c:pt>
                <c:pt idx="264">
                  <c:v>8.3000000000000001E-3</c:v>
                </c:pt>
                <c:pt idx="265">
                  <c:v>8.3000000000000001E-3</c:v>
                </c:pt>
                <c:pt idx="266">
                  <c:v>8.3000000000000001E-3</c:v>
                </c:pt>
                <c:pt idx="267">
                  <c:v>8.3000000000000001E-3</c:v>
                </c:pt>
                <c:pt idx="268">
                  <c:v>8.3000000000000001E-3</c:v>
                </c:pt>
                <c:pt idx="269">
                  <c:v>8.3000000000000001E-3</c:v>
                </c:pt>
                <c:pt idx="270">
                  <c:v>8.3000000000000001E-3</c:v>
                </c:pt>
                <c:pt idx="271">
                  <c:v>8.3000000000000001E-3</c:v>
                </c:pt>
                <c:pt idx="272">
                  <c:v>8.3000000000000001E-3</c:v>
                </c:pt>
                <c:pt idx="273">
                  <c:v>6.5000000000000006E-3</c:v>
                </c:pt>
                <c:pt idx="274">
                  <c:v>8.3000000000000001E-3</c:v>
                </c:pt>
                <c:pt idx="275">
                  <c:v>0.01</c:v>
                </c:pt>
                <c:pt idx="276">
                  <c:v>0.01</c:v>
                </c:pt>
                <c:pt idx="277">
                  <c:v>0.01</c:v>
                </c:pt>
                <c:pt idx="278">
                  <c:v>0.01</c:v>
                </c:pt>
                <c:pt idx="279">
                  <c:v>0.01</c:v>
                </c:pt>
                <c:pt idx="280">
                  <c:v>0.01</c:v>
                </c:pt>
                <c:pt idx="281">
                  <c:v>0.01</c:v>
                </c:pt>
                <c:pt idx="282">
                  <c:v>0.01</c:v>
                </c:pt>
                <c:pt idx="283">
                  <c:v>0.01</c:v>
                </c:pt>
                <c:pt idx="284">
                  <c:v>0.01</c:v>
                </c:pt>
                <c:pt idx="285">
                  <c:v>1.2500000000000001E-2</c:v>
                </c:pt>
                <c:pt idx="286">
                  <c:v>0.01</c:v>
                </c:pt>
                <c:pt idx="287">
                  <c:v>0.01</c:v>
                </c:pt>
                <c:pt idx="288">
                  <c:v>0.01</c:v>
                </c:pt>
                <c:pt idx="289">
                  <c:v>0.01</c:v>
                </c:pt>
                <c:pt idx="290">
                  <c:v>0.01</c:v>
                </c:pt>
                <c:pt idx="291">
                  <c:v>0.01</c:v>
                </c:pt>
                <c:pt idx="292">
                  <c:v>0.01</c:v>
                </c:pt>
                <c:pt idx="293">
                  <c:v>0.01</c:v>
                </c:pt>
                <c:pt idx="294">
                  <c:v>0.01</c:v>
                </c:pt>
                <c:pt idx="295">
                  <c:v>0.01</c:v>
                </c:pt>
                <c:pt idx="296">
                  <c:v>0.01</c:v>
                </c:pt>
                <c:pt idx="297">
                  <c:v>0.01</c:v>
                </c:pt>
                <c:pt idx="298">
                  <c:v>0.01</c:v>
                </c:pt>
                <c:pt idx="299">
                  <c:v>0.01</c:v>
                </c:pt>
                <c:pt idx="300">
                  <c:v>0.01</c:v>
                </c:pt>
                <c:pt idx="301">
                  <c:v>0.01</c:v>
                </c:pt>
                <c:pt idx="302">
                  <c:v>0.01</c:v>
                </c:pt>
                <c:pt idx="303">
                  <c:v>0.01</c:v>
                </c:pt>
                <c:pt idx="304">
                  <c:v>0.01</c:v>
                </c:pt>
                <c:pt idx="305">
                  <c:v>0.01</c:v>
                </c:pt>
                <c:pt idx="306">
                  <c:v>0.01</c:v>
                </c:pt>
                <c:pt idx="307">
                  <c:v>0.01</c:v>
                </c:pt>
                <c:pt idx="308">
                  <c:v>0.01</c:v>
                </c:pt>
                <c:pt idx="309">
                  <c:v>0.01</c:v>
                </c:pt>
                <c:pt idx="310">
                  <c:v>0.01</c:v>
                </c:pt>
                <c:pt idx="311">
                  <c:v>0.01</c:v>
                </c:pt>
                <c:pt idx="312">
                  <c:v>0.01</c:v>
                </c:pt>
                <c:pt idx="313">
                  <c:v>0.01</c:v>
                </c:pt>
                <c:pt idx="314">
                  <c:v>0.01</c:v>
                </c:pt>
                <c:pt idx="315">
                  <c:v>0.01</c:v>
                </c:pt>
                <c:pt idx="316">
                  <c:v>0.01</c:v>
                </c:pt>
                <c:pt idx="317">
                  <c:v>0.01</c:v>
                </c:pt>
                <c:pt idx="318">
                  <c:v>0.01</c:v>
                </c:pt>
                <c:pt idx="319">
                  <c:v>0.01</c:v>
                </c:pt>
                <c:pt idx="320">
                  <c:v>0.01</c:v>
                </c:pt>
                <c:pt idx="321">
                  <c:v>0.01</c:v>
                </c:pt>
                <c:pt idx="322">
                  <c:v>0.01</c:v>
                </c:pt>
                <c:pt idx="323">
                  <c:v>0.01</c:v>
                </c:pt>
                <c:pt idx="324">
                  <c:v>0.01</c:v>
                </c:pt>
                <c:pt idx="325">
                  <c:v>0.01</c:v>
                </c:pt>
                <c:pt idx="326">
                  <c:v>0.01</c:v>
                </c:pt>
                <c:pt idx="327">
                  <c:v>0.01</c:v>
                </c:pt>
                <c:pt idx="328">
                  <c:v>0.01</c:v>
                </c:pt>
                <c:pt idx="329">
                  <c:v>0.01</c:v>
                </c:pt>
                <c:pt idx="330">
                  <c:v>0.01</c:v>
                </c:pt>
                <c:pt idx="331">
                  <c:v>0.01</c:v>
                </c:pt>
                <c:pt idx="332">
                  <c:v>0.01</c:v>
                </c:pt>
                <c:pt idx="333">
                  <c:v>0.01</c:v>
                </c:pt>
                <c:pt idx="334">
                  <c:v>0.01</c:v>
                </c:pt>
                <c:pt idx="335">
                  <c:v>0.01</c:v>
                </c:pt>
                <c:pt idx="336">
                  <c:v>0.01</c:v>
                </c:pt>
                <c:pt idx="337">
                  <c:v>0.01</c:v>
                </c:pt>
                <c:pt idx="338">
                  <c:v>0.01</c:v>
                </c:pt>
                <c:pt idx="339">
                  <c:v>0.01</c:v>
                </c:pt>
                <c:pt idx="340">
                  <c:v>0.01</c:v>
                </c:pt>
                <c:pt idx="341">
                  <c:v>0.01</c:v>
                </c:pt>
                <c:pt idx="342">
                  <c:v>0.01</c:v>
                </c:pt>
                <c:pt idx="343">
                  <c:v>0.01</c:v>
                </c:pt>
                <c:pt idx="344">
                  <c:v>0.01</c:v>
                </c:pt>
                <c:pt idx="345">
                  <c:v>0.01</c:v>
                </c:pt>
                <c:pt idx="346">
                  <c:v>0.01</c:v>
                </c:pt>
                <c:pt idx="347">
                  <c:v>0.01</c:v>
                </c:pt>
                <c:pt idx="348">
                  <c:v>0.01</c:v>
                </c:pt>
                <c:pt idx="349">
                  <c:v>0.01</c:v>
                </c:pt>
                <c:pt idx="350">
                  <c:v>0.01</c:v>
                </c:pt>
                <c:pt idx="351">
                  <c:v>0.01</c:v>
                </c:pt>
                <c:pt idx="352">
                  <c:v>0.01</c:v>
                </c:pt>
                <c:pt idx="353">
                  <c:v>0.01</c:v>
                </c:pt>
                <c:pt idx="354">
                  <c:v>0.01</c:v>
                </c:pt>
                <c:pt idx="355">
                  <c:v>0.01</c:v>
                </c:pt>
                <c:pt idx="356">
                  <c:v>0.01</c:v>
                </c:pt>
                <c:pt idx="357">
                  <c:v>0.01</c:v>
                </c:pt>
                <c:pt idx="358">
                  <c:v>0.01</c:v>
                </c:pt>
                <c:pt idx="359">
                  <c:v>0.01</c:v>
                </c:pt>
                <c:pt idx="360">
                  <c:v>0.01</c:v>
                </c:pt>
                <c:pt idx="361">
                  <c:v>0.01</c:v>
                </c:pt>
                <c:pt idx="362">
                  <c:v>0.01</c:v>
                </c:pt>
                <c:pt idx="363">
                  <c:v>0.01</c:v>
                </c:pt>
                <c:pt idx="364">
                  <c:v>0.01</c:v>
                </c:pt>
                <c:pt idx="365">
                  <c:v>0.01</c:v>
                </c:pt>
                <c:pt idx="366">
                  <c:v>0.01</c:v>
                </c:pt>
                <c:pt idx="367">
                  <c:v>0.01</c:v>
                </c:pt>
                <c:pt idx="368">
                  <c:v>0.01</c:v>
                </c:pt>
                <c:pt idx="369">
                  <c:v>0.01</c:v>
                </c:pt>
                <c:pt idx="370">
                  <c:v>0.01</c:v>
                </c:pt>
                <c:pt idx="371">
                  <c:v>0.01</c:v>
                </c:pt>
                <c:pt idx="372">
                  <c:v>0.01</c:v>
                </c:pt>
                <c:pt idx="373">
                  <c:v>0.01</c:v>
                </c:pt>
                <c:pt idx="374">
                  <c:v>0.01</c:v>
                </c:pt>
                <c:pt idx="375">
                  <c:v>0.01</c:v>
                </c:pt>
                <c:pt idx="376">
                  <c:v>0.01</c:v>
                </c:pt>
                <c:pt idx="377">
                  <c:v>0.01</c:v>
                </c:pt>
                <c:pt idx="378">
                  <c:v>0.01</c:v>
                </c:pt>
                <c:pt idx="379">
                  <c:v>0.01</c:v>
                </c:pt>
                <c:pt idx="380">
                  <c:v>0.01</c:v>
                </c:pt>
                <c:pt idx="381">
                  <c:v>0.01</c:v>
                </c:pt>
                <c:pt idx="382">
                  <c:v>0.01</c:v>
                </c:pt>
                <c:pt idx="383">
                  <c:v>0.01</c:v>
                </c:pt>
                <c:pt idx="384">
                  <c:v>0.01</c:v>
                </c:pt>
                <c:pt idx="385">
                  <c:v>0.01</c:v>
                </c:pt>
                <c:pt idx="386">
                  <c:v>0.01</c:v>
                </c:pt>
                <c:pt idx="387">
                  <c:v>0.01</c:v>
                </c:pt>
                <c:pt idx="388">
                  <c:v>0.01</c:v>
                </c:pt>
                <c:pt idx="389">
                  <c:v>0.01</c:v>
                </c:pt>
                <c:pt idx="390">
                  <c:v>0.01</c:v>
                </c:pt>
                <c:pt idx="391">
                  <c:v>0.01</c:v>
                </c:pt>
                <c:pt idx="392">
                  <c:v>0.01</c:v>
                </c:pt>
                <c:pt idx="393">
                  <c:v>0.01</c:v>
                </c:pt>
                <c:pt idx="394">
                  <c:v>0.01</c:v>
                </c:pt>
                <c:pt idx="395">
                  <c:v>0.01</c:v>
                </c:pt>
                <c:pt idx="396">
                  <c:v>0.01</c:v>
                </c:pt>
                <c:pt idx="397">
                  <c:v>0.01</c:v>
                </c:pt>
                <c:pt idx="398">
                  <c:v>0.01</c:v>
                </c:pt>
                <c:pt idx="399">
                  <c:v>0.01</c:v>
                </c:pt>
                <c:pt idx="400">
                  <c:v>0.01</c:v>
                </c:pt>
                <c:pt idx="401">
                  <c:v>0.01</c:v>
                </c:pt>
                <c:pt idx="402">
                  <c:v>0.01</c:v>
                </c:pt>
                <c:pt idx="403">
                  <c:v>0.01</c:v>
                </c:pt>
                <c:pt idx="404">
                  <c:v>0.01</c:v>
                </c:pt>
                <c:pt idx="405">
                  <c:v>0.01</c:v>
                </c:pt>
                <c:pt idx="406">
                  <c:v>0.01</c:v>
                </c:pt>
                <c:pt idx="407">
                  <c:v>0.01</c:v>
                </c:pt>
                <c:pt idx="408">
                  <c:v>0.01</c:v>
                </c:pt>
                <c:pt idx="409">
                  <c:v>0.01</c:v>
                </c:pt>
                <c:pt idx="410">
                  <c:v>0.01</c:v>
                </c:pt>
                <c:pt idx="411">
                  <c:v>0.01</c:v>
                </c:pt>
                <c:pt idx="412">
                  <c:v>0.01</c:v>
                </c:pt>
                <c:pt idx="413">
                  <c:v>0.01</c:v>
                </c:pt>
                <c:pt idx="414">
                  <c:v>0.01</c:v>
                </c:pt>
                <c:pt idx="415">
                  <c:v>0.01</c:v>
                </c:pt>
                <c:pt idx="416">
                  <c:v>0.01</c:v>
                </c:pt>
                <c:pt idx="417">
                  <c:v>0.01</c:v>
                </c:pt>
                <c:pt idx="418">
                  <c:v>0.01</c:v>
                </c:pt>
                <c:pt idx="419">
                  <c:v>0.01</c:v>
                </c:pt>
                <c:pt idx="420">
                  <c:v>0.01</c:v>
                </c:pt>
                <c:pt idx="421">
                  <c:v>0.01</c:v>
                </c:pt>
                <c:pt idx="422">
                  <c:v>0.01</c:v>
                </c:pt>
                <c:pt idx="423">
                  <c:v>0.01</c:v>
                </c:pt>
                <c:pt idx="424">
                  <c:v>0.01</c:v>
                </c:pt>
                <c:pt idx="425">
                  <c:v>0.01</c:v>
                </c:pt>
                <c:pt idx="426">
                  <c:v>0.01</c:v>
                </c:pt>
                <c:pt idx="427">
                  <c:v>0.01</c:v>
                </c:pt>
                <c:pt idx="428">
                  <c:v>0.01</c:v>
                </c:pt>
                <c:pt idx="429">
                  <c:v>0.01</c:v>
                </c:pt>
                <c:pt idx="430">
                  <c:v>0.01</c:v>
                </c:pt>
                <c:pt idx="431">
                  <c:v>0.01</c:v>
                </c:pt>
                <c:pt idx="432">
                  <c:v>0.01</c:v>
                </c:pt>
                <c:pt idx="433">
                  <c:v>0.01</c:v>
                </c:pt>
                <c:pt idx="434">
                  <c:v>0.01</c:v>
                </c:pt>
                <c:pt idx="435">
                  <c:v>0.01</c:v>
                </c:pt>
                <c:pt idx="436">
                  <c:v>0.01</c:v>
                </c:pt>
                <c:pt idx="437">
                  <c:v>0.01</c:v>
                </c:pt>
                <c:pt idx="438">
                  <c:v>0.01</c:v>
                </c:pt>
                <c:pt idx="439">
                  <c:v>0.01</c:v>
                </c:pt>
                <c:pt idx="440">
                  <c:v>0.01</c:v>
                </c:pt>
                <c:pt idx="441">
                  <c:v>0.01</c:v>
                </c:pt>
                <c:pt idx="442">
                  <c:v>0.01</c:v>
                </c:pt>
                <c:pt idx="443">
                  <c:v>0.01</c:v>
                </c:pt>
                <c:pt idx="444">
                  <c:v>0.01</c:v>
                </c:pt>
                <c:pt idx="445">
                  <c:v>0.01</c:v>
                </c:pt>
                <c:pt idx="446">
                  <c:v>0.01</c:v>
                </c:pt>
                <c:pt idx="447">
                  <c:v>0.01</c:v>
                </c:pt>
                <c:pt idx="448">
                  <c:v>0.01</c:v>
                </c:pt>
                <c:pt idx="449">
                  <c:v>0.01</c:v>
                </c:pt>
                <c:pt idx="450">
                  <c:v>0.01</c:v>
                </c:pt>
                <c:pt idx="451">
                  <c:v>0.01</c:v>
                </c:pt>
                <c:pt idx="452">
                  <c:v>0.01</c:v>
                </c:pt>
                <c:pt idx="453">
                  <c:v>0.01</c:v>
                </c:pt>
                <c:pt idx="454">
                  <c:v>0.01</c:v>
                </c:pt>
                <c:pt idx="455">
                  <c:v>0.01</c:v>
                </c:pt>
                <c:pt idx="456">
                  <c:v>0.01</c:v>
                </c:pt>
                <c:pt idx="457">
                  <c:v>0.01</c:v>
                </c:pt>
                <c:pt idx="458">
                  <c:v>0.01</c:v>
                </c:pt>
                <c:pt idx="459">
                  <c:v>0.01</c:v>
                </c:pt>
                <c:pt idx="460">
                  <c:v>0.01</c:v>
                </c:pt>
                <c:pt idx="461">
                  <c:v>0.01</c:v>
                </c:pt>
                <c:pt idx="462">
                  <c:v>0.01</c:v>
                </c:pt>
                <c:pt idx="463">
                  <c:v>0.01</c:v>
                </c:pt>
                <c:pt idx="464">
                  <c:v>0.01</c:v>
                </c:pt>
                <c:pt idx="465">
                  <c:v>0.01</c:v>
                </c:pt>
                <c:pt idx="466">
                  <c:v>0.01</c:v>
                </c:pt>
                <c:pt idx="467">
                  <c:v>0.01</c:v>
                </c:pt>
                <c:pt idx="468">
                  <c:v>0.01</c:v>
                </c:pt>
                <c:pt idx="469">
                  <c:v>0.01</c:v>
                </c:pt>
                <c:pt idx="470">
                  <c:v>0.01</c:v>
                </c:pt>
                <c:pt idx="471">
                  <c:v>0.01</c:v>
                </c:pt>
                <c:pt idx="472">
                  <c:v>0.01</c:v>
                </c:pt>
                <c:pt idx="473">
                  <c:v>0.01</c:v>
                </c:pt>
                <c:pt idx="474">
                  <c:v>0.01</c:v>
                </c:pt>
                <c:pt idx="475">
                  <c:v>0.01</c:v>
                </c:pt>
                <c:pt idx="476">
                  <c:v>0.01</c:v>
                </c:pt>
                <c:pt idx="477">
                  <c:v>0.01</c:v>
                </c:pt>
                <c:pt idx="478">
                  <c:v>0.01</c:v>
                </c:pt>
                <c:pt idx="479">
                  <c:v>0.01</c:v>
                </c:pt>
                <c:pt idx="480">
                  <c:v>0.01</c:v>
                </c:pt>
                <c:pt idx="481">
                  <c:v>0.01</c:v>
                </c:pt>
                <c:pt idx="482">
                  <c:v>0.01</c:v>
                </c:pt>
                <c:pt idx="483">
                  <c:v>0.01</c:v>
                </c:pt>
                <c:pt idx="484">
                  <c:v>0.01</c:v>
                </c:pt>
                <c:pt idx="485">
                  <c:v>0.01</c:v>
                </c:pt>
                <c:pt idx="486">
                  <c:v>0.01</c:v>
                </c:pt>
                <c:pt idx="487">
                  <c:v>0.01</c:v>
                </c:pt>
                <c:pt idx="488">
                  <c:v>0.01</c:v>
                </c:pt>
                <c:pt idx="489">
                  <c:v>0.01</c:v>
                </c:pt>
                <c:pt idx="490">
                  <c:v>0.01</c:v>
                </c:pt>
                <c:pt idx="491">
                  <c:v>0.01</c:v>
                </c:pt>
                <c:pt idx="492">
                  <c:v>0.01</c:v>
                </c:pt>
                <c:pt idx="493">
                  <c:v>0.01</c:v>
                </c:pt>
                <c:pt idx="494">
                  <c:v>0.01</c:v>
                </c:pt>
                <c:pt idx="495">
                  <c:v>0.01</c:v>
                </c:pt>
                <c:pt idx="496">
                  <c:v>0.01</c:v>
                </c:pt>
                <c:pt idx="497">
                  <c:v>0.01</c:v>
                </c:pt>
                <c:pt idx="498">
                  <c:v>0.01</c:v>
                </c:pt>
                <c:pt idx="499">
                  <c:v>0.01</c:v>
                </c:pt>
                <c:pt idx="500">
                  <c:v>0.01</c:v>
                </c:pt>
                <c:pt idx="501">
                  <c:v>0.01</c:v>
                </c:pt>
                <c:pt idx="502">
                  <c:v>0.01</c:v>
                </c:pt>
                <c:pt idx="503">
                  <c:v>0.01</c:v>
                </c:pt>
                <c:pt idx="504">
                  <c:v>0.01</c:v>
                </c:pt>
                <c:pt idx="505">
                  <c:v>0.01</c:v>
                </c:pt>
                <c:pt idx="506">
                  <c:v>0.01</c:v>
                </c:pt>
                <c:pt idx="507">
                  <c:v>0.01</c:v>
                </c:pt>
                <c:pt idx="508">
                  <c:v>0.01</c:v>
                </c:pt>
                <c:pt idx="509">
                  <c:v>0.01</c:v>
                </c:pt>
                <c:pt idx="510">
                  <c:v>0.01</c:v>
                </c:pt>
                <c:pt idx="511">
                  <c:v>0.01</c:v>
                </c:pt>
                <c:pt idx="512">
                  <c:v>0.01</c:v>
                </c:pt>
                <c:pt idx="513">
                  <c:v>0.01</c:v>
                </c:pt>
                <c:pt idx="514">
                  <c:v>0.01</c:v>
                </c:pt>
                <c:pt idx="515">
                  <c:v>0.01</c:v>
                </c:pt>
                <c:pt idx="516">
                  <c:v>0.01</c:v>
                </c:pt>
                <c:pt idx="517">
                  <c:v>0.01</c:v>
                </c:pt>
                <c:pt idx="518">
                  <c:v>0.01</c:v>
                </c:pt>
                <c:pt idx="519">
                  <c:v>0.01</c:v>
                </c:pt>
                <c:pt idx="520">
                  <c:v>0.01</c:v>
                </c:pt>
                <c:pt idx="521">
                  <c:v>0.01</c:v>
                </c:pt>
                <c:pt idx="522">
                  <c:v>0.01</c:v>
                </c:pt>
                <c:pt idx="523">
                  <c:v>0.01</c:v>
                </c:pt>
                <c:pt idx="524">
                  <c:v>0.01</c:v>
                </c:pt>
                <c:pt idx="525">
                  <c:v>0.01</c:v>
                </c:pt>
                <c:pt idx="526">
                  <c:v>0.01</c:v>
                </c:pt>
                <c:pt idx="527">
                  <c:v>0.01</c:v>
                </c:pt>
                <c:pt idx="528">
                  <c:v>0.01</c:v>
                </c:pt>
                <c:pt idx="529">
                  <c:v>0.01</c:v>
                </c:pt>
                <c:pt idx="530">
                  <c:v>0.01</c:v>
                </c:pt>
                <c:pt idx="531">
                  <c:v>0.01</c:v>
                </c:pt>
                <c:pt idx="532">
                  <c:v>0.01</c:v>
                </c:pt>
                <c:pt idx="533">
                  <c:v>0.01</c:v>
                </c:pt>
                <c:pt idx="534">
                  <c:v>0.01</c:v>
                </c:pt>
                <c:pt idx="535">
                  <c:v>0.01</c:v>
                </c:pt>
                <c:pt idx="536">
                  <c:v>0.01</c:v>
                </c:pt>
                <c:pt idx="537">
                  <c:v>0.01</c:v>
                </c:pt>
                <c:pt idx="538">
                  <c:v>0.01</c:v>
                </c:pt>
                <c:pt idx="539">
                  <c:v>0.01</c:v>
                </c:pt>
                <c:pt idx="540">
                  <c:v>0.01</c:v>
                </c:pt>
                <c:pt idx="541">
                  <c:v>0.01</c:v>
                </c:pt>
                <c:pt idx="542">
                  <c:v>0.01</c:v>
                </c:pt>
                <c:pt idx="543">
                  <c:v>0.01</c:v>
                </c:pt>
                <c:pt idx="544">
                  <c:v>0.01</c:v>
                </c:pt>
                <c:pt idx="545">
                  <c:v>0.01</c:v>
                </c:pt>
                <c:pt idx="546">
                  <c:v>0.01</c:v>
                </c:pt>
                <c:pt idx="547">
                  <c:v>0.01</c:v>
                </c:pt>
                <c:pt idx="548">
                  <c:v>0.01</c:v>
                </c:pt>
                <c:pt idx="549">
                  <c:v>0.01</c:v>
                </c:pt>
                <c:pt idx="550">
                  <c:v>0.01</c:v>
                </c:pt>
                <c:pt idx="551">
                  <c:v>0.01</c:v>
                </c:pt>
                <c:pt idx="552">
                  <c:v>0.01</c:v>
                </c:pt>
                <c:pt idx="553">
                  <c:v>0.01</c:v>
                </c:pt>
                <c:pt idx="554">
                  <c:v>0.01</c:v>
                </c:pt>
                <c:pt idx="555">
                  <c:v>0.01</c:v>
                </c:pt>
                <c:pt idx="556">
                  <c:v>0.01</c:v>
                </c:pt>
                <c:pt idx="557">
                  <c:v>0.01</c:v>
                </c:pt>
                <c:pt idx="558">
                  <c:v>0.01</c:v>
                </c:pt>
                <c:pt idx="559">
                  <c:v>0.01</c:v>
                </c:pt>
                <c:pt idx="560">
                  <c:v>0.01</c:v>
                </c:pt>
                <c:pt idx="561">
                  <c:v>0.01</c:v>
                </c:pt>
                <c:pt idx="562">
                  <c:v>0.01</c:v>
                </c:pt>
                <c:pt idx="563">
                  <c:v>0.01</c:v>
                </c:pt>
                <c:pt idx="564">
                  <c:v>0.01</c:v>
                </c:pt>
                <c:pt idx="565">
                  <c:v>7.4999999999999997E-3</c:v>
                </c:pt>
                <c:pt idx="566">
                  <c:v>7.4999999999999997E-3</c:v>
                </c:pt>
                <c:pt idx="567">
                  <c:v>7.4999999999999997E-3</c:v>
                </c:pt>
                <c:pt idx="568">
                  <c:v>7.4999999999999997E-3</c:v>
                </c:pt>
                <c:pt idx="569">
                  <c:v>7.4999999999999997E-3</c:v>
                </c:pt>
                <c:pt idx="570">
                  <c:v>7.4999999999999997E-3</c:v>
                </c:pt>
                <c:pt idx="571">
                  <c:v>7.4999999999999997E-3</c:v>
                </c:pt>
                <c:pt idx="572">
                  <c:v>7.4999999999999997E-3</c:v>
                </c:pt>
                <c:pt idx="573">
                  <c:v>7.4999999999999997E-3</c:v>
                </c:pt>
                <c:pt idx="574">
                  <c:v>7.4999999999999997E-3</c:v>
                </c:pt>
                <c:pt idx="575">
                  <c:v>7.4999999999999997E-3</c:v>
                </c:pt>
                <c:pt idx="576">
                  <c:v>7.4999999999999997E-3</c:v>
                </c:pt>
                <c:pt idx="577">
                  <c:v>7.4999999999999997E-3</c:v>
                </c:pt>
                <c:pt idx="578">
                  <c:v>7.4999999999999997E-3</c:v>
                </c:pt>
                <c:pt idx="579">
                  <c:v>7.4999999999999997E-3</c:v>
                </c:pt>
                <c:pt idx="580">
                  <c:v>7.4999999999999997E-3</c:v>
                </c:pt>
                <c:pt idx="581">
                  <c:v>7.4999999999999997E-3</c:v>
                </c:pt>
                <c:pt idx="582">
                  <c:v>7.4999999999999997E-3</c:v>
                </c:pt>
                <c:pt idx="583">
                  <c:v>0.01</c:v>
                </c:pt>
                <c:pt idx="584">
                  <c:v>8.8000000000000005E-3</c:v>
                </c:pt>
                <c:pt idx="585">
                  <c:v>8.8000000000000005E-3</c:v>
                </c:pt>
                <c:pt idx="586">
                  <c:v>8.8000000000000005E-3</c:v>
                </c:pt>
                <c:pt idx="587">
                  <c:v>8.8000000000000005E-3</c:v>
                </c:pt>
                <c:pt idx="588">
                  <c:v>8.8000000000000005E-3</c:v>
                </c:pt>
                <c:pt idx="589">
                  <c:v>8.8000000000000005E-3</c:v>
                </c:pt>
                <c:pt idx="590">
                  <c:v>8.8000000000000005E-3</c:v>
                </c:pt>
                <c:pt idx="591">
                  <c:v>8.8000000000000005E-3</c:v>
                </c:pt>
                <c:pt idx="592">
                  <c:v>8.8000000000000005E-3</c:v>
                </c:pt>
                <c:pt idx="593">
                  <c:v>8.8000000000000005E-3</c:v>
                </c:pt>
                <c:pt idx="594">
                  <c:v>8.8000000000000005E-3</c:v>
                </c:pt>
                <c:pt idx="595">
                  <c:v>7.4999999999999997E-3</c:v>
                </c:pt>
                <c:pt idx="596">
                  <c:v>8.8000000000000005E-3</c:v>
                </c:pt>
                <c:pt idx="597">
                  <c:v>8.8000000000000005E-3</c:v>
                </c:pt>
                <c:pt idx="598">
                  <c:v>8.8000000000000005E-3</c:v>
                </c:pt>
                <c:pt idx="599">
                  <c:v>7.4999999999999997E-3</c:v>
                </c:pt>
                <c:pt idx="600">
                  <c:v>8.8000000000000005E-3</c:v>
                </c:pt>
                <c:pt idx="601">
                  <c:v>7.4999999999999997E-3</c:v>
                </c:pt>
                <c:pt idx="602">
                  <c:v>8.8000000000000005E-3</c:v>
                </c:pt>
                <c:pt idx="603">
                  <c:v>8.8000000000000005E-3</c:v>
                </c:pt>
                <c:pt idx="604">
                  <c:v>8.8000000000000005E-3</c:v>
                </c:pt>
                <c:pt idx="605">
                  <c:v>8.8000000000000005E-3</c:v>
                </c:pt>
                <c:pt idx="606">
                  <c:v>8.8000000000000005E-3</c:v>
                </c:pt>
                <c:pt idx="607">
                  <c:v>0.01</c:v>
                </c:pt>
                <c:pt idx="608">
                  <c:v>8.8000000000000005E-3</c:v>
                </c:pt>
                <c:pt idx="609">
                  <c:v>7.4999999999999997E-3</c:v>
                </c:pt>
                <c:pt idx="610">
                  <c:v>7.4999999999999997E-3</c:v>
                </c:pt>
                <c:pt idx="611">
                  <c:v>7.4999999999999997E-3</c:v>
                </c:pt>
                <c:pt idx="612">
                  <c:v>8.8000000000000005E-3</c:v>
                </c:pt>
                <c:pt idx="613">
                  <c:v>8.0000000000000002E-3</c:v>
                </c:pt>
                <c:pt idx="614">
                  <c:v>7.4999999999999997E-3</c:v>
                </c:pt>
                <c:pt idx="615">
                  <c:v>7.4999999999999997E-3</c:v>
                </c:pt>
                <c:pt idx="616">
                  <c:v>8.0000000000000002E-3</c:v>
                </c:pt>
                <c:pt idx="617">
                  <c:v>7.4999999999999997E-3</c:v>
                </c:pt>
                <c:pt idx="618">
                  <c:v>8.0000000000000002E-3</c:v>
                </c:pt>
                <c:pt idx="619">
                  <c:v>7.4999999999999997E-3</c:v>
                </c:pt>
                <c:pt idx="620">
                  <c:v>9.300000000000001E-3</c:v>
                </c:pt>
                <c:pt idx="621">
                  <c:v>0.01</c:v>
                </c:pt>
                <c:pt idx="622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6-4E5C-8856-28E9BE960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025824"/>
        <c:axId val="1"/>
      </c:lineChart>
      <c:dateAx>
        <c:axId val="5340258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ax val="0.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25824"/>
        <c:crosses val="autoZero"/>
        <c:crossBetween val="between"/>
        <c:majorUnit val="0.0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2631627253828465E-2"/>
          <c:y val="0.89706011181656686"/>
          <c:w val="0.84398573703460655"/>
          <c:h val="9.4117782223377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'График 2.3.1.7'!$B$15</c:f>
              <c:strCache>
                <c:ptCount val="1"/>
                <c:pt idx="0">
                  <c:v>Совокупный объем сделок репо по всем секторам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2.3.1.7'!$C$4:$W$4</c:f>
              <c:numCache>
                <c:formatCode>mmm\-yy</c:formatCode>
                <c:ptCount val="21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</c:numCache>
            </c:numRef>
          </c:cat>
          <c:val>
            <c:numRef>
              <c:f>'График 2.3.1.7'!$C$15:$W$15</c:f>
              <c:numCache>
                <c:formatCode>#,##0</c:formatCode>
                <c:ptCount val="21"/>
                <c:pt idx="0">
                  <c:v>2602.3525567785828</c:v>
                </c:pt>
                <c:pt idx="1">
                  <c:v>2578.6938710569993</c:v>
                </c:pt>
                <c:pt idx="2">
                  <c:v>1782.9954143123045</c:v>
                </c:pt>
                <c:pt idx="3">
                  <c:v>1879.754747659443</c:v>
                </c:pt>
                <c:pt idx="4">
                  <c:v>1586.3229646369291</c:v>
                </c:pt>
                <c:pt idx="5">
                  <c:v>1590.6205206924687</c:v>
                </c:pt>
                <c:pt idx="6">
                  <c:v>1882.8316654881821</c:v>
                </c:pt>
                <c:pt idx="7">
                  <c:v>1390.3398340919896</c:v>
                </c:pt>
                <c:pt idx="8">
                  <c:v>1551.4012862280103</c:v>
                </c:pt>
                <c:pt idx="9">
                  <c:v>1423.1357133079382</c:v>
                </c:pt>
                <c:pt idx="10">
                  <c:v>1182.5342831775633</c:v>
                </c:pt>
                <c:pt idx="11">
                  <c:v>1516.3559109421381</c:v>
                </c:pt>
                <c:pt idx="12">
                  <c:v>1535.1636974217622</c:v>
                </c:pt>
                <c:pt idx="13">
                  <c:v>2155.7615101821211</c:v>
                </c:pt>
                <c:pt idx="14">
                  <c:v>2287.7403323179024</c:v>
                </c:pt>
                <c:pt idx="15">
                  <c:v>2480.1461400442067</c:v>
                </c:pt>
                <c:pt idx="16">
                  <c:v>2237.1350234115971</c:v>
                </c:pt>
                <c:pt idx="17">
                  <c:v>2153.3084469312926</c:v>
                </c:pt>
                <c:pt idx="18">
                  <c:v>2283.4684443621604</c:v>
                </c:pt>
                <c:pt idx="19">
                  <c:v>2031.136826150369</c:v>
                </c:pt>
                <c:pt idx="20">
                  <c:v>1771.1383839276029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33F-90FE-C4BE7AE8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037960"/>
        <c:axId val="1"/>
      </c:areaChart>
      <c:lineChart>
        <c:grouping val="standard"/>
        <c:varyColors val="0"/>
        <c:ser>
          <c:idx val="1"/>
          <c:order val="1"/>
          <c:tx>
            <c:strRef>
              <c:f>'График 2.3.1.7'!$B$17</c:f>
              <c:strCache>
                <c:ptCount val="1"/>
              </c:strCache>
            </c:strRef>
          </c:tx>
          <c:spPr>
            <a:ln w="38100">
              <a:pattFill prst="pct50">
                <a:fgClr>
                  <a:srgbClr val="00FF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numRef>
              <c:f>'График 2.3.1.7'!$C$4:$W$4</c:f>
              <c:numCache>
                <c:formatCode>mmm\-yy</c:formatCode>
                <c:ptCount val="21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</c:numCache>
            </c:numRef>
          </c:cat>
          <c:val>
            <c:numRef>
              <c:f>'График 2.3.1.7'!$C$17:$W$17</c:f>
              <c:numCache>
                <c:formatCode>0.0%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8-433F-90FE-C4BE7AE8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40379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37960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0.2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midCat"/>
        <c:majorUnit val="0.0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057412049919"/>
          <c:y val="4.0114669304415103E-2"/>
          <c:w val="0.7840474374234685"/>
          <c:h val="0.5558747032183235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'График 2.3.1.7'!$B$6</c:f>
              <c:strCache>
                <c:ptCount val="1"/>
                <c:pt idx="0">
                  <c:v>Прямое репо (НЦБ), количество сделок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2.3.1.7'!$C$4:$AI$4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2.3.1.7'!$C$6:$AI$6</c:f>
              <c:numCache>
                <c:formatCode>#,##0</c:formatCode>
                <c:ptCount val="33"/>
                <c:pt idx="0">
                  <c:v>1466</c:v>
                </c:pt>
                <c:pt idx="1">
                  <c:v>1163</c:v>
                </c:pt>
                <c:pt idx="2">
                  <c:v>619</c:v>
                </c:pt>
                <c:pt idx="3">
                  <c:v>712</c:v>
                </c:pt>
                <c:pt idx="4">
                  <c:v>643</c:v>
                </c:pt>
                <c:pt idx="5">
                  <c:v>305</c:v>
                </c:pt>
                <c:pt idx="6">
                  <c:v>392</c:v>
                </c:pt>
                <c:pt idx="7">
                  <c:v>369</c:v>
                </c:pt>
                <c:pt idx="8">
                  <c:v>279</c:v>
                </c:pt>
                <c:pt idx="9">
                  <c:v>246</c:v>
                </c:pt>
                <c:pt idx="10">
                  <c:v>167</c:v>
                </c:pt>
                <c:pt idx="11">
                  <c:v>97</c:v>
                </c:pt>
                <c:pt idx="12">
                  <c:v>74</c:v>
                </c:pt>
                <c:pt idx="13">
                  <c:v>62</c:v>
                </c:pt>
                <c:pt idx="14">
                  <c:v>60</c:v>
                </c:pt>
                <c:pt idx="15">
                  <c:v>77</c:v>
                </c:pt>
                <c:pt idx="16">
                  <c:v>47</c:v>
                </c:pt>
                <c:pt idx="17">
                  <c:v>23</c:v>
                </c:pt>
                <c:pt idx="18">
                  <c:v>67</c:v>
                </c:pt>
                <c:pt idx="19">
                  <c:v>52</c:v>
                </c:pt>
                <c:pt idx="20">
                  <c:v>61</c:v>
                </c:pt>
                <c:pt idx="21">
                  <c:v>36</c:v>
                </c:pt>
                <c:pt idx="22">
                  <c:v>66</c:v>
                </c:pt>
                <c:pt idx="23">
                  <c:v>38</c:v>
                </c:pt>
                <c:pt idx="24">
                  <c:v>32</c:v>
                </c:pt>
                <c:pt idx="25">
                  <c:v>40</c:v>
                </c:pt>
                <c:pt idx="26">
                  <c:v>36</c:v>
                </c:pt>
                <c:pt idx="27">
                  <c:v>24</c:v>
                </c:pt>
                <c:pt idx="28">
                  <c:v>17</c:v>
                </c:pt>
                <c:pt idx="29">
                  <c:v>79</c:v>
                </c:pt>
                <c:pt idx="30">
                  <c:v>21</c:v>
                </c:pt>
                <c:pt idx="31">
                  <c:v>29</c:v>
                </c:pt>
                <c:pt idx="3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9-4963-848F-0353297B6AB2}"/>
            </c:ext>
          </c:extLst>
        </c:ser>
        <c:ser>
          <c:idx val="0"/>
          <c:order val="1"/>
          <c:tx>
            <c:strRef>
              <c:f>'График 2.3.1.7'!$B$7</c:f>
              <c:strCache>
                <c:ptCount val="1"/>
                <c:pt idx="0">
                  <c:v>Автоматическое репо (НЦБ), количество сделок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2.3.1.7'!$C$4:$AI$4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2.3.1.7'!$C$7:$AI$7</c:f>
              <c:numCache>
                <c:formatCode>#,##0</c:formatCode>
                <c:ptCount val="33"/>
                <c:pt idx="0">
                  <c:v>1066</c:v>
                </c:pt>
                <c:pt idx="1">
                  <c:v>1108</c:v>
                </c:pt>
                <c:pt idx="2">
                  <c:v>786</c:v>
                </c:pt>
                <c:pt idx="3">
                  <c:v>1207</c:v>
                </c:pt>
                <c:pt idx="4">
                  <c:v>709</c:v>
                </c:pt>
                <c:pt idx="5">
                  <c:v>410</c:v>
                </c:pt>
                <c:pt idx="6">
                  <c:v>375</c:v>
                </c:pt>
                <c:pt idx="7">
                  <c:v>365</c:v>
                </c:pt>
                <c:pt idx="8">
                  <c:v>319</c:v>
                </c:pt>
                <c:pt idx="9">
                  <c:v>311</c:v>
                </c:pt>
                <c:pt idx="10">
                  <c:v>333</c:v>
                </c:pt>
                <c:pt idx="11">
                  <c:v>463</c:v>
                </c:pt>
                <c:pt idx="12">
                  <c:v>290</c:v>
                </c:pt>
                <c:pt idx="13">
                  <c:v>263</c:v>
                </c:pt>
                <c:pt idx="14">
                  <c:v>316</c:v>
                </c:pt>
                <c:pt idx="15">
                  <c:v>310</c:v>
                </c:pt>
                <c:pt idx="16">
                  <c:v>214</c:v>
                </c:pt>
                <c:pt idx="17">
                  <c:v>238</c:v>
                </c:pt>
                <c:pt idx="18">
                  <c:v>191</c:v>
                </c:pt>
                <c:pt idx="19">
                  <c:v>139</c:v>
                </c:pt>
                <c:pt idx="20">
                  <c:v>254</c:v>
                </c:pt>
                <c:pt idx="21">
                  <c:v>222</c:v>
                </c:pt>
                <c:pt idx="22">
                  <c:v>234</c:v>
                </c:pt>
                <c:pt idx="23">
                  <c:v>167</c:v>
                </c:pt>
                <c:pt idx="24">
                  <c:v>123</c:v>
                </c:pt>
                <c:pt idx="25">
                  <c:v>182</c:v>
                </c:pt>
                <c:pt idx="26">
                  <c:v>217</c:v>
                </c:pt>
                <c:pt idx="27">
                  <c:v>170</c:v>
                </c:pt>
                <c:pt idx="28">
                  <c:v>182</c:v>
                </c:pt>
                <c:pt idx="29">
                  <c:v>237</c:v>
                </c:pt>
                <c:pt idx="30">
                  <c:v>132</c:v>
                </c:pt>
                <c:pt idx="31">
                  <c:v>245</c:v>
                </c:pt>
                <c:pt idx="3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9-4963-848F-0353297B6AB2}"/>
            </c:ext>
          </c:extLst>
        </c:ser>
        <c:ser>
          <c:idx val="6"/>
          <c:order val="2"/>
          <c:tx>
            <c:strRef>
              <c:f>'График 2.3.1.7'!$B$8</c:f>
              <c:strCache>
                <c:ptCount val="1"/>
                <c:pt idx="0">
                  <c:v>Прямое репо (ГЦБ), количество сделок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2.3.1.7'!$C$4:$AI$4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2.3.1.7'!$C$8:$AI$8</c:f>
              <c:numCache>
                <c:formatCode>#,##0</c:formatCode>
                <c:ptCount val="33"/>
                <c:pt idx="0">
                  <c:v>127</c:v>
                </c:pt>
                <c:pt idx="1">
                  <c:v>75</c:v>
                </c:pt>
                <c:pt idx="2">
                  <c:v>46</c:v>
                </c:pt>
                <c:pt idx="3">
                  <c:v>177</c:v>
                </c:pt>
                <c:pt idx="4">
                  <c:v>107</c:v>
                </c:pt>
                <c:pt idx="5">
                  <c:v>127</c:v>
                </c:pt>
                <c:pt idx="6">
                  <c:v>147</c:v>
                </c:pt>
                <c:pt idx="7">
                  <c:v>94</c:v>
                </c:pt>
                <c:pt idx="8">
                  <c:v>72</c:v>
                </c:pt>
                <c:pt idx="9">
                  <c:v>47</c:v>
                </c:pt>
                <c:pt idx="10">
                  <c:v>79</c:v>
                </c:pt>
                <c:pt idx="11">
                  <c:v>63</c:v>
                </c:pt>
                <c:pt idx="12">
                  <c:v>95</c:v>
                </c:pt>
                <c:pt idx="13">
                  <c:v>59</c:v>
                </c:pt>
                <c:pt idx="14">
                  <c:v>183</c:v>
                </c:pt>
                <c:pt idx="15">
                  <c:v>248</c:v>
                </c:pt>
                <c:pt idx="16">
                  <c:v>37</c:v>
                </c:pt>
                <c:pt idx="17">
                  <c:v>17</c:v>
                </c:pt>
                <c:pt idx="18">
                  <c:v>2</c:v>
                </c:pt>
                <c:pt idx="19">
                  <c:v>66</c:v>
                </c:pt>
                <c:pt idx="20">
                  <c:v>46</c:v>
                </c:pt>
                <c:pt idx="21">
                  <c:v>16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9-4963-848F-0353297B6AB2}"/>
            </c:ext>
          </c:extLst>
        </c:ser>
        <c:ser>
          <c:idx val="7"/>
          <c:order val="3"/>
          <c:tx>
            <c:strRef>
              <c:f>'График 2.3.1.7'!$B$9</c:f>
              <c:strCache>
                <c:ptCount val="1"/>
                <c:pt idx="0">
                  <c:v>Автоматическое репо (ГЦБ), количество сделок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2.3.1.7'!$C$4:$AI$4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2.3.1.7'!$C$9:$AI$9</c:f>
              <c:numCache>
                <c:formatCode>#,##0</c:formatCode>
                <c:ptCount val="33"/>
                <c:pt idx="0">
                  <c:v>5620</c:v>
                </c:pt>
                <c:pt idx="1">
                  <c:v>4864</c:v>
                </c:pt>
                <c:pt idx="2">
                  <c:v>5226</c:v>
                </c:pt>
                <c:pt idx="3">
                  <c:v>5649</c:v>
                </c:pt>
                <c:pt idx="4">
                  <c:v>3577</c:v>
                </c:pt>
                <c:pt idx="5">
                  <c:v>4386</c:v>
                </c:pt>
                <c:pt idx="6">
                  <c:v>4074</c:v>
                </c:pt>
                <c:pt idx="7">
                  <c:v>3452</c:v>
                </c:pt>
                <c:pt idx="8">
                  <c:v>4986</c:v>
                </c:pt>
                <c:pt idx="9">
                  <c:v>4231</c:v>
                </c:pt>
                <c:pt idx="10">
                  <c:v>2588</c:v>
                </c:pt>
                <c:pt idx="11">
                  <c:v>2624</c:v>
                </c:pt>
                <c:pt idx="12">
                  <c:v>1968</c:v>
                </c:pt>
                <c:pt idx="13">
                  <c:v>2944</c:v>
                </c:pt>
                <c:pt idx="14">
                  <c:v>2598</c:v>
                </c:pt>
                <c:pt idx="15">
                  <c:v>3363</c:v>
                </c:pt>
                <c:pt idx="16">
                  <c:v>2623</c:v>
                </c:pt>
                <c:pt idx="17">
                  <c:v>2364</c:v>
                </c:pt>
                <c:pt idx="18">
                  <c:v>2352</c:v>
                </c:pt>
                <c:pt idx="19">
                  <c:v>2323</c:v>
                </c:pt>
                <c:pt idx="20">
                  <c:v>2785</c:v>
                </c:pt>
                <c:pt idx="21">
                  <c:v>3099</c:v>
                </c:pt>
                <c:pt idx="22">
                  <c:v>2260</c:v>
                </c:pt>
                <c:pt idx="23">
                  <c:v>2595</c:v>
                </c:pt>
                <c:pt idx="24">
                  <c:v>2249</c:v>
                </c:pt>
                <c:pt idx="25">
                  <c:v>2276</c:v>
                </c:pt>
                <c:pt idx="26">
                  <c:v>2332</c:v>
                </c:pt>
                <c:pt idx="27">
                  <c:v>2631</c:v>
                </c:pt>
                <c:pt idx="28">
                  <c:v>2768</c:v>
                </c:pt>
                <c:pt idx="29">
                  <c:v>2668</c:v>
                </c:pt>
                <c:pt idx="30">
                  <c:v>2325</c:v>
                </c:pt>
                <c:pt idx="31">
                  <c:v>3113</c:v>
                </c:pt>
                <c:pt idx="32">
                  <c:v>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39-4963-848F-0353297B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4035336"/>
        <c:axId val="1"/>
      </c:barChart>
      <c:lineChart>
        <c:grouping val="standard"/>
        <c:varyColors val="0"/>
        <c:ser>
          <c:idx val="2"/>
          <c:order val="4"/>
          <c:tx>
            <c:strRef>
              <c:f>'График 2.3.1.7'!$B$11</c:f>
              <c:strCache>
                <c:ptCount val="1"/>
                <c:pt idx="0">
                  <c:v>Прямое репо (НЦБ), совокупный объем сделок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'График 2.3.1.7'!$C$4:$AI$4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2.3.1.7'!$C$11:$AI$11</c:f>
              <c:numCache>
                <c:formatCode>0.0</c:formatCode>
                <c:ptCount val="33"/>
                <c:pt idx="0">
                  <c:v>182.51426270644012</c:v>
                </c:pt>
                <c:pt idx="1">
                  <c:v>256.03396109119001</c:v>
                </c:pt>
                <c:pt idx="2">
                  <c:v>91.524592546659989</c:v>
                </c:pt>
                <c:pt idx="3">
                  <c:v>219.12950097998012</c:v>
                </c:pt>
                <c:pt idx="4">
                  <c:v>288.92694351092007</c:v>
                </c:pt>
                <c:pt idx="5">
                  <c:v>111.86572044949</c:v>
                </c:pt>
                <c:pt idx="6">
                  <c:v>115.11491940410002</c:v>
                </c:pt>
                <c:pt idx="7">
                  <c:v>114.52219490778002</c:v>
                </c:pt>
                <c:pt idx="8">
                  <c:v>64.627224887909989</c:v>
                </c:pt>
                <c:pt idx="9">
                  <c:v>57.69481120503999</c:v>
                </c:pt>
                <c:pt idx="10">
                  <c:v>29.558439038999985</c:v>
                </c:pt>
                <c:pt idx="11">
                  <c:v>3.9396139301399993</c:v>
                </c:pt>
                <c:pt idx="12">
                  <c:v>2.4267302156500001</c:v>
                </c:pt>
                <c:pt idx="13">
                  <c:v>2.0171178563200001</c:v>
                </c:pt>
                <c:pt idx="14">
                  <c:v>2.1443491316799999</c:v>
                </c:pt>
                <c:pt idx="15">
                  <c:v>1.9503524412299997</c:v>
                </c:pt>
                <c:pt idx="16">
                  <c:v>0.68845260886000004</c:v>
                </c:pt>
                <c:pt idx="17">
                  <c:v>0.19648059189000003</c:v>
                </c:pt>
                <c:pt idx="18">
                  <c:v>1.3887990308899998</c:v>
                </c:pt>
                <c:pt idx="19">
                  <c:v>1.2868400324000004</c:v>
                </c:pt>
                <c:pt idx="20">
                  <c:v>1.6113093221400003</c:v>
                </c:pt>
                <c:pt idx="21">
                  <c:v>0.66219473268999995</c:v>
                </c:pt>
                <c:pt idx="22">
                  <c:v>1.3327238938800001</c:v>
                </c:pt>
                <c:pt idx="23">
                  <c:v>0.44212565179999996</c:v>
                </c:pt>
                <c:pt idx="24">
                  <c:v>0.48882693922999998</c:v>
                </c:pt>
                <c:pt idx="25">
                  <c:v>0.79119483315999994</c:v>
                </c:pt>
                <c:pt idx="26">
                  <c:v>0.48567551480999999</c:v>
                </c:pt>
                <c:pt idx="27">
                  <c:v>0.34076628915000001</c:v>
                </c:pt>
                <c:pt idx="28">
                  <c:v>0.23149100815999998</c:v>
                </c:pt>
                <c:pt idx="29">
                  <c:v>1.5525591676999997</c:v>
                </c:pt>
                <c:pt idx="30">
                  <c:v>1.7508634457999999</c:v>
                </c:pt>
                <c:pt idx="31">
                  <c:v>0.43928405664999998</c:v>
                </c:pt>
                <c:pt idx="32">
                  <c:v>1.9550172716300003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39-4963-848F-0353297B6AB2}"/>
            </c:ext>
          </c:extLst>
        </c:ser>
        <c:ser>
          <c:idx val="3"/>
          <c:order val="5"/>
          <c:tx>
            <c:strRef>
              <c:f>'График 2.3.1.7'!$B$12</c:f>
              <c:strCache>
                <c:ptCount val="1"/>
                <c:pt idx="0">
                  <c:v>Автоматическое репо (НЦБ),  совокупный объем сделок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2.3.1.7'!$C$4:$AI$4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2.3.1.7'!$C$12:$AI$12</c:f>
              <c:numCache>
                <c:formatCode>0.0</c:formatCode>
                <c:ptCount val="33"/>
                <c:pt idx="0">
                  <c:v>288.36653023780985</c:v>
                </c:pt>
                <c:pt idx="1">
                  <c:v>277.00101044268996</c:v>
                </c:pt>
                <c:pt idx="2">
                  <c:v>170.43336499103006</c:v>
                </c:pt>
                <c:pt idx="3">
                  <c:v>171.18077936414008</c:v>
                </c:pt>
                <c:pt idx="4">
                  <c:v>146.16654065142009</c:v>
                </c:pt>
                <c:pt idx="5">
                  <c:v>46.882339583469971</c:v>
                </c:pt>
                <c:pt idx="6">
                  <c:v>40.652972925379999</c:v>
                </c:pt>
                <c:pt idx="7">
                  <c:v>36.920859406360002</c:v>
                </c:pt>
                <c:pt idx="8">
                  <c:v>42.184496480299977</c:v>
                </c:pt>
                <c:pt idx="9">
                  <c:v>36.791427607259998</c:v>
                </c:pt>
                <c:pt idx="10">
                  <c:v>17.426759567639991</c:v>
                </c:pt>
                <c:pt idx="11">
                  <c:v>29.546197083139997</c:v>
                </c:pt>
                <c:pt idx="12">
                  <c:v>19.824067085959999</c:v>
                </c:pt>
                <c:pt idx="13">
                  <c:v>18.754675112960005</c:v>
                </c:pt>
                <c:pt idx="14">
                  <c:v>24.413820964139997</c:v>
                </c:pt>
                <c:pt idx="15">
                  <c:v>27.935763609909998</c:v>
                </c:pt>
                <c:pt idx="16">
                  <c:v>14.49786471328</c:v>
                </c:pt>
                <c:pt idx="17">
                  <c:v>20.98135267924</c:v>
                </c:pt>
                <c:pt idx="18">
                  <c:v>15.500915171429993</c:v>
                </c:pt>
                <c:pt idx="19">
                  <c:v>10.51664661123</c:v>
                </c:pt>
                <c:pt idx="20">
                  <c:v>21.286360299620007</c:v>
                </c:pt>
                <c:pt idx="21">
                  <c:v>48.114797404739996</c:v>
                </c:pt>
                <c:pt idx="22">
                  <c:v>39.602605934679993</c:v>
                </c:pt>
                <c:pt idx="23">
                  <c:v>21.17732977407</c:v>
                </c:pt>
                <c:pt idx="24">
                  <c:v>7.7952065293799988</c:v>
                </c:pt>
                <c:pt idx="25">
                  <c:v>13.249877158960004</c:v>
                </c:pt>
                <c:pt idx="26">
                  <c:v>10.231281722809994</c:v>
                </c:pt>
                <c:pt idx="27">
                  <c:v>5.1354285071400012</c:v>
                </c:pt>
                <c:pt idx="28">
                  <c:v>6.4005051540700082</c:v>
                </c:pt>
                <c:pt idx="29">
                  <c:v>10.745206426430004</c:v>
                </c:pt>
                <c:pt idx="30">
                  <c:v>5.9373721362899996</c:v>
                </c:pt>
                <c:pt idx="31">
                  <c:v>10.446305746520007</c:v>
                </c:pt>
                <c:pt idx="32">
                  <c:v>9.0408242488400017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39-4963-848F-0353297B6AB2}"/>
            </c:ext>
          </c:extLst>
        </c:ser>
        <c:ser>
          <c:idx val="4"/>
          <c:order val="6"/>
          <c:tx>
            <c:strRef>
              <c:f>'График 2.3.1.7'!$B$13</c:f>
              <c:strCache>
                <c:ptCount val="1"/>
                <c:pt idx="0">
                  <c:v>Прямое репо (ГЦБ), совокупный объем сделок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'График 2.3.1.7'!$C$4:$AI$4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2.3.1.7'!$C$13:$AI$13</c:f>
              <c:numCache>
                <c:formatCode>0.0</c:formatCode>
                <c:ptCount val="33"/>
                <c:pt idx="0">
                  <c:v>14.240627772229804</c:v>
                </c:pt>
                <c:pt idx="1">
                  <c:v>9.0170173752389005</c:v>
                </c:pt>
                <c:pt idx="2">
                  <c:v>5.2949001449502022</c:v>
                </c:pt>
                <c:pt idx="3">
                  <c:v>24.291725046569802</c:v>
                </c:pt>
                <c:pt idx="4">
                  <c:v>21.925033546457403</c:v>
                </c:pt>
                <c:pt idx="5">
                  <c:v>33.199383096186402</c:v>
                </c:pt>
                <c:pt idx="6">
                  <c:v>34.046535685754797</c:v>
                </c:pt>
                <c:pt idx="7">
                  <c:v>23.854213713969997</c:v>
                </c:pt>
                <c:pt idx="8">
                  <c:v>20.923136959807</c:v>
                </c:pt>
                <c:pt idx="9">
                  <c:v>9.6999383399999992</c:v>
                </c:pt>
                <c:pt idx="10">
                  <c:v>24.624131321882</c:v>
                </c:pt>
                <c:pt idx="11">
                  <c:v>16.426182599820002</c:v>
                </c:pt>
                <c:pt idx="12">
                  <c:v>22.093079348579998</c:v>
                </c:pt>
                <c:pt idx="13">
                  <c:v>13.17474385407</c:v>
                </c:pt>
                <c:pt idx="14">
                  <c:v>27.894965249200002</c:v>
                </c:pt>
                <c:pt idx="15">
                  <c:v>38.021435680459987</c:v>
                </c:pt>
                <c:pt idx="16">
                  <c:v>4.2987483855899997</c:v>
                </c:pt>
                <c:pt idx="17">
                  <c:v>1.8813295481000001</c:v>
                </c:pt>
                <c:pt idx="18">
                  <c:v>0.33415466700000002</c:v>
                </c:pt>
                <c:pt idx="19">
                  <c:v>7.3509647397000002</c:v>
                </c:pt>
                <c:pt idx="20">
                  <c:v>5.6536498452200004</c:v>
                </c:pt>
                <c:pt idx="21" formatCode="#\ ##0.0">
                  <c:v>3.1529286124500002</c:v>
                </c:pt>
                <c:pt idx="22" formatCode="#\ ##0.0">
                  <c:v>0</c:v>
                </c:pt>
                <c:pt idx="23" formatCode="#\ ##0.0">
                  <c:v>3.6600867150000001E-2</c:v>
                </c:pt>
                <c:pt idx="24" formatCode="#\ ##0.0">
                  <c:v>0</c:v>
                </c:pt>
                <c:pt idx="25" formatCode="#\ ##0.0">
                  <c:v>0</c:v>
                </c:pt>
                <c:pt idx="26" formatCode="#\ ##0.0">
                  <c:v>0</c:v>
                </c:pt>
                <c:pt idx="27" formatCode="#\ ##0.0">
                  <c:v>0.11518102000000001</c:v>
                </c:pt>
                <c:pt idx="28" formatCode="#\ ##0.0">
                  <c:v>0</c:v>
                </c:pt>
                <c:pt idx="29" formatCode="#\ ##0.0">
                  <c:v>9.5515092000000006E-3</c:v>
                </c:pt>
                <c:pt idx="30" formatCode="#\ ##0.0">
                  <c:v>9.5606685000000011E-3</c:v>
                </c:pt>
                <c:pt idx="31" formatCode="#\ ##0.0">
                  <c:v>0</c:v>
                </c:pt>
                <c:pt idx="32" formatCode="#\ ##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39-4963-848F-0353297B6AB2}"/>
            </c:ext>
          </c:extLst>
        </c:ser>
        <c:ser>
          <c:idx val="5"/>
          <c:order val="7"/>
          <c:tx>
            <c:strRef>
              <c:f>'График 2.3.1.7'!$B$14</c:f>
              <c:strCache>
                <c:ptCount val="1"/>
                <c:pt idx="0">
                  <c:v>Автоматическое репо (ГЦБ), совокупный объем сделок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'График 2.3.1.7'!$C$4:$AI$4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2.3.1.7'!$C$14:$AI$14</c:f>
              <c:numCache>
                <c:formatCode>0.0</c:formatCode>
                <c:ptCount val="33"/>
                <c:pt idx="0">
                  <c:v>2117.2311360621029</c:v>
                </c:pt>
                <c:pt idx="1">
                  <c:v>2036.6418821478806</c:v>
                </c:pt>
                <c:pt idx="2">
                  <c:v>1515.7425566296643</c:v>
                </c:pt>
                <c:pt idx="3">
                  <c:v>1465.1527422687529</c:v>
                </c:pt>
                <c:pt idx="4">
                  <c:v>1129.3044469281315</c:v>
                </c:pt>
                <c:pt idx="5">
                  <c:v>1398.6730775633223</c:v>
                </c:pt>
                <c:pt idx="6">
                  <c:v>1693.0172374729473</c:v>
                </c:pt>
                <c:pt idx="7">
                  <c:v>1215.0425660638796</c:v>
                </c:pt>
                <c:pt idx="8">
                  <c:v>1423.6664278999933</c:v>
                </c:pt>
                <c:pt idx="9">
                  <c:v>1318.9495361556383</c:v>
                </c:pt>
                <c:pt idx="10">
                  <c:v>1110.9249532490414</c:v>
                </c:pt>
                <c:pt idx="11">
                  <c:v>1466.443917329038</c:v>
                </c:pt>
                <c:pt idx="12">
                  <c:v>1490.8198207715723</c:v>
                </c:pt>
                <c:pt idx="13">
                  <c:v>2121.8149733587711</c:v>
                </c:pt>
                <c:pt idx="14">
                  <c:v>2233.2871969728822</c:v>
                </c:pt>
                <c:pt idx="15">
                  <c:v>2412.2385883126067</c:v>
                </c:pt>
                <c:pt idx="16">
                  <c:v>2217.6499577038671</c:v>
                </c:pt>
                <c:pt idx="17">
                  <c:v>2130.2492841120625</c:v>
                </c:pt>
                <c:pt idx="18">
                  <c:v>2266.2445754928403</c:v>
                </c:pt>
                <c:pt idx="19">
                  <c:v>2011.9823747670389</c:v>
                </c:pt>
                <c:pt idx="20">
                  <c:v>1742.587064460623</c:v>
                </c:pt>
                <c:pt idx="21" formatCode="#\ ##0.0">
                  <c:v>2359.3084346424102</c:v>
                </c:pt>
                <c:pt idx="22" formatCode="#\ ##0.0">
                  <c:v>2071.2383690944448</c:v>
                </c:pt>
                <c:pt idx="23" formatCode="#\ ##0.0">
                  <c:v>1965.3601187154577</c:v>
                </c:pt>
                <c:pt idx="24" formatCode="#\ ##0.0">
                  <c:v>1524.8514597372312</c:v>
                </c:pt>
                <c:pt idx="25" formatCode="#\ ##0.0">
                  <c:v>1727.6769723005432</c:v>
                </c:pt>
                <c:pt idx="26" formatCode="#\ ##0.0">
                  <c:v>1413.9964904489334</c:v>
                </c:pt>
                <c:pt idx="27" formatCode="#\ ##0.0">
                  <c:v>2135.1367039938846</c:v>
                </c:pt>
                <c:pt idx="28" formatCode="#\ ##0.0">
                  <c:v>2137.6052579796747</c:v>
                </c:pt>
                <c:pt idx="29" formatCode="#\ ##0.0">
                  <c:v>2270.4913480079467</c:v>
                </c:pt>
                <c:pt idx="30" formatCode="#\ ##0.0">
                  <c:v>2274.0075934411216</c:v>
                </c:pt>
                <c:pt idx="31" formatCode="#\ ##0.0">
                  <c:v>2954.4191962393502</c:v>
                </c:pt>
                <c:pt idx="32" formatCode="#\ ##0.0">
                  <c:v>2363.2061845581152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39-4963-848F-0353297B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4035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Количество сделок, ед.</a:t>
                </a:r>
              </a:p>
            </c:rich>
          </c:tx>
          <c:layout>
            <c:manualLayout>
              <c:xMode val="edge"/>
              <c:yMode val="edge"/>
              <c:x val="9.7276357000430341E-3"/>
              <c:y val="0.128940008478477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353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0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Объем, млрд. тенге</a:t>
                </a:r>
              </a:p>
            </c:rich>
          </c:tx>
          <c:layout>
            <c:manualLayout>
              <c:xMode val="edge"/>
              <c:yMode val="edge"/>
              <c:x val="0.95719935288423452"/>
              <c:y val="0.160458677217660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3073961380146316E-2"/>
          <c:y val="0.72779471452295974"/>
          <c:w val="0.92607091864409674"/>
          <c:h val="0.263610684000442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378737541528236E-2"/>
          <c:y val="3.9325842696629212E-2"/>
          <c:w val="0.83554817275747506"/>
          <c:h val="0.64606741573033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'График 2.3.2.1'!$B$9</c:f>
              <c:strCache>
                <c:ptCount val="1"/>
                <c:pt idx="0">
                  <c:v>ГЦБ Министерства финансов, совокупный объем торгов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2.3.2.1'!$C$4:$AI$4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2.3.2.1'!$C$9:$AI$9</c:f>
              <c:numCache>
                <c:formatCode>#,##0.00</c:formatCode>
                <c:ptCount val="33"/>
                <c:pt idx="0">
                  <c:v>26.163301617700021</c:v>
                </c:pt>
                <c:pt idx="1">
                  <c:v>26.270792477789996</c:v>
                </c:pt>
                <c:pt idx="2">
                  <c:v>18.396712455600003</c:v>
                </c:pt>
                <c:pt idx="3">
                  <c:v>57.779696686140014</c:v>
                </c:pt>
                <c:pt idx="4">
                  <c:v>34.374928863709997</c:v>
                </c:pt>
                <c:pt idx="5">
                  <c:v>53.905148647970002</c:v>
                </c:pt>
                <c:pt idx="6">
                  <c:v>86.549581081319985</c:v>
                </c:pt>
                <c:pt idx="7">
                  <c:v>69.215777943299997</c:v>
                </c:pt>
                <c:pt idx="8">
                  <c:v>59.811354279980002</c:v>
                </c:pt>
                <c:pt idx="9">
                  <c:v>33.348633271600001</c:v>
                </c:pt>
                <c:pt idx="10">
                  <c:v>53.328334374939992</c:v>
                </c:pt>
                <c:pt idx="11">
                  <c:v>79.818775205229997</c:v>
                </c:pt>
                <c:pt idx="12">
                  <c:v>99.744410924429985</c:v>
                </c:pt>
                <c:pt idx="13">
                  <c:v>166.31950009506994</c:v>
                </c:pt>
                <c:pt idx="14">
                  <c:v>121.28614906626001</c:v>
                </c:pt>
                <c:pt idx="15">
                  <c:v>137.00310153160001</c:v>
                </c:pt>
                <c:pt idx="16">
                  <c:v>119.52113135757</c:v>
                </c:pt>
                <c:pt idx="17">
                  <c:v>72.669589378569995</c:v>
                </c:pt>
                <c:pt idx="18">
                  <c:v>96.329207428719997</c:v>
                </c:pt>
                <c:pt idx="19">
                  <c:v>134.13054952008002</c:v>
                </c:pt>
                <c:pt idx="20">
                  <c:v>127.87224070838001</c:v>
                </c:pt>
                <c:pt idx="21">
                  <c:v>111.23020375821</c:v>
                </c:pt>
                <c:pt idx="22">
                  <c:v>60.127769594519997</c:v>
                </c:pt>
                <c:pt idx="23">
                  <c:v>37.829781076740005</c:v>
                </c:pt>
                <c:pt idx="24">
                  <c:v>31.875948092000002</c:v>
                </c:pt>
                <c:pt idx="25">
                  <c:v>72.458968479960006</c:v>
                </c:pt>
                <c:pt idx="26">
                  <c:v>121.01005295165001</c:v>
                </c:pt>
                <c:pt idx="27">
                  <c:v>83.267690530679999</c:v>
                </c:pt>
                <c:pt idx="28">
                  <c:v>63.302721398740005</c:v>
                </c:pt>
                <c:pt idx="29">
                  <c:v>83.163676791290001</c:v>
                </c:pt>
                <c:pt idx="30">
                  <c:v>71.464872471139998</c:v>
                </c:pt>
                <c:pt idx="31">
                  <c:v>94.536313676169996</c:v>
                </c:pt>
                <c:pt idx="32">
                  <c:v>82.829334109290002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2-49DE-BC45-425DCB4EB2BF}"/>
            </c:ext>
          </c:extLst>
        </c:ser>
        <c:ser>
          <c:idx val="3"/>
          <c:order val="3"/>
          <c:tx>
            <c:strRef>
              <c:f>'График 2.3.2.1'!$B$12</c:f>
              <c:strCache>
                <c:ptCount val="1"/>
                <c:pt idx="0">
                  <c:v>Ноты Национального Банка, совокупный объем торгов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2.3.2.1'!$C$4:$AI$4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2.3.2.1'!$C$12:$AI$12</c:f>
              <c:numCache>
                <c:formatCode>#,##0.00</c:formatCode>
                <c:ptCount val="33"/>
                <c:pt idx="0">
                  <c:v>6.7029764536999998</c:v>
                </c:pt>
                <c:pt idx="1">
                  <c:v>1.7963573500000001</c:v>
                </c:pt>
                <c:pt idx="2">
                  <c:v>3.1627567140599999</c:v>
                </c:pt>
                <c:pt idx="3">
                  <c:v>7.7157176622399994</c:v>
                </c:pt>
                <c:pt idx="4">
                  <c:v>10.348442005500001</c:v>
                </c:pt>
                <c:pt idx="5">
                  <c:v>2.73424308401</c:v>
                </c:pt>
                <c:pt idx="6">
                  <c:v>5.4420353931300012</c:v>
                </c:pt>
                <c:pt idx="7">
                  <c:v>19.936173964999998</c:v>
                </c:pt>
                <c:pt idx="8">
                  <c:v>5.6153803079999998</c:v>
                </c:pt>
                <c:pt idx="9">
                  <c:v>3.3775089773999998</c:v>
                </c:pt>
                <c:pt idx="10">
                  <c:v>6.8531820739300002</c:v>
                </c:pt>
                <c:pt idx="11">
                  <c:v>37.349248492380006</c:v>
                </c:pt>
                <c:pt idx="12">
                  <c:v>2.3727381921699999</c:v>
                </c:pt>
                <c:pt idx="13">
                  <c:v>15.870543875600001</c:v>
                </c:pt>
                <c:pt idx="14">
                  <c:v>3.8721708389999998</c:v>
                </c:pt>
                <c:pt idx="15">
                  <c:v>4.2547684749999997</c:v>
                </c:pt>
                <c:pt idx="16">
                  <c:v>6.7588411483999993</c:v>
                </c:pt>
                <c:pt idx="17">
                  <c:v>1.6073289675</c:v>
                </c:pt>
                <c:pt idx="18">
                  <c:v>1.8816386641999998</c:v>
                </c:pt>
                <c:pt idx="19">
                  <c:v>1.256490761</c:v>
                </c:pt>
                <c:pt idx="20">
                  <c:v>23.482823693949996</c:v>
                </c:pt>
                <c:pt idx="21">
                  <c:v>0.73892866999999995</c:v>
                </c:pt>
                <c:pt idx="22">
                  <c:v>1.4139406419</c:v>
                </c:pt>
                <c:pt idx="23">
                  <c:v>33.629662472</c:v>
                </c:pt>
                <c:pt idx="24">
                  <c:v>5.2220122558000002</c:v>
                </c:pt>
                <c:pt idx="25">
                  <c:v>4.1916466689999998</c:v>
                </c:pt>
                <c:pt idx="26">
                  <c:v>36.651540310000001</c:v>
                </c:pt>
                <c:pt idx="27">
                  <c:v>28.449366167000001</c:v>
                </c:pt>
                <c:pt idx="28">
                  <c:v>2.5905023389999999</c:v>
                </c:pt>
                <c:pt idx="29">
                  <c:v>2.0085320000000002</c:v>
                </c:pt>
                <c:pt idx="30">
                  <c:v>2.4982173E-2</c:v>
                </c:pt>
                <c:pt idx="31">
                  <c:v>15.201276047</c:v>
                </c:pt>
                <c:pt idx="32">
                  <c:v>49.055021400999998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2-49DE-BC45-425DCB4E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036320"/>
        <c:axId val="1"/>
      </c:barChart>
      <c:lineChart>
        <c:grouping val="standard"/>
        <c:varyColors val="0"/>
        <c:ser>
          <c:idx val="1"/>
          <c:order val="1"/>
          <c:tx>
            <c:strRef>
              <c:f>'График 2.3.2.1'!$B$8</c:f>
              <c:strCache>
                <c:ptCount val="1"/>
                <c:pt idx="0">
                  <c:v>Ноты Национального Банка, количество сделок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2.3.2.1'!$C$4:$AI$4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2.3.2.1'!$C$8:$AI$8</c:f>
              <c:numCache>
                <c:formatCode>#,##0</c:formatCode>
                <c:ptCount val="33"/>
                <c:pt idx="0">
                  <c:v>12</c:v>
                </c:pt>
                <c:pt idx="1">
                  <c:v>6</c:v>
                </c:pt>
                <c:pt idx="2">
                  <c:v>21</c:v>
                </c:pt>
                <c:pt idx="3">
                  <c:v>16</c:v>
                </c:pt>
                <c:pt idx="4">
                  <c:v>10</c:v>
                </c:pt>
                <c:pt idx="5">
                  <c:v>15</c:v>
                </c:pt>
                <c:pt idx="6">
                  <c:v>24</c:v>
                </c:pt>
                <c:pt idx="7">
                  <c:v>28</c:v>
                </c:pt>
                <c:pt idx="8">
                  <c:v>8</c:v>
                </c:pt>
                <c:pt idx="9">
                  <c:v>10</c:v>
                </c:pt>
                <c:pt idx="10">
                  <c:v>15</c:v>
                </c:pt>
                <c:pt idx="11">
                  <c:v>37</c:v>
                </c:pt>
                <c:pt idx="12">
                  <c:v>17</c:v>
                </c:pt>
                <c:pt idx="13">
                  <c:v>18</c:v>
                </c:pt>
                <c:pt idx="14">
                  <c:v>7</c:v>
                </c:pt>
                <c:pt idx="15">
                  <c:v>8</c:v>
                </c:pt>
                <c:pt idx="16">
                  <c:v>10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20</c:v>
                </c:pt>
                <c:pt idx="21">
                  <c:v>3</c:v>
                </c:pt>
                <c:pt idx="22">
                  <c:v>8</c:v>
                </c:pt>
                <c:pt idx="23">
                  <c:v>20</c:v>
                </c:pt>
                <c:pt idx="24">
                  <c:v>10</c:v>
                </c:pt>
                <c:pt idx="25">
                  <c:v>9</c:v>
                </c:pt>
                <c:pt idx="26">
                  <c:v>26</c:v>
                </c:pt>
                <c:pt idx="27">
                  <c:v>28</c:v>
                </c:pt>
                <c:pt idx="28">
                  <c:v>8</c:v>
                </c:pt>
                <c:pt idx="29">
                  <c:v>3</c:v>
                </c:pt>
                <c:pt idx="30">
                  <c:v>4</c:v>
                </c:pt>
                <c:pt idx="31">
                  <c:v>10</c:v>
                </c:pt>
                <c:pt idx="32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E2-49DE-BC45-425DCB4E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036320"/>
        <c:axId val="1"/>
      </c:lineChart>
      <c:lineChart>
        <c:grouping val="standard"/>
        <c:varyColors val="0"/>
        <c:ser>
          <c:idx val="0"/>
          <c:order val="0"/>
          <c:tx>
            <c:strRef>
              <c:f>'График 2.3.2.1'!$B$5</c:f>
              <c:strCache>
                <c:ptCount val="1"/>
                <c:pt idx="0">
                  <c:v>ГЦБ Министерства финансов, количество сделок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'График 2.3.2.1'!$C$4:$AI$4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2.3.2.1'!$C$5:$AI$5</c:f>
              <c:numCache>
                <c:formatCode>#,##0</c:formatCode>
                <c:ptCount val="33"/>
                <c:pt idx="0">
                  <c:v>128</c:v>
                </c:pt>
                <c:pt idx="1">
                  <c:v>117</c:v>
                </c:pt>
                <c:pt idx="2">
                  <c:v>108</c:v>
                </c:pt>
                <c:pt idx="3">
                  <c:v>334</c:v>
                </c:pt>
                <c:pt idx="4">
                  <c:v>144</c:v>
                </c:pt>
                <c:pt idx="5">
                  <c:v>172</c:v>
                </c:pt>
                <c:pt idx="6">
                  <c:v>341</c:v>
                </c:pt>
                <c:pt idx="7">
                  <c:v>246</c:v>
                </c:pt>
                <c:pt idx="8">
                  <c:v>174</c:v>
                </c:pt>
                <c:pt idx="9">
                  <c:v>134</c:v>
                </c:pt>
                <c:pt idx="10">
                  <c:v>246</c:v>
                </c:pt>
                <c:pt idx="11">
                  <c:v>268</c:v>
                </c:pt>
                <c:pt idx="12">
                  <c:v>230</c:v>
                </c:pt>
                <c:pt idx="13">
                  <c:v>399</c:v>
                </c:pt>
                <c:pt idx="14">
                  <c:v>376</c:v>
                </c:pt>
                <c:pt idx="15">
                  <c:v>408</c:v>
                </c:pt>
                <c:pt idx="16">
                  <c:v>253</c:v>
                </c:pt>
                <c:pt idx="17">
                  <c:v>184</c:v>
                </c:pt>
                <c:pt idx="18">
                  <c:v>197</c:v>
                </c:pt>
                <c:pt idx="19">
                  <c:v>376</c:v>
                </c:pt>
                <c:pt idx="20">
                  <c:v>352</c:v>
                </c:pt>
                <c:pt idx="21">
                  <c:v>258</c:v>
                </c:pt>
                <c:pt idx="22">
                  <c:v>161</c:v>
                </c:pt>
                <c:pt idx="23">
                  <c:v>119</c:v>
                </c:pt>
                <c:pt idx="24">
                  <c:v>115</c:v>
                </c:pt>
                <c:pt idx="25">
                  <c:v>133</c:v>
                </c:pt>
                <c:pt idx="26">
                  <c:v>192</c:v>
                </c:pt>
                <c:pt idx="27">
                  <c:v>149</c:v>
                </c:pt>
                <c:pt idx="28">
                  <c:v>154</c:v>
                </c:pt>
                <c:pt idx="29">
                  <c:v>181</c:v>
                </c:pt>
                <c:pt idx="30">
                  <c:v>112</c:v>
                </c:pt>
                <c:pt idx="31">
                  <c:v>177</c:v>
                </c:pt>
                <c:pt idx="32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E2-49DE-BC45-425DCB4E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40363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8.3056478405315621E-3"/>
              <c:y val="0.26966292134831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36320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количество сделок, ед.</a:t>
                </a:r>
              </a:p>
            </c:rich>
          </c:tx>
          <c:layout>
            <c:manualLayout>
              <c:xMode val="edge"/>
              <c:yMode val="edge"/>
              <c:x val="0.96345514950166111"/>
              <c:y val="0.182584269662921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00"/>
        <c:minorUnit val="5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9933554817275746E-2"/>
          <c:y val="0.8202247191011236"/>
          <c:w val="0.90199335548172754"/>
          <c:h val="0.171348314606741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333468967234647E-2"/>
          <c:y val="6.5573945456437452E-2"/>
          <c:w val="0.8233346733962783"/>
          <c:h val="0.7076521613840542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'График 2.3.2.2'!$B$7</c:f>
              <c:strCache>
                <c:ptCount val="1"/>
                <c:pt idx="0">
                  <c:v>Рынок долевых ЦБ, объёмы торгов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2.3.2.2'!$C$4:$AI$4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2.3.2.2'!$C$7:$AI$7</c:f>
              <c:numCache>
                <c:formatCode>#\ ##0.0;;\–</c:formatCode>
                <c:ptCount val="33"/>
                <c:pt idx="0" formatCode="#,##0.00">
                  <c:v>19.376072800169997</c:v>
                </c:pt>
                <c:pt idx="1">
                  <c:v>58.414828392820013</c:v>
                </c:pt>
                <c:pt idx="2">
                  <c:v>25.274919685500002</c:v>
                </c:pt>
                <c:pt idx="3">
                  <c:v>26.16993794271</c:v>
                </c:pt>
                <c:pt idx="4">
                  <c:v>5.9493219191399991</c:v>
                </c:pt>
                <c:pt idx="5">
                  <c:v>7.6826481625200014</c:v>
                </c:pt>
                <c:pt idx="6">
                  <c:v>6.0975941831899991</c:v>
                </c:pt>
                <c:pt idx="7">
                  <c:v>26.764268980219985</c:v>
                </c:pt>
                <c:pt idx="8">
                  <c:v>13.712461580500012</c:v>
                </c:pt>
                <c:pt idx="9">
                  <c:v>25.955270556689992</c:v>
                </c:pt>
                <c:pt idx="10">
                  <c:v>392.52582311937999</c:v>
                </c:pt>
                <c:pt idx="11">
                  <c:v>29.66461258396</c:v>
                </c:pt>
                <c:pt idx="12">
                  <c:v>2.0140360529400003</c:v>
                </c:pt>
                <c:pt idx="13">
                  <c:v>2.1275819327500001</c:v>
                </c:pt>
                <c:pt idx="14">
                  <c:v>6.9994441502800013</c:v>
                </c:pt>
                <c:pt idx="15">
                  <c:v>6.8524848515800034</c:v>
                </c:pt>
                <c:pt idx="16">
                  <c:v>7.2970843307000015</c:v>
                </c:pt>
                <c:pt idx="17">
                  <c:v>7.0409877680400088</c:v>
                </c:pt>
                <c:pt idx="18">
                  <c:v>11.242052054629992</c:v>
                </c:pt>
                <c:pt idx="19">
                  <c:v>7.8626180211100003</c:v>
                </c:pt>
                <c:pt idx="20">
                  <c:v>10.048115117630006</c:v>
                </c:pt>
                <c:pt idx="21" formatCode="0.0">
                  <c:v>204.26798073175004</c:v>
                </c:pt>
                <c:pt idx="22" formatCode="0.0">
                  <c:v>11.406454426170013</c:v>
                </c:pt>
                <c:pt idx="23" formatCode="0.0">
                  <c:v>5.6869566592899989</c:v>
                </c:pt>
                <c:pt idx="24" formatCode="0.0">
                  <c:v>8.5313667374399991</c:v>
                </c:pt>
                <c:pt idx="25" formatCode="0.0">
                  <c:v>4.3588935165299993</c:v>
                </c:pt>
                <c:pt idx="26" formatCode="0.0">
                  <c:v>78.351138664539988</c:v>
                </c:pt>
                <c:pt idx="27" formatCode="0.0">
                  <c:v>15.557636678090001</c:v>
                </c:pt>
                <c:pt idx="28" formatCode="0.0">
                  <c:v>6.2370597710300011</c:v>
                </c:pt>
                <c:pt idx="29" formatCode="0.0">
                  <c:v>5.3281095820100015</c:v>
                </c:pt>
                <c:pt idx="30" formatCode="0.0">
                  <c:v>1.5064516826900005</c:v>
                </c:pt>
                <c:pt idx="31" formatCode="0.0">
                  <c:v>2.5256547105800005</c:v>
                </c:pt>
                <c:pt idx="32" formatCode="0.0">
                  <c:v>14.541119073809998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9-47C9-92F9-62AE70A143D1}"/>
            </c:ext>
          </c:extLst>
        </c:ser>
        <c:ser>
          <c:idx val="3"/>
          <c:order val="3"/>
          <c:tx>
            <c:strRef>
              <c:f>'График 2.3.2.2'!$B$8</c:f>
              <c:strCache>
                <c:ptCount val="1"/>
                <c:pt idx="0">
                  <c:v>Рынок долговых НЦБ, объёмы торгов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2.3.2.2'!$C$4:$AI$4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2.3.2.2'!$C$8:$AI$8</c:f>
              <c:numCache>
                <c:formatCode>#\ ##0.0;;\–</c:formatCode>
                <c:ptCount val="33"/>
                <c:pt idx="0" formatCode="#,##0.00">
                  <c:v>38.452817648590006</c:v>
                </c:pt>
                <c:pt idx="1">
                  <c:v>52.155903550530056</c:v>
                </c:pt>
                <c:pt idx="2">
                  <c:v>28.353343804619978</c:v>
                </c:pt>
                <c:pt idx="3">
                  <c:v>17.514339552180004</c:v>
                </c:pt>
                <c:pt idx="4">
                  <c:v>32.428772461969977</c:v>
                </c:pt>
                <c:pt idx="5">
                  <c:v>57.661693618859964</c:v>
                </c:pt>
                <c:pt idx="6">
                  <c:v>44.75206060990002</c:v>
                </c:pt>
                <c:pt idx="7">
                  <c:v>13.01416735635001</c:v>
                </c:pt>
                <c:pt idx="8">
                  <c:v>17.29759519183002</c:v>
                </c:pt>
                <c:pt idx="9">
                  <c:v>32.92491577338</c:v>
                </c:pt>
                <c:pt idx="10">
                  <c:v>25.685085790470016</c:v>
                </c:pt>
                <c:pt idx="11">
                  <c:v>25.815028358010025</c:v>
                </c:pt>
                <c:pt idx="12">
                  <c:v>14.927473831780013</c:v>
                </c:pt>
                <c:pt idx="13">
                  <c:v>17.737426788029993</c:v>
                </c:pt>
                <c:pt idx="14">
                  <c:v>11.649382223789994</c:v>
                </c:pt>
                <c:pt idx="15">
                  <c:v>12.475145995570006</c:v>
                </c:pt>
                <c:pt idx="16">
                  <c:v>13.859477672470009</c:v>
                </c:pt>
                <c:pt idx="17">
                  <c:v>20.202739079420006</c:v>
                </c:pt>
                <c:pt idx="18">
                  <c:v>5.8730790598300002</c:v>
                </c:pt>
                <c:pt idx="19">
                  <c:v>10.467738182930004</c:v>
                </c:pt>
                <c:pt idx="20">
                  <c:v>22.242001726050002</c:v>
                </c:pt>
                <c:pt idx="21" formatCode="0.0">
                  <c:v>15.161778591370007</c:v>
                </c:pt>
                <c:pt idx="22" formatCode="0.0">
                  <c:v>21.099970524669995</c:v>
                </c:pt>
                <c:pt idx="23" formatCode="0.0">
                  <c:v>43.498353874330014</c:v>
                </c:pt>
                <c:pt idx="24" formatCode="0.0">
                  <c:v>12.564883353500001</c:v>
                </c:pt>
                <c:pt idx="25" formatCode="0.0">
                  <c:v>30.240921855890001</c:v>
                </c:pt>
                <c:pt idx="26" formatCode="0.0">
                  <c:v>30.660648102010008</c:v>
                </c:pt>
                <c:pt idx="27" formatCode="0.0">
                  <c:v>42.674452985590001</c:v>
                </c:pt>
                <c:pt idx="28" formatCode="0.0">
                  <c:v>13.364453734580001</c:v>
                </c:pt>
                <c:pt idx="29" formatCode="0.0">
                  <c:v>24.231288490259967</c:v>
                </c:pt>
                <c:pt idx="30" formatCode="0.0">
                  <c:v>21.063288030469977</c:v>
                </c:pt>
                <c:pt idx="31" formatCode="0.0">
                  <c:v>15.559853208139996</c:v>
                </c:pt>
                <c:pt idx="32" formatCode="0.0">
                  <c:v>22.473679723099995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9-47C9-92F9-62AE70A14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4053704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2.3.2.2'!$B$5</c:f>
              <c:strCache>
                <c:ptCount val="1"/>
                <c:pt idx="0">
                  <c:v>Рынок долевых ЦБ, количество сделок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'График 2.3.2.2'!$C$4:$AI$4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2.3.2.2'!$C$5:$AI$5</c:f>
              <c:numCache>
                <c:formatCode>#,##0</c:formatCode>
                <c:ptCount val="33"/>
                <c:pt idx="0" formatCode="#,##0.00">
                  <c:v>1071</c:v>
                </c:pt>
                <c:pt idx="1">
                  <c:v>1499</c:v>
                </c:pt>
                <c:pt idx="2">
                  <c:v>849</c:v>
                </c:pt>
                <c:pt idx="3">
                  <c:v>1489</c:v>
                </c:pt>
                <c:pt idx="4">
                  <c:v>1857</c:v>
                </c:pt>
                <c:pt idx="5">
                  <c:v>1225</c:v>
                </c:pt>
                <c:pt idx="6">
                  <c:v>935</c:v>
                </c:pt>
                <c:pt idx="7">
                  <c:v>1127</c:v>
                </c:pt>
                <c:pt idx="8">
                  <c:v>1483</c:v>
                </c:pt>
                <c:pt idx="9">
                  <c:v>1626</c:v>
                </c:pt>
                <c:pt idx="10">
                  <c:v>2033</c:v>
                </c:pt>
                <c:pt idx="11">
                  <c:v>1322</c:v>
                </c:pt>
                <c:pt idx="12">
                  <c:v>991</c:v>
                </c:pt>
                <c:pt idx="13">
                  <c:v>938</c:v>
                </c:pt>
                <c:pt idx="14">
                  <c:v>1014</c:v>
                </c:pt>
                <c:pt idx="15">
                  <c:v>1307</c:v>
                </c:pt>
                <c:pt idx="16">
                  <c:v>1282</c:v>
                </c:pt>
                <c:pt idx="17">
                  <c:v>1215</c:v>
                </c:pt>
                <c:pt idx="18">
                  <c:v>1393</c:v>
                </c:pt>
                <c:pt idx="19">
                  <c:v>865</c:v>
                </c:pt>
                <c:pt idx="20">
                  <c:v>1377</c:v>
                </c:pt>
                <c:pt idx="21">
                  <c:v>1627</c:v>
                </c:pt>
                <c:pt idx="22" formatCode="General">
                  <c:v>1837</c:v>
                </c:pt>
                <c:pt idx="23" formatCode="General">
                  <c:v>1302</c:v>
                </c:pt>
                <c:pt idx="24" formatCode="General">
                  <c:v>1462</c:v>
                </c:pt>
                <c:pt idx="25" formatCode="General">
                  <c:v>1440</c:v>
                </c:pt>
                <c:pt idx="26" formatCode="General">
                  <c:v>1086</c:v>
                </c:pt>
                <c:pt idx="27" formatCode="General">
                  <c:v>953</c:v>
                </c:pt>
                <c:pt idx="28" formatCode="General">
                  <c:v>982</c:v>
                </c:pt>
                <c:pt idx="29" formatCode="General">
                  <c:v>870</c:v>
                </c:pt>
                <c:pt idx="30" formatCode="General">
                  <c:v>587</c:v>
                </c:pt>
                <c:pt idx="31" formatCode="General">
                  <c:v>1252</c:v>
                </c:pt>
                <c:pt idx="32" formatCode="General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D9-47C9-92F9-62AE70A143D1}"/>
            </c:ext>
          </c:extLst>
        </c:ser>
        <c:ser>
          <c:idx val="1"/>
          <c:order val="1"/>
          <c:tx>
            <c:strRef>
              <c:f>'График 2.3.2.2'!$B$6</c:f>
              <c:strCache>
                <c:ptCount val="1"/>
                <c:pt idx="0">
                  <c:v>Рынок долговых НЦБ, количество сделок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2.3.2.2'!$C$4:$AI$4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2.3.2.2'!$C$6:$AI$6</c:f>
              <c:numCache>
                <c:formatCode>#,##0</c:formatCode>
                <c:ptCount val="33"/>
                <c:pt idx="0" formatCode="#,##0.00">
                  <c:v>908</c:v>
                </c:pt>
                <c:pt idx="1">
                  <c:v>915</c:v>
                </c:pt>
                <c:pt idx="2">
                  <c:v>910</c:v>
                </c:pt>
                <c:pt idx="3">
                  <c:v>638</c:v>
                </c:pt>
                <c:pt idx="4">
                  <c:v>657</c:v>
                </c:pt>
                <c:pt idx="5">
                  <c:v>858</c:v>
                </c:pt>
                <c:pt idx="6">
                  <c:v>643</c:v>
                </c:pt>
                <c:pt idx="7">
                  <c:v>509</c:v>
                </c:pt>
                <c:pt idx="8">
                  <c:v>684</c:v>
                </c:pt>
                <c:pt idx="9">
                  <c:v>614</c:v>
                </c:pt>
                <c:pt idx="10">
                  <c:v>541</c:v>
                </c:pt>
                <c:pt idx="11">
                  <c:v>422</c:v>
                </c:pt>
                <c:pt idx="12">
                  <c:v>292</c:v>
                </c:pt>
                <c:pt idx="13">
                  <c:v>311</c:v>
                </c:pt>
                <c:pt idx="14">
                  <c:v>361</c:v>
                </c:pt>
                <c:pt idx="15">
                  <c:v>412</c:v>
                </c:pt>
                <c:pt idx="16">
                  <c:v>273</c:v>
                </c:pt>
                <c:pt idx="17">
                  <c:v>307</c:v>
                </c:pt>
                <c:pt idx="18">
                  <c:v>310</c:v>
                </c:pt>
                <c:pt idx="19">
                  <c:v>252</c:v>
                </c:pt>
                <c:pt idx="20">
                  <c:v>359</c:v>
                </c:pt>
                <c:pt idx="21">
                  <c:v>254</c:v>
                </c:pt>
                <c:pt idx="22" formatCode="General">
                  <c:v>266</c:v>
                </c:pt>
                <c:pt idx="23" formatCode="General">
                  <c:v>357</c:v>
                </c:pt>
                <c:pt idx="24" formatCode="General">
                  <c:v>228</c:v>
                </c:pt>
                <c:pt idx="25" formatCode="General">
                  <c:v>376</c:v>
                </c:pt>
                <c:pt idx="26" formatCode="General">
                  <c:v>330</c:v>
                </c:pt>
                <c:pt idx="27" formatCode="General">
                  <c:v>339</c:v>
                </c:pt>
                <c:pt idx="28" formatCode="General">
                  <c:v>136</c:v>
                </c:pt>
                <c:pt idx="29" formatCode="General">
                  <c:v>251</c:v>
                </c:pt>
                <c:pt idx="30" formatCode="General">
                  <c:v>169</c:v>
                </c:pt>
                <c:pt idx="31" formatCode="General">
                  <c:v>167</c:v>
                </c:pt>
                <c:pt idx="32" formatCode="General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D9-47C9-92F9-62AE70A14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40537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8.3333468967234647E-3"/>
              <c:y val="0.327869727282187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53704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количество сделок, ед.</a:t>
                </a:r>
              </a:p>
            </c:rich>
          </c:tx>
          <c:layout>
            <c:manualLayout>
              <c:xMode val="edge"/>
              <c:yMode val="edge"/>
              <c:x val="0.96333490126123256"/>
              <c:y val="0.251366790916343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000146484613422E-2"/>
          <c:y val="0.89890950229866351"/>
          <c:w val="0.8383346978103805"/>
          <c:h val="9.28964227299530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6552704018703"/>
          <c:y val="4.2042165335741996E-2"/>
          <c:w val="0.81412713294240546"/>
          <c:h val="0.65165356270400099"/>
        </c:manualLayout>
      </c:layout>
      <c:areaChart>
        <c:grouping val="stacked"/>
        <c:varyColors val="0"/>
        <c:ser>
          <c:idx val="2"/>
          <c:order val="0"/>
          <c:tx>
            <c:strRef>
              <c:f>'График 2.3.2.3'!$B$9</c:f>
              <c:strCache>
                <c:ptCount val="1"/>
                <c:pt idx="0">
                  <c:v>3-я категория</c:v>
                </c:pt>
              </c:strCache>
            </c:strRef>
          </c:tx>
          <c:spPr>
            <a:solidFill>
              <a:srgbClr val="800000"/>
            </a:solidFill>
            <a:ln w="25400">
              <a:noFill/>
            </a:ln>
          </c:spPr>
          <c:cat>
            <c:numRef>
              <c:f>'График 2.3.2.3'!$C$4:$AI$4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2.3.2.3'!$C$9:$AI$9</c:f>
              <c:numCache>
                <c:formatCode>#,##0.00</c:formatCode>
                <c:ptCount val="33"/>
                <c:pt idx="0">
                  <c:v>464.91830424633179</c:v>
                </c:pt>
                <c:pt idx="1">
                  <c:v>858.36718374633188</c:v>
                </c:pt>
                <c:pt idx="2" formatCode="#\ ##0.000">
                  <c:v>544.46815617982327</c:v>
                </c:pt>
                <c:pt idx="3" formatCode="#\ ##0.000">
                  <c:v>461.62132441322314</c:v>
                </c:pt>
                <c:pt idx="4" formatCode="#\ ##0.000">
                  <c:v>458.98852147564662</c:v>
                </c:pt>
                <c:pt idx="5" formatCode="#\ ##0.000">
                  <c:v>455.86888689064665</c:v>
                </c:pt>
                <c:pt idx="6" formatCode="#\ ##0.000">
                  <c:v>468.5372710543466</c:v>
                </c:pt>
                <c:pt idx="7" formatCode="#\ ##0.000">
                  <c:v>677.66809133470326</c:v>
                </c:pt>
                <c:pt idx="8" formatCode="#\ ##0.000">
                  <c:v>674.81284522979433</c:v>
                </c:pt>
                <c:pt idx="9" formatCode="#\ ##0.000">
                  <c:v>684.71901199581441</c:v>
                </c:pt>
                <c:pt idx="10" formatCode="#\ ##0.000">
                  <c:v>943.78306705103114</c:v>
                </c:pt>
                <c:pt idx="11" formatCode="#\ ##0.000">
                  <c:v>926.5919927669313</c:v>
                </c:pt>
                <c:pt idx="12" formatCode="#\ ##0.000">
                  <c:v>892.67895493790206</c:v>
                </c:pt>
                <c:pt idx="13" formatCode="#\ ##0.000">
                  <c:v>873.09115308099581</c:v>
                </c:pt>
                <c:pt idx="14" formatCode="#\ ##0.000">
                  <c:v>898.59567648361406</c:v>
                </c:pt>
                <c:pt idx="15" formatCode="#\ ##0.000">
                  <c:v>848.07629878474972</c:v>
                </c:pt>
                <c:pt idx="16" formatCode="#\ ##0.000">
                  <c:v>884.65452468474962</c:v>
                </c:pt>
                <c:pt idx="17" formatCode="#\ ##0.000">
                  <c:v>929.43437277883686</c:v>
                </c:pt>
                <c:pt idx="18" formatCode="#\ ##0.000">
                  <c:v>951.61634842908779</c:v>
                </c:pt>
                <c:pt idx="19" formatCode="#\ ##0.000">
                  <c:v>960.66600847731706</c:v>
                </c:pt>
                <c:pt idx="20" formatCode="#\ ##0.000">
                  <c:v>968.12934275626117</c:v>
                </c:pt>
                <c:pt idx="21" formatCode="#\ ##0.000">
                  <c:v>966.82464312027946</c:v>
                </c:pt>
                <c:pt idx="22" formatCode="#\ ##0.000">
                  <c:v>1016.1924735509607</c:v>
                </c:pt>
                <c:pt idx="23" formatCode="#\ ##0.000">
                  <c:v>1125.0769701966328</c:v>
                </c:pt>
                <c:pt idx="24" formatCode="#\ ##0.000">
                  <c:v>1129.7990604498693</c:v>
                </c:pt>
                <c:pt idx="25" formatCode="#\ ##0.000">
                  <c:v>1134.54942940622</c:v>
                </c:pt>
                <c:pt idx="26" formatCode="#\ ##0.000">
                  <c:v>1209.7825375560824</c:v>
                </c:pt>
                <c:pt idx="27" formatCode="#\ ##0.000">
                  <c:v>1103.0828651827499</c:v>
                </c:pt>
                <c:pt idx="28" formatCode="#\ ##0.000">
                  <c:v>1102.7588788860514</c:v>
                </c:pt>
                <c:pt idx="29" formatCode="#\ ##0.000">
                  <c:v>1122.8911942618972</c:v>
                </c:pt>
                <c:pt idx="30" formatCode="#\ ##0.000">
                  <c:v>1127.511114357422</c:v>
                </c:pt>
                <c:pt idx="31" formatCode="#\ ##0.000">
                  <c:v>1119.1392039053121</c:v>
                </c:pt>
                <c:pt idx="32" formatCode="#\ ##0.000">
                  <c:v>1116.9041630134222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0-4CEE-8DDC-B485D8CAE5E6}"/>
            </c:ext>
          </c:extLst>
        </c:ser>
        <c:ser>
          <c:idx val="1"/>
          <c:order val="1"/>
          <c:tx>
            <c:strRef>
              <c:f>'График 2.3.2.3'!$B$7</c:f>
              <c:strCache>
                <c:ptCount val="1"/>
                <c:pt idx="0">
                  <c:v>2-я категория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cat>
            <c:numRef>
              <c:f>'График 2.3.2.3'!$C$4:$AI$4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2.3.2.3'!$C$7:$AI$7</c:f>
              <c:numCache>
                <c:formatCode>#,##0.00</c:formatCode>
                <c:ptCount val="33"/>
                <c:pt idx="0">
                  <c:v>210.07014145757302</c:v>
                </c:pt>
                <c:pt idx="1">
                  <c:v>190.85325236406524</c:v>
                </c:pt>
                <c:pt idx="2" formatCode="#\ ##0.000">
                  <c:v>165.30722567796295</c:v>
                </c:pt>
                <c:pt idx="3" formatCode="#\ ##0.000">
                  <c:v>192.79777630786879</c:v>
                </c:pt>
                <c:pt idx="4" formatCode="#\ ##0.000">
                  <c:v>192.82841777207003</c:v>
                </c:pt>
                <c:pt idx="5" formatCode="#\ ##0.000">
                  <c:v>184.85516630407005</c:v>
                </c:pt>
                <c:pt idx="6" formatCode="#\ ##0.000">
                  <c:v>179.49028895639353</c:v>
                </c:pt>
                <c:pt idx="7" formatCode="#\ ##0.000">
                  <c:v>178.36040226677147</c:v>
                </c:pt>
                <c:pt idx="8" formatCode="#\ ##0.000">
                  <c:v>173.25190797680349</c:v>
                </c:pt>
                <c:pt idx="9" formatCode="#\ ##0.000">
                  <c:v>208.07047007058773</c:v>
                </c:pt>
                <c:pt idx="10" formatCode="#\ ##0.000">
                  <c:v>194.75253082205163</c:v>
                </c:pt>
                <c:pt idx="11" formatCode="#\ ##0.000">
                  <c:v>200.2964070387435</c:v>
                </c:pt>
                <c:pt idx="12" formatCode="#\ ##0.000">
                  <c:v>199.83730992915739</c:v>
                </c:pt>
                <c:pt idx="13" formatCode="#\ ##0.000">
                  <c:v>183.07394631280008</c:v>
                </c:pt>
                <c:pt idx="14" formatCode="#\ ##0.000">
                  <c:v>174.79972083303576</c:v>
                </c:pt>
                <c:pt idx="15" formatCode="#\ ##0.000">
                  <c:v>169.94388581999232</c:v>
                </c:pt>
                <c:pt idx="16" formatCode="#\ ##0.000">
                  <c:v>131.44644615999235</c:v>
                </c:pt>
                <c:pt idx="17" formatCode="#\ ##0.000">
                  <c:v>130.2953279153223</c:v>
                </c:pt>
                <c:pt idx="18" formatCode="#\ ##0.000">
                  <c:v>156.52133951532232</c:v>
                </c:pt>
                <c:pt idx="19" formatCode="#\ ##0.000">
                  <c:v>139.61320368982234</c:v>
                </c:pt>
                <c:pt idx="20" formatCode="#\ ##0.000">
                  <c:v>142.77895620540781</c:v>
                </c:pt>
                <c:pt idx="21" formatCode="#\ ##0.000">
                  <c:v>246.31716537395002</c:v>
                </c:pt>
                <c:pt idx="22" formatCode="#\ ##0.000">
                  <c:v>246.25107693154999</c:v>
                </c:pt>
                <c:pt idx="23" formatCode="#\ ##0.000">
                  <c:v>253.92968758697609</c:v>
                </c:pt>
                <c:pt idx="24" formatCode="#\ ##0.000">
                  <c:v>265.19081068941995</c:v>
                </c:pt>
                <c:pt idx="25" formatCode="#\ ##0.000">
                  <c:v>265.97098445137038</c:v>
                </c:pt>
                <c:pt idx="26" formatCode="#\ ##0.000">
                  <c:v>260.69841935358068</c:v>
                </c:pt>
                <c:pt idx="27" formatCode="#\ ##0.000">
                  <c:v>247.57672470588813</c:v>
                </c:pt>
                <c:pt idx="28" formatCode="#\ ##0.000">
                  <c:v>517.11936830514242</c:v>
                </c:pt>
                <c:pt idx="29" formatCode="#\ ##0.000">
                  <c:v>516.88797519453874</c:v>
                </c:pt>
                <c:pt idx="30" formatCode="#\ ##0.000">
                  <c:v>520.11097782322531</c:v>
                </c:pt>
                <c:pt idx="31" formatCode="#\ ##0.000">
                  <c:v>501.67518258322525</c:v>
                </c:pt>
                <c:pt idx="32" formatCode="#\ ##0.000">
                  <c:v>503.03081938063974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0-4CEE-8DDC-B485D8CAE5E6}"/>
            </c:ext>
          </c:extLst>
        </c:ser>
        <c:ser>
          <c:idx val="0"/>
          <c:order val="2"/>
          <c:tx>
            <c:strRef>
              <c:f>'График 2.3.2.3'!$B$5</c:f>
              <c:strCache>
                <c:ptCount val="1"/>
                <c:pt idx="0">
                  <c:v>1-я категория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cat>
            <c:numRef>
              <c:f>'График 2.3.2.3'!$C$4:$AI$4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2.3.2.3'!$C$5:$AI$5</c:f>
              <c:numCache>
                <c:formatCode>#,##0.00</c:formatCode>
                <c:ptCount val="33"/>
                <c:pt idx="0">
                  <c:v>2563.642861993972</c:v>
                </c:pt>
                <c:pt idx="1">
                  <c:v>2872.4643089119922</c:v>
                </c:pt>
                <c:pt idx="2" formatCode="#\ ##0.000">
                  <c:v>3249.0080113835347</c:v>
                </c:pt>
                <c:pt idx="3" formatCode="#\ ##0.000">
                  <c:v>4340.0698621655265</c:v>
                </c:pt>
                <c:pt idx="4" formatCode="#\ ##0.000">
                  <c:v>5317.9395881332293</c:v>
                </c:pt>
                <c:pt idx="5" formatCode="#\ ##0.000">
                  <c:v>5359.429052296895</c:v>
                </c:pt>
                <c:pt idx="6" formatCode="#\ ##0.000">
                  <c:v>6227.2760884459731</c:v>
                </c:pt>
                <c:pt idx="7" formatCode="#\ ##0.000">
                  <c:v>6610.1754130260497</c:v>
                </c:pt>
                <c:pt idx="8" formatCode="#\ ##0.000">
                  <c:v>6874.5705535085553</c:v>
                </c:pt>
                <c:pt idx="9" formatCode="#\ ##0.000">
                  <c:v>7558.6702450964385</c:v>
                </c:pt>
                <c:pt idx="10" formatCode="#\ ##0.000">
                  <c:v>7498.6474447001856</c:v>
                </c:pt>
                <c:pt idx="11" formatCode="#\ ##0.000">
                  <c:v>7379.349147607375</c:v>
                </c:pt>
                <c:pt idx="12" formatCode="#\ ##0.000">
                  <c:v>7724.1628375410046</c:v>
                </c:pt>
                <c:pt idx="13" formatCode="#\ ##0.000">
                  <c:v>7503.3194940111644</c:v>
                </c:pt>
                <c:pt idx="14" formatCode="#\ ##0.000">
                  <c:v>8230.0341174984824</c:v>
                </c:pt>
                <c:pt idx="15" formatCode="#\ ##0.000">
                  <c:v>8361.3383720555685</c:v>
                </c:pt>
                <c:pt idx="16" formatCode="#\ ##0.000">
                  <c:v>6741.980507503964</c:v>
                </c:pt>
                <c:pt idx="17" formatCode="#\ ##0.000">
                  <c:v>6263.6966594124142</c:v>
                </c:pt>
                <c:pt idx="18" formatCode="#\ ##0.000">
                  <c:v>6656.7555735020342</c:v>
                </c:pt>
                <c:pt idx="19" formatCode="#\ ##0.000">
                  <c:v>6230.6241108493368</c:v>
                </c:pt>
                <c:pt idx="20" formatCode="#\ ##0.000">
                  <c:v>6899.2310964656199</c:v>
                </c:pt>
                <c:pt idx="21" formatCode="#\ ##0.000">
                  <c:v>6607.2263417163886</c:v>
                </c:pt>
                <c:pt idx="22" formatCode="#\ ##0.000">
                  <c:v>6866.4295432822701</c:v>
                </c:pt>
                <c:pt idx="23" formatCode="#\ ##0.000">
                  <c:v>7580.4396148930227</c:v>
                </c:pt>
                <c:pt idx="24" formatCode="#\ ##0.000">
                  <c:v>7852.4829922892868</c:v>
                </c:pt>
                <c:pt idx="25" formatCode="#\ ##0.000">
                  <c:v>7942.3543739507058</c:v>
                </c:pt>
                <c:pt idx="26" formatCode="#\ ##0.000">
                  <c:v>7515.7785520870948</c:v>
                </c:pt>
                <c:pt idx="27" formatCode="#\ ##0.000">
                  <c:v>7453.9429672507194</c:v>
                </c:pt>
                <c:pt idx="28" formatCode="#\ ##0.000">
                  <c:v>6767.9092854105756</c:v>
                </c:pt>
                <c:pt idx="29" formatCode="#\ ##0.000">
                  <c:v>6475.982372304331</c:v>
                </c:pt>
                <c:pt idx="30" formatCode="#\ ##0.000">
                  <c:v>6312.6286606635713</c:v>
                </c:pt>
                <c:pt idx="31" formatCode="#\ ##0.000">
                  <c:v>5279.8278443955633</c:v>
                </c:pt>
                <c:pt idx="32" formatCode="#\ ##0.000">
                  <c:v>4594.0979656930494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20-4CEE-8DDC-B485D8CA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046160"/>
        <c:axId val="1"/>
      </c:areaChart>
      <c:lineChart>
        <c:grouping val="standard"/>
        <c:varyColors val="0"/>
        <c:ser>
          <c:idx val="3"/>
          <c:order val="3"/>
          <c:tx>
            <c:strRef>
              <c:f>'График 2.3.2.3'!$B$13</c:f>
              <c:strCache>
                <c:ptCount val="1"/>
                <c:pt idx="0">
                  <c:v>Значение индекса KASE Shares на конец месяца (правая ось)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2.3.2.3'!$C$4:$AI$4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2.3.2.3'!$C$13:$AI$13</c:f>
              <c:numCache>
                <c:formatCode>#,##0.00</c:formatCode>
                <c:ptCount val="33"/>
                <c:pt idx="0">
                  <c:v>622.27</c:v>
                </c:pt>
                <c:pt idx="1">
                  <c:v>626.84</c:v>
                </c:pt>
                <c:pt idx="2">
                  <c:v>683.64</c:v>
                </c:pt>
                <c:pt idx="3">
                  <c:v>899.98</c:v>
                </c:pt>
                <c:pt idx="4">
                  <c:v>1157.26</c:v>
                </c:pt>
                <c:pt idx="5">
                  <c:v>1069.77</c:v>
                </c:pt>
                <c:pt idx="6">
                  <c:v>1191.74</c:v>
                </c:pt>
                <c:pt idx="7">
                  <c:v>1394.47</c:v>
                </c:pt>
                <c:pt idx="8">
                  <c:v>1512.84</c:v>
                </c:pt>
                <c:pt idx="9">
                  <c:v>1681.2</c:v>
                </c:pt>
                <c:pt idx="10">
                  <c:v>1837.76</c:v>
                </c:pt>
                <c:pt idx="11">
                  <c:v>1768.26</c:v>
                </c:pt>
                <c:pt idx="12">
                  <c:v>1838.82</c:v>
                </c:pt>
                <c:pt idx="13">
                  <c:v>1747.64</c:v>
                </c:pt>
                <c:pt idx="14">
                  <c:v>1886.11</c:v>
                </c:pt>
                <c:pt idx="15">
                  <c:v>1804.7</c:v>
                </c:pt>
                <c:pt idx="16">
                  <c:v>1457.44</c:v>
                </c:pt>
                <c:pt idx="17">
                  <c:v>1407.99</c:v>
                </c:pt>
                <c:pt idx="18">
                  <c:v>1467.84</c:v>
                </c:pt>
                <c:pt idx="19">
                  <c:v>1408.43</c:v>
                </c:pt>
                <c:pt idx="20">
                  <c:v>1525.29</c:v>
                </c:pt>
                <c:pt idx="21" formatCode="0.00">
                  <c:v>1521.6</c:v>
                </c:pt>
                <c:pt idx="22" formatCode="0.00">
                  <c:v>1600.5</c:v>
                </c:pt>
                <c:pt idx="23" formatCode="0.00">
                  <c:v>1718.09</c:v>
                </c:pt>
                <c:pt idx="24" formatCode="0.00">
                  <c:v>1790.97</c:v>
                </c:pt>
                <c:pt idx="25" formatCode="0.00">
                  <c:v>1815.83</c:v>
                </c:pt>
                <c:pt idx="26" formatCode="0.00">
                  <c:v>1737.95</c:v>
                </c:pt>
                <c:pt idx="27" formatCode="0.00">
                  <c:v>1714.42</c:v>
                </c:pt>
                <c:pt idx="28" formatCode="0.00">
                  <c:v>1628.17</c:v>
                </c:pt>
                <c:pt idx="29" formatCode="0.00">
                  <c:v>1559.77</c:v>
                </c:pt>
                <c:pt idx="30" formatCode="0.00">
                  <c:v>1526.16</c:v>
                </c:pt>
                <c:pt idx="31" formatCode="0.00">
                  <c:v>1249.1600000000001</c:v>
                </c:pt>
                <c:pt idx="32" formatCode="0.00">
                  <c:v>1140.3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20-4CEE-8DDC-B485D8CA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40461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9.2936887322192397E-3"/>
              <c:y val="0.27627708649201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46160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490772111310081E-2"/>
          <c:y val="0.83183427128575238"/>
          <c:w val="0.7713761647741969"/>
          <c:h val="0.159159625913880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8709344110896"/>
          <c:y val="4.2424367969838929E-2"/>
          <c:w val="0.82209888170587864"/>
          <c:h val="0.65454739153465769"/>
        </c:manualLayout>
      </c:layout>
      <c:areaChart>
        <c:grouping val="stacked"/>
        <c:varyColors val="0"/>
        <c:ser>
          <c:idx val="2"/>
          <c:order val="0"/>
          <c:tx>
            <c:strRef>
              <c:f>'График 2.3.2.4'!$B$9</c:f>
              <c:strCache>
                <c:ptCount val="1"/>
                <c:pt idx="0">
                  <c:v>3-я категория</c:v>
                </c:pt>
              </c:strCache>
            </c:strRef>
          </c:tx>
          <c:spPr>
            <a:solidFill>
              <a:srgbClr val="800000"/>
            </a:solidFill>
            <a:ln w="25400">
              <a:noFill/>
            </a:ln>
          </c:spPr>
          <c:cat>
            <c:numRef>
              <c:f>'График 2.3.2.4'!$C$4:$AI$4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2.3.2.4'!$C$9:$AI$9</c:f>
              <c:numCache>
                <c:formatCode>#,##0.00</c:formatCode>
                <c:ptCount val="33"/>
                <c:pt idx="0">
                  <c:v>118.20029</c:v>
                </c:pt>
                <c:pt idx="1">
                  <c:v>129.25755973580175</c:v>
                </c:pt>
                <c:pt idx="2">
                  <c:v>127.76992187969613</c:v>
                </c:pt>
                <c:pt idx="3">
                  <c:v>127.72507865921376</c:v>
                </c:pt>
                <c:pt idx="4">
                  <c:v>125.91468292263093</c:v>
                </c:pt>
                <c:pt idx="5">
                  <c:v>110.33469543693852</c:v>
                </c:pt>
                <c:pt idx="6">
                  <c:v>110.05618110467508</c:v>
                </c:pt>
                <c:pt idx="7">
                  <c:v>102.95139605127898</c:v>
                </c:pt>
                <c:pt idx="8">
                  <c:v>101.71789594561878</c:v>
                </c:pt>
                <c:pt idx="9">
                  <c:v>65.626783305080082</c:v>
                </c:pt>
                <c:pt idx="10">
                  <c:v>69.914230405026302</c:v>
                </c:pt>
                <c:pt idx="11">
                  <c:v>58.563313914101798</c:v>
                </c:pt>
                <c:pt idx="12">
                  <c:v>57.368049712910263</c:v>
                </c:pt>
                <c:pt idx="13">
                  <c:v>84.792765990929681</c:v>
                </c:pt>
                <c:pt idx="14">
                  <c:v>84.783314288150578</c:v>
                </c:pt>
                <c:pt idx="15">
                  <c:v>78.816634968949103</c:v>
                </c:pt>
                <c:pt idx="16">
                  <c:v>110.45350254166252</c:v>
                </c:pt>
                <c:pt idx="17">
                  <c:v>108.31194978986849</c:v>
                </c:pt>
                <c:pt idx="18">
                  <c:v>102.52180184864312</c:v>
                </c:pt>
                <c:pt idx="19">
                  <c:v>101.25486106718789</c:v>
                </c:pt>
                <c:pt idx="20">
                  <c:v>71.267642857384899</c:v>
                </c:pt>
                <c:pt idx="21" formatCode="0.00">
                  <c:v>71.296657784835702</c:v>
                </c:pt>
                <c:pt idx="22" formatCode="0.00">
                  <c:v>70.712183723643108</c:v>
                </c:pt>
                <c:pt idx="23" formatCode="0.00">
                  <c:v>68.911074668897697</c:v>
                </c:pt>
                <c:pt idx="24">
                  <c:v>65.603425682244406</c:v>
                </c:pt>
                <c:pt idx="25">
                  <c:v>65.590196653743959</c:v>
                </c:pt>
                <c:pt idx="26">
                  <c:v>65.501926313602624</c:v>
                </c:pt>
                <c:pt idx="27">
                  <c:v>80.381246493531947</c:v>
                </c:pt>
                <c:pt idx="28">
                  <c:v>80.379534501608347</c:v>
                </c:pt>
                <c:pt idx="29">
                  <c:v>76.626650126785023</c:v>
                </c:pt>
                <c:pt idx="30">
                  <c:v>104.81312483129696</c:v>
                </c:pt>
                <c:pt idx="31">
                  <c:v>101.30968517143828</c:v>
                </c:pt>
                <c:pt idx="32">
                  <c:v>71.339607422739064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2-475B-8051-D4B6F5DE2137}"/>
            </c:ext>
          </c:extLst>
        </c:ser>
        <c:ser>
          <c:idx val="1"/>
          <c:order val="1"/>
          <c:tx>
            <c:strRef>
              <c:f>'График 2.3.2.4'!$B$7</c:f>
              <c:strCache>
                <c:ptCount val="1"/>
                <c:pt idx="0">
                  <c:v>2-я категория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cat>
            <c:numRef>
              <c:f>'График 2.3.2.4'!$C$4:$AI$4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2.3.2.4'!$C$7:$AI$7</c:f>
              <c:numCache>
                <c:formatCode>#,##0.00</c:formatCode>
                <c:ptCount val="33"/>
                <c:pt idx="0">
                  <c:v>744.66814397022176</c:v>
                </c:pt>
                <c:pt idx="1">
                  <c:v>745.8497796276248</c:v>
                </c:pt>
                <c:pt idx="2">
                  <c:v>773.91554850718956</c:v>
                </c:pt>
                <c:pt idx="3">
                  <c:v>759.00774608871507</c:v>
                </c:pt>
                <c:pt idx="4">
                  <c:v>779.3234959790426</c:v>
                </c:pt>
                <c:pt idx="5">
                  <c:v>798.98624663783437</c:v>
                </c:pt>
                <c:pt idx="6">
                  <c:v>804.80058241858194</c:v>
                </c:pt>
                <c:pt idx="7">
                  <c:v>908.57650259654156</c:v>
                </c:pt>
                <c:pt idx="8">
                  <c:v>905.36374122647373</c:v>
                </c:pt>
                <c:pt idx="9">
                  <c:v>1240.9815572492851</c:v>
                </c:pt>
                <c:pt idx="10">
                  <c:v>1298.17796785113</c:v>
                </c:pt>
                <c:pt idx="11">
                  <c:v>1340.0929271197999</c:v>
                </c:pt>
                <c:pt idx="12">
                  <c:v>1727.3194724549753</c:v>
                </c:pt>
                <c:pt idx="13">
                  <c:v>1679.3634858709165</c:v>
                </c:pt>
                <c:pt idx="14">
                  <c:v>1673.5474031780311</c:v>
                </c:pt>
                <c:pt idx="15">
                  <c:v>1673.8212845148173</c:v>
                </c:pt>
                <c:pt idx="16">
                  <c:v>1634.5359762616536</c:v>
                </c:pt>
                <c:pt idx="17">
                  <c:v>1571.6314094509562</c:v>
                </c:pt>
                <c:pt idx="18">
                  <c:v>1569.1754264034389</c:v>
                </c:pt>
                <c:pt idx="19">
                  <c:v>1561.9205149913726</c:v>
                </c:pt>
                <c:pt idx="20">
                  <c:v>1560.6443903439863</c:v>
                </c:pt>
                <c:pt idx="21" formatCode="0.00">
                  <c:v>1544.6208705617121</c:v>
                </c:pt>
                <c:pt idx="22" formatCode="0.00">
                  <c:v>1338.4024409561889</c:v>
                </c:pt>
                <c:pt idx="23" formatCode="0.00">
                  <c:v>1326.1250863986704</c:v>
                </c:pt>
                <c:pt idx="24" formatCode="0.00">
                  <c:v>1248.3406619865316</c:v>
                </c:pt>
                <c:pt idx="25" formatCode="0.00">
                  <c:v>1243.2677751368208</c:v>
                </c:pt>
                <c:pt idx="26" formatCode="0.00">
                  <c:v>1242.6080572639883</c:v>
                </c:pt>
                <c:pt idx="27" formatCode="0.00">
                  <c:v>1246.7432310443758</c:v>
                </c:pt>
                <c:pt idx="28" formatCode="0.00">
                  <c:v>1213.4473492718394</c:v>
                </c:pt>
                <c:pt idx="29" formatCode="0.00">
                  <c:v>1183.7864723900002</c:v>
                </c:pt>
                <c:pt idx="30" formatCode="0.00">
                  <c:v>1179.1624783900004</c:v>
                </c:pt>
                <c:pt idx="31" formatCode="0.00">
                  <c:v>1165.0401233900004</c:v>
                </c:pt>
                <c:pt idx="32" formatCode="0.00">
                  <c:v>1163.2122483900002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2-475B-8051-D4B6F5DE2137}"/>
            </c:ext>
          </c:extLst>
        </c:ser>
        <c:ser>
          <c:idx val="0"/>
          <c:order val="2"/>
          <c:tx>
            <c:strRef>
              <c:f>'График 2.3.2.4'!$B$5</c:f>
              <c:strCache>
                <c:ptCount val="1"/>
                <c:pt idx="0">
                  <c:v>1-я категория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cat>
            <c:numRef>
              <c:f>'График 2.3.2.4'!$C$4:$AI$4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2.3.2.4'!$C$5:$AI$5</c:f>
              <c:numCache>
                <c:formatCode>#,##0.00</c:formatCode>
                <c:ptCount val="33"/>
                <c:pt idx="0">
                  <c:v>674.1585</c:v>
                </c:pt>
                <c:pt idx="1">
                  <c:v>837.88649999999996</c:v>
                </c:pt>
                <c:pt idx="2">
                  <c:v>843.15062</c:v>
                </c:pt>
                <c:pt idx="3">
                  <c:v>840.70862</c:v>
                </c:pt>
                <c:pt idx="4">
                  <c:v>839.59861999999998</c:v>
                </c:pt>
                <c:pt idx="5">
                  <c:v>842.38372600000002</c:v>
                </c:pt>
                <c:pt idx="6">
                  <c:v>843.937726</c:v>
                </c:pt>
                <c:pt idx="7">
                  <c:v>844.95463600000005</c:v>
                </c:pt>
                <c:pt idx="8">
                  <c:v>845.80272599999989</c:v>
                </c:pt>
                <c:pt idx="9">
                  <c:v>701.64044979999994</c:v>
                </c:pt>
                <c:pt idx="10">
                  <c:v>576.27458044000002</c:v>
                </c:pt>
                <c:pt idx="11">
                  <c:v>676.51568794000002</c:v>
                </c:pt>
                <c:pt idx="12">
                  <c:v>745.82792438963122</c:v>
                </c:pt>
                <c:pt idx="13">
                  <c:v>807.4324434546636</c:v>
                </c:pt>
                <c:pt idx="14">
                  <c:v>805.59030239401613</c:v>
                </c:pt>
                <c:pt idx="15">
                  <c:v>968.77493555532158</c:v>
                </c:pt>
                <c:pt idx="16">
                  <c:v>990.84366876052286</c:v>
                </c:pt>
                <c:pt idx="17">
                  <c:v>1051.4759772315722</c:v>
                </c:pt>
                <c:pt idx="18">
                  <c:v>1070.8064455398642</c:v>
                </c:pt>
                <c:pt idx="19">
                  <c:v>1065.4586253440943</c:v>
                </c:pt>
                <c:pt idx="20">
                  <c:v>1137.7036931104337</c:v>
                </c:pt>
                <c:pt idx="21">
                  <c:v>1613.7994826275501</c:v>
                </c:pt>
                <c:pt idx="22">
                  <c:v>1608.7518249515988</c:v>
                </c:pt>
                <c:pt idx="23">
                  <c:v>1607.7567358898295</c:v>
                </c:pt>
                <c:pt idx="24">
                  <c:v>3313.1801867397357</c:v>
                </c:pt>
                <c:pt idx="25">
                  <c:v>4431.1336322849393</c:v>
                </c:pt>
                <c:pt idx="26">
                  <c:v>4429.7249612733349</c:v>
                </c:pt>
                <c:pt idx="27">
                  <c:v>4483.5947944775189</c:v>
                </c:pt>
                <c:pt idx="28">
                  <c:v>4487.9422303155543</c:v>
                </c:pt>
                <c:pt idx="29">
                  <c:v>4512.3863931099559</c:v>
                </c:pt>
                <c:pt idx="30">
                  <c:v>4736.9577849366788</c:v>
                </c:pt>
                <c:pt idx="31">
                  <c:v>4754.7397173001591</c:v>
                </c:pt>
                <c:pt idx="32">
                  <c:v>4768.1038326221133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2-475B-8051-D4B6F5DE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057640"/>
        <c:axId val="1"/>
      </c:areaChart>
      <c:lineChart>
        <c:grouping val="standard"/>
        <c:varyColors val="0"/>
        <c:ser>
          <c:idx val="3"/>
          <c:order val="3"/>
          <c:tx>
            <c:strRef>
              <c:f>'График 2.3.2.4'!$B$14</c:f>
              <c:strCache>
                <c:ptCount val="1"/>
                <c:pt idx="0">
                  <c:v>Значение индекса KASE_BY на конец месяца (правая ось)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6350">
                <a:noFill/>
              </a:ln>
            </c:spPr>
          </c:marker>
          <c:cat>
            <c:numRef>
              <c:f>'График 2.3.2.4'!$C$4:$AI$4</c:f>
              <c:numCache>
                <c:formatCode>mmm\-yy</c:formatCode>
                <c:ptCount val="3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</c:numCache>
            </c:numRef>
          </c:cat>
          <c:val>
            <c:numRef>
              <c:f>'График 2.3.2.4'!$C$14:$AI$14</c:f>
              <c:numCache>
                <c:formatCode>0.00%</c:formatCode>
                <c:ptCount val="33"/>
                <c:pt idx="0">
                  <c:v>0.11269999999999999</c:v>
                </c:pt>
                <c:pt idx="1">
                  <c:v>0.13602509187599998</c:v>
                </c:pt>
                <c:pt idx="2">
                  <c:v>0.17901352015200001</c:v>
                </c:pt>
                <c:pt idx="3">
                  <c:v>0.17246788852100003</c:v>
                </c:pt>
                <c:pt idx="4">
                  <c:v>0.17396499467900001</c:v>
                </c:pt>
                <c:pt idx="5">
                  <c:v>0.15246155574799999</c:v>
                </c:pt>
                <c:pt idx="6">
                  <c:v>0.17560570359099997</c:v>
                </c:pt>
                <c:pt idx="7">
                  <c:v>0.17673174192500002</c:v>
                </c:pt>
                <c:pt idx="8">
                  <c:v>0.16499422768200003</c:v>
                </c:pt>
                <c:pt idx="9">
                  <c:v>0.16190362098400002</c:v>
                </c:pt>
                <c:pt idx="10">
                  <c:v>0.16143888299699999</c:v>
                </c:pt>
                <c:pt idx="11">
                  <c:v>0.13109999999999999</c:v>
                </c:pt>
                <c:pt idx="12">
                  <c:v>0.15015204233599999</c:v>
                </c:pt>
                <c:pt idx="13">
                  <c:v>0.14890526006999999</c:v>
                </c:pt>
                <c:pt idx="14">
                  <c:v>0.141727562473</c:v>
                </c:pt>
                <c:pt idx="15">
                  <c:v>0.140229143936</c:v>
                </c:pt>
                <c:pt idx="16">
                  <c:v>0.141009996182</c:v>
                </c:pt>
                <c:pt idx="17">
                  <c:v>0.14150485748399999</c:v>
                </c:pt>
                <c:pt idx="18">
                  <c:v>0.14257181908800001</c:v>
                </c:pt>
                <c:pt idx="19">
                  <c:v>0.14260695498299999</c:v>
                </c:pt>
                <c:pt idx="20">
                  <c:v>0.14112220958400001</c:v>
                </c:pt>
                <c:pt idx="21">
                  <c:v>0.14202386403799999</c:v>
                </c:pt>
                <c:pt idx="22">
                  <c:v>0.142266374802</c:v>
                </c:pt>
                <c:pt idx="23">
                  <c:v>0.138847539233</c:v>
                </c:pt>
                <c:pt idx="24">
                  <c:v>0.142071664076</c:v>
                </c:pt>
                <c:pt idx="25">
                  <c:v>0.14226155825199999</c:v>
                </c:pt>
                <c:pt idx="26">
                  <c:v>0.14749432873400001</c:v>
                </c:pt>
                <c:pt idx="27">
                  <c:v>0.143500106771</c:v>
                </c:pt>
                <c:pt idx="28">
                  <c:v>0.147243463036</c:v>
                </c:pt>
                <c:pt idx="29">
                  <c:v>0.148119145492</c:v>
                </c:pt>
                <c:pt idx="30">
                  <c:v>0.14728334747899999</c:v>
                </c:pt>
                <c:pt idx="31">
                  <c:v>0.14665481375600001</c:v>
                </c:pt>
                <c:pt idx="32">
                  <c:v>0.1448641225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D2-475B-8051-D4B6F5DE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3405764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9.3633130034838103E-3"/>
              <c:y val="0.254546207819033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57640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midCat"/>
        <c:majorUnit val="0.05"/>
        <c:minorUnit val="0.0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985040644459277"/>
          <c:y val="0.83030548740970467"/>
          <c:w val="0.81460823130309157"/>
          <c:h val="0.16060653588581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2.1.1.3'!#REF!</c:f>
              <c:strCache>
                <c:ptCount val="1"/>
                <c:pt idx="0">
                  <c:v>Потребительские кредиты, на конец периода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2.1.1.3'!#REF!</c:f>
              <c:strCache>
                <c:ptCount val="15"/>
                <c:pt idx="0">
                  <c:v>1кв2007</c:v>
                </c:pt>
                <c:pt idx="1">
                  <c:v>2кв2007</c:v>
                </c:pt>
                <c:pt idx="2">
                  <c:v>3кв2007</c:v>
                </c:pt>
                <c:pt idx="3">
                  <c:v>4кв2007</c:v>
                </c:pt>
                <c:pt idx="4">
                  <c:v>1кв2008</c:v>
                </c:pt>
                <c:pt idx="5">
                  <c:v>2кв2008</c:v>
                </c:pt>
                <c:pt idx="6">
                  <c:v>3кв2008</c:v>
                </c:pt>
                <c:pt idx="7">
                  <c:v>4кв2008</c:v>
                </c:pt>
                <c:pt idx="8">
                  <c:v>1кв2009</c:v>
                </c:pt>
                <c:pt idx="9">
                  <c:v>2кв2009</c:v>
                </c:pt>
                <c:pt idx="10">
                  <c:v>3кв2009</c:v>
                </c:pt>
                <c:pt idx="11">
                  <c:v>4кв2009</c:v>
                </c:pt>
                <c:pt idx="12">
                  <c:v>1кв2010</c:v>
                </c:pt>
                <c:pt idx="13">
                  <c:v>2кв2010</c:v>
                </c:pt>
                <c:pt idx="14">
                  <c:v>3кв2010</c:v>
                </c:pt>
              </c:strCache>
            </c:strRef>
          </c:cat>
          <c:val>
            <c:numRef>
              <c:f>'График 2.1.1.3'!#REF!</c:f>
              <c:numCache>
                <c:formatCode>General</c:formatCode>
                <c:ptCount val="15"/>
                <c:pt idx="0">
                  <c:v>2414.8745699999999</c:v>
                </c:pt>
                <c:pt idx="1">
                  <c:v>2448.7629900000002</c:v>
                </c:pt>
                <c:pt idx="2">
                  <c:v>2490.8206800000003</c:v>
                </c:pt>
                <c:pt idx="3">
                  <c:v>2522.1870400000003</c:v>
                </c:pt>
                <c:pt idx="4">
                  <c:v>2553.35475</c:v>
                </c:pt>
                <c:pt idx="5">
                  <c:v>2576.1534200000001</c:v>
                </c:pt>
                <c:pt idx="6">
                  <c:v>2576.1683499999999</c:v>
                </c:pt>
                <c:pt idx="7">
                  <c:v>2561.1068</c:v>
                </c:pt>
                <c:pt idx="8">
                  <c:v>2537.7530000000002</c:v>
                </c:pt>
                <c:pt idx="9">
                  <c:v>2507.5386899999999</c:v>
                </c:pt>
                <c:pt idx="10">
                  <c:v>2483.6922000000004</c:v>
                </c:pt>
                <c:pt idx="11">
                  <c:v>2449.3751600000001</c:v>
                </c:pt>
                <c:pt idx="12">
                  <c:v>2425.2924400000002</c:v>
                </c:pt>
                <c:pt idx="13">
                  <c:v>2405.1193800000001</c:v>
                </c:pt>
                <c:pt idx="14">
                  <c:v>2395.8691699999999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E-4597-ADBC-D96AB111B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2888"/>
        <c:axId val="1"/>
      </c:barChart>
      <c:catAx>
        <c:axId val="469712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4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4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долл. США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128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3.1.1'!#REF!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5D9-44E5-B07A-1E929F363465}"/>
            </c:ext>
          </c:extLst>
        </c:ser>
        <c:ser>
          <c:idx val="1"/>
          <c:order val="1"/>
          <c:tx>
            <c:strRef>
              <c:f>'График 3.1.1'!#REF!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9-44E5-B07A-1E929F363465}"/>
            </c:ext>
          </c:extLst>
        </c:ser>
        <c:ser>
          <c:idx val="2"/>
          <c:order val="2"/>
          <c:tx>
            <c:strRef>
              <c:f>'График 3.1.1'!#REF!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D9-44E5-B07A-1E929F363465}"/>
            </c:ext>
          </c:extLst>
        </c:ser>
        <c:ser>
          <c:idx val="3"/>
          <c:order val="3"/>
          <c:tx>
            <c:strRef>
              <c:f>'График 3.1.1'!#REF!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5D9-44E5-B07A-1E929F363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059936"/>
        <c:axId val="1"/>
      </c:lineChart>
      <c:catAx>
        <c:axId val="5340599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59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3.1.1'!#REF!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C-4B5B-A35A-72266F724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060920"/>
        <c:axId val="1"/>
      </c:lineChart>
      <c:scatterChart>
        <c:scatterStyle val="lineMarker"/>
        <c:varyColors val="0"/>
        <c:ser>
          <c:idx val="1"/>
          <c:order val="1"/>
          <c:tx>
            <c:v>максимум-минимум</c:v>
          </c:tx>
          <c:spPr>
            <a:ln w="19050">
              <a:noFill/>
            </a:ln>
          </c:spPr>
          <c:marker>
            <c:symbol val="diamond"/>
            <c:size val="3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8C-4B5B-A35A-72266F7249F2}"/>
            </c:ext>
          </c:extLst>
        </c:ser>
        <c:ser>
          <c:idx val="2"/>
          <c:order val="2"/>
          <c:tx>
            <c:strRef>
              <c:f>'График 3.1.1'!#REF!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3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'График 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'График 3.1.1'!#REF!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8C-4B5B-A35A-72266F724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060920"/>
        <c:axId val="1"/>
      </c:scatterChart>
      <c:catAx>
        <c:axId val="53406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60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85199240986717"/>
          <c:y val="4.3210006781704467E-2"/>
          <c:w val="0.84440227703984816"/>
          <c:h val="0.61728581116720671"/>
        </c:manualLayout>
      </c:layout>
      <c:areaChart>
        <c:grouping val="stacked"/>
        <c:varyColors val="0"/>
        <c:ser>
          <c:idx val="0"/>
          <c:order val="0"/>
          <c:tx>
            <c:strRef>
              <c:f>'График 3.1.1'!$B$5</c:f>
              <c:strCache>
                <c:ptCount val="1"/>
                <c:pt idx="0">
                  <c:v>Стандартные активы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'График 3.1.1'!$C$4:$V$4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3.1.1'!$C$5:$V$5</c:f>
              <c:numCache>
                <c:formatCode>#,##0</c:formatCode>
                <c:ptCount val="20"/>
                <c:pt idx="0">
                  <c:v>5147.2803730000005</c:v>
                </c:pt>
                <c:pt idx="1">
                  <c:v>5422.6004620000003</c:v>
                </c:pt>
                <c:pt idx="2">
                  <c:v>4433.8628559999997</c:v>
                </c:pt>
                <c:pt idx="3">
                  <c:v>4572.6219199999996</c:v>
                </c:pt>
                <c:pt idx="4">
                  <c:v>4645.966821</c:v>
                </c:pt>
                <c:pt idx="5">
                  <c:v>4745.5030230000002</c:v>
                </c:pt>
                <c:pt idx="6">
                  <c:v>5042.9971479999995</c:v>
                </c:pt>
                <c:pt idx="7">
                  <c:v>5207.5502729999998</c:v>
                </c:pt>
                <c:pt idx="8">
                  <c:v>4628.6818829999993</c:v>
                </c:pt>
                <c:pt idx="9">
                  <c:v>5419.083748</c:v>
                </c:pt>
                <c:pt idx="10">
                  <c:v>5147.2171599999992</c:v>
                </c:pt>
                <c:pt idx="11">
                  <c:v>5557.3262130000003</c:v>
                </c:pt>
                <c:pt idx="12">
                  <c:v>5809.0971460000001</c:v>
                </c:pt>
                <c:pt idx="13">
                  <c:v>5578.1332659999989</c:v>
                </c:pt>
                <c:pt idx="14">
                  <c:v>5835.3086119999998</c:v>
                </c:pt>
                <c:pt idx="15">
                  <c:v>5918.3631859999996</c:v>
                </c:pt>
                <c:pt idx="16">
                  <c:v>5317.6018629999999</c:v>
                </c:pt>
                <c:pt idx="17">
                  <c:v>5781.7782790000001</c:v>
                </c:pt>
                <c:pt idx="18">
                  <c:v>5746.1079749999999</c:v>
                </c:pt>
                <c:pt idx="19">
                  <c:v>5906.7820510000001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6-4772-9E57-2DCD647EC0D9}"/>
            </c:ext>
          </c:extLst>
        </c:ser>
        <c:ser>
          <c:idx val="1"/>
          <c:order val="1"/>
          <c:tx>
            <c:strRef>
              <c:f>'График 3.1.1'!$B$6</c:f>
              <c:strCache>
                <c:ptCount val="1"/>
                <c:pt idx="0">
                  <c:v>Сомнительные активы 1-ой кат.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'График 3.1.1'!$C$4:$V$4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3.1.1'!$C$6:$V$6</c:f>
              <c:numCache>
                <c:formatCode>#,##0</c:formatCode>
                <c:ptCount val="20"/>
                <c:pt idx="0">
                  <c:v>1875.7995550000001</c:v>
                </c:pt>
                <c:pt idx="1">
                  <c:v>1549.0197250000001</c:v>
                </c:pt>
                <c:pt idx="2">
                  <c:v>2594.9015969999996</c:v>
                </c:pt>
                <c:pt idx="3">
                  <c:v>2705.3822660000001</c:v>
                </c:pt>
                <c:pt idx="4">
                  <c:v>2582.9215500000005</c:v>
                </c:pt>
                <c:pt idx="5">
                  <c:v>2230.3770209999998</c:v>
                </c:pt>
                <c:pt idx="6">
                  <c:v>1994.2000829999999</c:v>
                </c:pt>
                <c:pt idx="7">
                  <c:v>1876.0691199999999</c:v>
                </c:pt>
                <c:pt idx="8">
                  <c:v>1400.6456250000001</c:v>
                </c:pt>
                <c:pt idx="9">
                  <c:v>1864.9213369999998</c:v>
                </c:pt>
                <c:pt idx="10">
                  <c:v>1958.31602</c:v>
                </c:pt>
                <c:pt idx="11">
                  <c:v>1841.916939</c:v>
                </c:pt>
                <c:pt idx="12">
                  <c:v>1516.013238</c:v>
                </c:pt>
                <c:pt idx="13">
                  <c:v>1445.831408</c:v>
                </c:pt>
                <c:pt idx="14">
                  <c:v>1352.522776</c:v>
                </c:pt>
                <c:pt idx="15">
                  <c:v>1318.1470260000001</c:v>
                </c:pt>
                <c:pt idx="16">
                  <c:v>1205.179275</c:v>
                </c:pt>
                <c:pt idx="17">
                  <c:v>1103.0698560000001</c:v>
                </c:pt>
                <c:pt idx="18">
                  <c:v>1130.8951259999999</c:v>
                </c:pt>
                <c:pt idx="19">
                  <c:v>1232.525353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6-4772-9E57-2DCD647EC0D9}"/>
            </c:ext>
          </c:extLst>
        </c:ser>
        <c:ser>
          <c:idx val="2"/>
          <c:order val="2"/>
          <c:tx>
            <c:strRef>
              <c:f>'График 3.1.1'!$B$7</c:f>
              <c:strCache>
                <c:ptCount val="1"/>
                <c:pt idx="0">
                  <c:v>Сомнительные активы 2-ой кат.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'График 3.1.1'!$C$4:$V$4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3.1.1'!$C$7:$V$7</c:f>
              <c:numCache>
                <c:formatCode>#,##0</c:formatCode>
                <c:ptCount val="20"/>
                <c:pt idx="0">
                  <c:v>40.261409</c:v>
                </c:pt>
                <c:pt idx="1">
                  <c:v>80.804913999999997</c:v>
                </c:pt>
                <c:pt idx="2">
                  <c:v>195.80192600000001</c:v>
                </c:pt>
                <c:pt idx="3">
                  <c:v>269.00109100000003</c:v>
                </c:pt>
                <c:pt idx="4">
                  <c:v>280.57699699999995</c:v>
                </c:pt>
                <c:pt idx="5">
                  <c:v>538.20526700000005</c:v>
                </c:pt>
                <c:pt idx="6">
                  <c:v>401.67387900000006</c:v>
                </c:pt>
                <c:pt idx="7">
                  <c:v>355.03666999999996</c:v>
                </c:pt>
                <c:pt idx="8">
                  <c:v>532.1580019999999</c:v>
                </c:pt>
                <c:pt idx="9">
                  <c:v>269.01814300000001</c:v>
                </c:pt>
                <c:pt idx="10">
                  <c:v>215.69284700000003</c:v>
                </c:pt>
                <c:pt idx="11">
                  <c:v>349.68173300000001</c:v>
                </c:pt>
                <c:pt idx="12">
                  <c:v>369.17889099999996</c:v>
                </c:pt>
                <c:pt idx="13">
                  <c:v>448.97297000000003</c:v>
                </c:pt>
                <c:pt idx="14">
                  <c:v>568.47102699999994</c:v>
                </c:pt>
                <c:pt idx="15">
                  <c:v>585.44051400000001</c:v>
                </c:pt>
                <c:pt idx="16">
                  <c:v>577.05611700000009</c:v>
                </c:pt>
                <c:pt idx="17">
                  <c:v>585.69283999999993</c:v>
                </c:pt>
                <c:pt idx="18">
                  <c:v>551.33057099999996</c:v>
                </c:pt>
                <c:pt idx="19">
                  <c:v>440.47239400000007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D6-4772-9E57-2DCD647EC0D9}"/>
            </c:ext>
          </c:extLst>
        </c:ser>
        <c:ser>
          <c:idx val="3"/>
          <c:order val="3"/>
          <c:tx>
            <c:strRef>
              <c:f>'График 3.1.1'!$B$8</c:f>
              <c:strCache>
                <c:ptCount val="1"/>
                <c:pt idx="0">
                  <c:v>Сомнительные активы 3-ей кат.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cat>
            <c:numRef>
              <c:f>'График 3.1.1'!$C$4:$V$4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3.1.1'!$C$8:$V$8</c:f>
              <c:numCache>
                <c:formatCode>#,##0</c:formatCode>
                <c:ptCount val="20"/>
                <c:pt idx="0">
                  <c:v>167.80336</c:v>
                </c:pt>
                <c:pt idx="1">
                  <c:v>162.32512500000001</c:v>
                </c:pt>
                <c:pt idx="2">
                  <c:v>266.65270699999996</c:v>
                </c:pt>
                <c:pt idx="3">
                  <c:v>396.87259299999999</c:v>
                </c:pt>
                <c:pt idx="4">
                  <c:v>391.43203400000004</c:v>
                </c:pt>
                <c:pt idx="5">
                  <c:v>365.07471099999998</c:v>
                </c:pt>
                <c:pt idx="6">
                  <c:v>605.76369799999998</c:v>
                </c:pt>
                <c:pt idx="7">
                  <c:v>854.14858700000002</c:v>
                </c:pt>
                <c:pt idx="8">
                  <c:v>1160.993033</c:v>
                </c:pt>
                <c:pt idx="9">
                  <c:v>893.07049500000016</c:v>
                </c:pt>
                <c:pt idx="10">
                  <c:v>977.748198</c:v>
                </c:pt>
                <c:pt idx="11">
                  <c:v>838.52998500000012</c:v>
                </c:pt>
                <c:pt idx="12">
                  <c:v>1127.751299</c:v>
                </c:pt>
                <c:pt idx="13">
                  <c:v>1010.826066</c:v>
                </c:pt>
                <c:pt idx="14">
                  <c:v>753.9316839999999</c:v>
                </c:pt>
                <c:pt idx="15">
                  <c:v>754.00302399999998</c:v>
                </c:pt>
                <c:pt idx="16">
                  <c:v>869.16338299999995</c:v>
                </c:pt>
                <c:pt idx="17">
                  <c:v>1064.070226</c:v>
                </c:pt>
                <c:pt idx="18">
                  <c:v>1089.8073099999999</c:v>
                </c:pt>
                <c:pt idx="19">
                  <c:v>1203.514255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D6-4772-9E57-2DCD647EC0D9}"/>
            </c:ext>
          </c:extLst>
        </c:ser>
        <c:ser>
          <c:idx val="4"/>
          <c:order val="4"/>
          <c:tx>
            <c:strRef>
              <c:f>'График 3.1.1'!$B$9</c:f>
              <c:strCache>
                <c:ptCount val="1"/>
                <c:pt idx="0">
                  <c:v>Сомнительные активы 4-ой кат.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numRef>
              <c:f>'График 3.1.1'!$C$4:$V$4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3.1.1'!$C$9:$V$9</c:f>
              <c:numCache>
                <c:formatCode>#,##0</c:formatCode>
                <c:ptCount val="20"/>
                <c:pt idx="0">
                  <c:v>16.081459000000002</c:v>
                </c:pt>
                <c:pt idx="1">
                  <c:v>61.523876000000001</c:v>
                </c:pt>
                <c:pt idx="2">
                  <c:v>24.460563</c:v>
                </c:pt>
                <c:pt idx="3">
                  <c:v>33.736347999999992</c:v>
                </c:pt>
                <c:pt idx="4">
                  <c:v>34.765047999999993</c:v>
                </c:pt>
                <c:pt idx="5">
                  <c:v>88.652373999999995</c:v>
                </c:pt>
                <c:pt idx="6">
                  <c:v>117.43762599999999</c:v>
                </c:pt>
                <c:pt idx="7">
                  <c:v>115.31483600000001</c:v>
                </c:pt>
                <c:pt idx="8">
                  <c:v>148.75839999999999</c:v>
                </c:pt>
                <c:pt idx="9">
                  <c:v>446.97643899999997</c:v>
                </c:pt>
                <c:pt idx="10">
                  <c:v>240.56644999999997</c:v>
                </c:pt>
                <c:pt idx="11">
                  <c:v>486.957605</c:v>
                </c:pt>
                <c:pt idx="12">
                  <c:v>195.257294</c:v>
                </c:pt>
                <c:pt idx="13">
                  <c:v>277.85241199999996</c:v>
                </c:pt>
                <c:pt idx="14">
                  <c:v>488.95379800000001</c:v>
                </c:pt>
                <c:pt idx="15">
                  <c:v>451.06973300000004</c:v>
                </c:pt>
                <c:pt idx="16">
                  <c:v>464.33131600000002</c:v>
                </c:pt>
                <c:pt idx="17">
                  <c:v>425.13455199999999</c:v>
                </c:pt>
                <c:pt idx="18">
                  <c:v>414.43899099999999</c:v>
                </c:pt>
                <c:pt idx="19">
                  <c:v>411.972196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D6-4772-9E57-2DCD647EC0D9}"/>
            </c:ext>
          </c:extLst>
        </c:ser>
        <c:ser>
          <c:idx val="5"/>
          <c:order val="5"/>
          <c:tx>
            <c:strRef>
              <c:f>'График 3.1.1'!$B$10</c:f>
              <c:strCache>
                <c:ptCount val="1"/>
                <c:pt idx="0">
                  <c:v>Сомнительные активы 5-ой кат.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numRef>
              <c:f>'График 3.1.1'!$C$4:$V$4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3.1.1'!$C$10:$V$10</c:f>
              <c:numCache>
                <c:formatCode>#,##0</c:formatCode>
                <c:ptCount val="20"/>
                <c:pt idx="0">
                  <c:v>32.705089000000001</c:v>
                </c:pt>
                <c:pt idx="1">
                  <c:v>39.584738000000002</c:v>
                </c:pt>
                <c:pt idx="2">
                  <c:v>36.435707999999998</c:v>
                </c:pt>
                <c:pt idx="3">
                  <c:v>36.271687</c:v>
                </c:pt>
                <c:pt idx="4">
                  <c:v>86.394727000000003</c:v>
                </c:pt>
                <c:pt idx="5">
                  <c:v>101.278401</c:v>
                </c:pt>
                <c:pt idx="6">
                  <c:v>133.976111</c:v>
                </c:pt>
                <c:pt idx="7">
                  <c:v>111.30488600000001</c:v>
                </c:pt>
                <c:pt idx="8">
                  <c:v>205.478328</c:v>
                </c:pt>
                <c:pt idx="9">
                  <c:v>347.22287</c:v>
                </c:pt>
                <c:pt idx="10">
                  <c:v>656.994236</c:v>
                </c:pt>
                <c:pt idx="11">
                  <c:v>442.54148700000002</c:v>
                </c:pt>
                <c:pt idx="12">
                  <c:v>628.10548999999992</c:v>
                </c:pt>
                <c:pt idx="13">
                  <c:v>586.95085600000004</c:v>
                </c:pt>
                <c:pt idx="14">
                  <c:v>631.47918500000003</c:v>
                </c:pt>
                <c:pt idx="15">
                  <c:v>713.80955999999992</c:v>
                </c:pt>
                <c:pt idx="16">
                  <c:v>774.79085900000007</c:v>
                </c:pt>
                <c:pt idx="17">
                  <c:v>795.90765199999998</c:v>
                </c:pt>
                <c:pt idx="18">
                  <c:v>834.24402899999995</c:v>
                </c:pt>
                <c:pt idx="19">
                  <c:v>859.89961099999994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D6-4772-9E57-2DCD647EC0D9}"/>
            </c:ext>
          </c:extLst>
        </c:ser>
        <c:ser>
          <c:idx val="6"/>
          <c:order val="6"/>
          <c:tx>
            <c:strRef>
              <c:f>'График 3.1.1'!$B$11</c:f>
              <c:strCache>
                <c:ptCount val="1"/>
                <c:pt idx="0">
                  <c:v>Безнадежные активы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'График 3.1.1'!$C$4:$V$4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3.1.1'!$C$11:$V$11</c:f>
              <c:numCache>
                <c:formatCode>#,##0</c:formatCode>
                <c:ptCount val="20"/>
                <c:pt idx="0">
                  <c:v>68.212392999999992</c:v>
                </c:pt>
                <c:pt idx="1">
                  <c:v>70.881614000000013</c:v>
                </c:pt>
                <c:pt idx="2">
                  <c:v>70.202760000000012</c:v>
                </c:pt>
                <c:pt idx="3">
                  <c:v>74.403420000000011</c:v>
                </c:pt>
                <c:pt idx="4">
                  <c:v>108.77273</c:v>
                </c:pt>
                <c:pt idx="5">
                  <c:v>145.04925800000001</c:v>
                </c:pt>
                <c:pt idx="6">
                  <c:v>178.887315</c:v>
                </c:pt>
                <c:pt idx="7">
                  <c:v>234.17808200000002</c:v>
                </c:pt>
                <c:pt idx="8">
                  <c:v>279.27050300000002</c:v>
                </c:pt>
                <c:pt idx="9">
                  <c:v>403.77458100000001</c:v>
                </c:pt>
                <c:pt idx="10">
                  <c:v>429.57062099999985</c:v>
                </c:pt>
                <c:pt idx="11">
                  <c:v>545.3251680000003</c:v>
                </c:pt>
                <c:pt idx="12">
                  <c:v>563.70477699999992</c:v>
                </c:pt>
                <c:pt idx="13">
                  <c:v>624.01737599999979</c:v>
                </c:pt>
                <c:pt idx="14">
                  <c:v>660.86807499999986</c:v>
                </c:pt>
                <c:pt idx="15">
                  <c:v>699.72103799999991</c:v>
                </c:pt>
                <c:pt idx="16">
                  <c:v>769.53359300000011</c:v>
                </c:pt>
                <c:pt idx="17">
                  <c:v>830.77769100000023</c:v>
                </c:pt>
                <c:pt idx="18">
                  <c:v>858.45926999999983</c:v>
                </c:pt>
                <c:pt idx="19">
                  <c:v>945.83547900000008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D6-4772-9E57-2DCD647EC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061904"/>
        <c:axId val="1"/>
      </c:areaChart>
      <c:lineChart>
        <c:grouping val="standard"/>
        <c:varyColors val="0"/>
        <c:ser>
          <c:idx val="7"/>
          <c:order val="7"/>
          <c:tx>
            <c:strRef>
              <c:f>'График 3.1.1'!$B$12</c:f>
              <c:strCache>
                <c:ptCount val="1"/>
                <c:pt idx="0">
                  <c:v>Активы, взвешанные по степени риска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660066"/>
              </a:solidFill>
              <a:ln>
                <a:solidFill>
                  <a:srgbClr val="660066"/>
                </a:solidFill>
                <a:prstDash val="solid"/>
              </a:ln>
            </c:spPr>
          </c:marker>
          <c:val>
            <c:numRef>
              <c:f>'График 3.1.1'!$C$12:$V$12</c:f>
              <c:numCache>
                <c:formatCode>0.0</c:formatCode>
                <c:ptCount val="20"/>
                <c:pt idx="0">
                  <c:v>5024.4338678520016</c:v>
                </c:pt>
                <c:pt idx="1">
                  <c:v>5558.7985765350013</c:v>
                </c:pt>
                <c:pt idx="2">
                  <c:v>6461.3726880349977</c:v>
                </c:pt>
                <c:pt idx="3">
                  <c:v>7196.1506416559987</c:v>
                </c:pt>
                <c:pt idx="4">
                  <c:v>7428.2107049900042</c:v>
                </c:pt>
                <c:pt idx="5">
                  <c:v>7513.8908813639946</c:v>
                </c:pt>
                <c:pt idx="6">
                  <c:v>7666.9935532200006</c:v>
                </c:pt>
                <c:pt idx="7">
                  <c:v>7647.2238345190044</c:v>
                </c:pt>
                <c:pt idx="8">
                  <c:v>7647.6128471860011</c:v>
                </c:pt>
                <c:pt idx="9">
                  <c:v>8515.8384256679965</c:v>
                </c:pt>
                <c:pt idx="10">
                  <c:v>8016.4059225930041</c:v>
                </c:pt>
                <c:pt idx="11">
                  <c:v>8048.1499671989968</c:v>
                </c:pt>
                <c:pt idx="12">
                  <c:v>7385.7156965500017</c:v>
                </c:pt>
                <c:pt idx="13">
                  <c:v>7316.8142805110001</c:v>
                </c:pt>
                <c:pt idx="14">
                  <c:v>7609.1807487650049</c:v>
                </c:pt>
                <c:pt idx="15">
                  <c:v>7792.7273162649999</c:v>
                </c:pt>
                <c:pt idx="16">
                  <c:v>7939.7412707740014</c:v>
                </c:pt>
                <c:pt idx="17">
                  <c:v>7818.505585275203</c:v>
                </c:pt>
                <c:pt idx="18">
                  <c:v>8122.2628757480006</c:v>
                </c:pt>
                <c:pt idx="19">
                  <c:v>8611.5751723670001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6D6-4772-9E57-2DCD647EC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061904"/>
        <c:axId val="1"/>
      </c:lineChart>
      <c:dateAx>
        <c:axId val="5340619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9.4876660341555973E-3"/>
              <c:y val="0.25308718257855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619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6565464895635674E-2"/>
          <c:y val="0.80864441262904074"/>
          <c:w val="0.90891840607210628"/>
          <c:h val="0.172840027126817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horizontalDpi="-1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'График 3.1.2'!#REF!</c:f>
              <c:strCache>
                <c:ptCount val="1"/>
                <c:pt idx="0">
                  <c:v>Всего по банковской системе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3.1.2'!#REF!</c:f>
              <c:strCache>
                <c:ptCount val="19"/>
                <c:pt idx="0">
                  <c:v> 01.04.2006</c:v>
                </c:pt>
                <c:pt idx="1">
                  <c:v>01.07.2006</c:v>
                </c:pt>
                <c:pt idx="2">
                  <c:v>01.10.2006</c:v>
                </c:pt>
                <c:pt idx="3">
                  <c:v> 01.01.2007</c:v>
                </c:pt>
                <c:pt idx="4">
                  <c:v> 01.04.2007</c:v>
                </c:pt>
                <c:pt idx="5">
                  <c:v>01.07.2007</c:v>
                </c:pt>
                <c:pt idx="6">
                  <c:v>01.10.2007</c:v>
                </c:pt>
                <c:pt idx="7">
                  <c:v>01.01.2008</c:v>
                </c:pt>
                <c:pt idx="8">
                  <c:v>01.04.2008</c:v>
                </c:pt>
                <c:pt idx="9">
                  <c:v>01.07.2008</c:v>
                </c:pt>
                <c:pt idx="10">
                  <c:v>01.10.2008</c:v>
                </c:pt>
                <c:pt idx="11">
                  <c:v>01.01.2009</c:v>
                </c:pt>
                <c:pt idx="12">
                  <c:v>01.04.2009</c:v>
                </c:pt>
                <c:pt idx="13">
                  <c:v>01.07.2009</c:v>
                </c:pt>
                <c:pt idx="14">
                  <c:v>01.10.2009</c:v>
                </c:pt>
                <c:pt idx="15">
                  <c:v>01.01.2010</c:v>
                </c:pt>
                <c:pt idx="16">
                  <c:v>01.04.2010</c:v>
                </c:pt>
                <c:pt idx="17">
                  <c:v>01.07.2010</c:v>
                </c:pt>
                <c:pt idx="18">
                  <c:v>01.10.2010</c:v>
                </c:pt>
              </c:strCache>
            </c:strRef>
          </c:cat>
          <c:val>
            <c:numRef>
              <c:f>'График 3.1.2'!#REF!</c:f>
              <c:numCache>
                <c:formatCode>General</c:formatCode>
                <c:ptCount val="19"/>
                <c:pt idx="0">
                  <c:v>27.008309595124768</c:v>
                </c:pt>
                <c:pt idx="1">
                  <c:v>31.557128776577947</c:v>
                </c:pt>
                <c:pt idx="2">
                  <c:v>38.026772157771184</c:v>
                </c:pt>
                <c:pt idx="3">
                  <c:v>30.78318671624692</c:v>
                </c:pt>
                <c:pt idx="4">
                  <c:v>38.640147779489524</c:v>
                </c:pt>
                <c:pt idx="5">
                  <c:v>29.89915344651779</c:v>
                </c:pt>
                <c:pt idx="6">
                  <c:v>33.916503623837208</c:v>
                </c:pt>
                <c:pt idx="7">
                  <c:v>28.643555066416798</c:v>
                </c:pt>
                <c:pt idx="8">
                  <c:v>34.259065507279971</c:v>
                </c:pt>
                <c:pt idx="9">
                  <c:v>32.716490724223483</c:v>
                </c:pt>
                <c:pt idx="10">
                  <c:v>35.143614220287894</c:v>
                </c:pt>
                <c:pt idx="11">
                  <c:v>24.857895834435688</c:v>
                </c:pt>
                <c:pt idx="12">
                  <c:v>44.297129631988383</c:v>
                </c:pt>
                <c:pt idx="13">
                  <c:v>36.56045568009538</c:v>
                </c:pt>
                <c:pt idx="14">
                  <c:v>37.794331000713775</c:v>
                </c:pt>
                <c:pt idx="15">
                  <c:v>34.445153505524615</c:v>
                </c:pt>
                <c:pt idx="16">
                  <c:v>38.78042686975774</c:v>
                </c:pt>
                <c:pt idx="17">
                  <c:v>42.173512904141383</c:v>
                </c:pt>
                <c:pt idx="18">
                  <c:v>41.212551292785278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8-4EA5-85CE-72578B5FA90B}"/>
            </c:ext>
          </c:extLst>
        </c:ser>
        <c:ser>
          <c:idx val="5"/>
          <c:order val="1"/>
          <c:tx>
            <c:strRef>
              <c:f>'График 3.1.2'!#REF!</c:f>
              <c:strCache>
                <c:ptCount val="1"/>
                <c:pt idx="0">
                  <c:v>Группа  1</c:v>
                </c:pt>
              </c:strCache>
            </c:strRef>
          </c:tx>
          <c:spPr>
            <a:ln w="25400">
              <a:solidFill>
                <a:srgbClr val="3366FF"/>
              </a:solidFill>
              <a:prstDash val="lgDash"/>
            </a:ln>
          </c:spPr>
          <c:marker>
            <c:symbol val="none"/>
          </c:marker>
          <c:cat>
            <c:strRef>
              <c:f>'График 3.1.2'!#REF!</c:f>
              <c:strCache>
                <c:ptCount val="19"/>
                <c:pt idx="0">
                  <c:v> 01.04.2006</c:v>
                </c:pt>
                <c:pt idx="1">
                  <c:v>01.07.2006</c:v>
                </c:pt>
                <c:pt idx="2">
                  <c:v>01.10.2006</c:v>
                </c:pt>
                <c:pt idx="3">
                  <c:v> 01.01.2007</c:v>
                </c:pt>
                <c:pt idx="4">
                  <c:v> 01.04.2007</c:v>
                </c:pt>
                <c:pt idx="5">
                  <c:v>01.07.2007</c:v>
                </c:pt>
                <c:pt idx="6">
                  <c:v>01.10.2007</c:v>
                </c:pt>
                <c:pt idx="7">
                  <c:v>01.01.2008</c:v>
                </c:pt>
                <c:pt idx="8">
                  <c:v>01.04.2008</c:v>
                </c:pt>
                <c:pt idx="9">
                  <c:v>01.07.2008</c:v>
                </c:pt>
                <c:pt idx="10">
                  <c:v>01.10.2008</c:v>
                </c:pt>
                <c:pt idx="11">
                  <c:v>01.01.2009</c:v>
                </c:pt>
                <c:pt idx="12">
                  <c:v>01.04.2009</c:v>
                </c:pt>
                <c:pt idx="13">
                  <c:v>01.07.2009</c:v>
                </c:pt>
                <c:pt idx="14">
                  <c:v>01.10.2009</c:v>
                </c:pt>
                <c:pt idx="15">
                  <c:v>01.01.2010</c:v>
                </c:pt>
                <c:pt idx="16">
                  <c:v>01.04.2010</c:v>
                </c:pt>
                <c:pt idx="17">
                  <c:v>01.07.2010</c:v>
                </c:pt>
                <c:pt idx="18">
                  <c:v>01.10.2010</c:v>
                </c:pt>
              </c:strCache>
            </c:strRef>
          </c:cat>
          <c:val>
            <c:numRef>
              <c:f>'График 3.1.2'!#REF!</c:f>
              <c:numCache>
                <c:formatCode>General</c:formatCode>
                <c:ptCount val="19"/>
                <c:pt idx="0">
                  <c:v>18.100546513040175</c:v>
                </c:pt>
                <c:pt idx="1">
                  <c:v>30.56362060715368</c:v>
                </c:pt>
                <c:pt idx="2">
                  <c:v>44.539302227680579</c:v>
                </c:pt>
                <c:pt idx="3">
                  <c:v>34.046751305695928</c:v>
                </c:pt>
                <c:pt idx="4">
                  <c:v>41.266837654093749</c:v>
                </c:pt>
                <c:pt idx="5">
                  <c:v>36.940250005738164</c:v>
                </c:pt>
                <c:pt idx="6">
                  <c:v>39.255516494131555</c:v>
                </c:pt>
                <c:pt idx="7">
                  <c:v>35.476648256725824</c:v>
                </c:pt>
                <c:pt idx="8">
                  <c:v>35.077965741739717</c:v>
                </c:pt>
                <c:pt idx="9">
                  <c:v>34.920927956778051</c:v>
                </c:pt>
                <c:pt idx="10">
                  <c:v>29.977589635860589</c:v>
                </c:pt>
                <c:pt idx="11">
                  <c:v>22.623893897720933</c:v>
                </c:pt>
                <c:pt idx="12">
                  <c:v>56.304557137985512</c:v>
                </c:pt>
                <c:pt idx="13">
                  <c:v>25.736938930900472</c:v>
                </c:pt>
                <c:pt idx="14">
                  <c:v>21.189085210260732</c:v>
                </c:pt>
                <c:pt idx="15">
                  <c:v>22.435948922964155</c:v>
                </c:pt>
                <c:pt idx="16">
                  <c:v>22.218216113341104</c:v>
                </c:pt>
                <c:pt idx="17">
                  <c:v>30.753375974028362</c:v>
                </c:pt>
                <c:pt idx="18">
                  <c:v>40.747909404017534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8-4EA5-85CE-72578B5FA90B}"/>
            </c:ext>
          </c:extLst>
        </c:ser>
        <c:ser>
          <c:idx val="9"/>
          <c:order val="2"/>
          <c:tx>
            <c:strRef>
              <c:f>'График 3.1.2'!#REF!</c:f>
              <c:strCache>
                <c:ptCount val="1"/>
                <c:pt idx="0">
                  <c:v>Группа  2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ysDash"/>
            </a:ln>
          </c:spPr>
          <c:marker>
            <c:symbol val="none"/>
          </c:marker>
          <c:cat>
            <c:strRef>
              <c:f>'График 3.1.2'!#REF!</c:f>
              <c:strCache>
                <c:ptCount val="19"/>
                <c:pt idx="0">
                  <c:v> 01.04.2006</c:v>
                </c:pt>
                <c:pt idx="1">
                  <c:v>01.07.2006</c:v>
                </c:pt>
                <c:pt idx="2">
                  <c:v>01.10.2006</c:v>
                </c:pt>
                <c:pt idx="3">
                  <c:v> 01.01.2007</c:v>
                </c:pt>
                <c:pt idx="4">
                  <c:v> 01.04.2007</c:v>
                </c:pt>
                <c:pt idx="5">
                  <c:v>01.07.2007</c:v>
                </c:pt>
                <c:pt idx="6">
                  <c:v>01.10.2007</c:v>
                </c:pt>
                <c:pt idx="7">
                  <c:v>01.01.2008</c:v>
                </c:pt>
                <c:pt idx="8">
                  <c:v>01.04.2008</c:v>
                </c:pt>
                <c:pt idx="9">
                  <c:v>01.07.2008</c:v>
                </c:pt>
                <c:pt idx="10">
                  <c:v>01.10.2008</c:v>
                </c:pt>
                <c:pt idx="11">
                  <c:v>01.01.2009</c:v>
                </c:pt>
                <c:pt idx="12">
                  <c:v>01.04.2009</c:v>
                </c:pt>
                <c:pt idx="13">
                  <c:v>01.07.2009</c:v>
                </c:pt>
                <c:pt idx="14">
                  <c:v>01.10.2009</c:v>
                </c:pt>
                <c:pt idx="15">
                  <c:v>01.01.2010</c:v>
                </c:pt>
                <c:pt idx="16">
                  <c:v>01.04.2010</c:v>
                </c:pt>
                <c:pt idx="17">
                  <c:v>01.07.2010</c:v>
                </c:pt>
                <c:pt idx="18">
                  <c:v>01.10.2010</c:v>
                </c:pt>
              </c:strCache>
            </c:strRef>
          </c:cat>
          <c:val>
            <c:numRef>
              <c:f>'График 3.1.2'!#REF!</c:f>
              <c:numCache>
                <c:formatCode>General</c:formatCode>
                <c:ptCount val="19"/>
                <c:pt idx="0">
                  <c:v>29.580003918421056</c:v>
                </c:pt>
                <c:pt idx="1">
                  <c:v>30.753646547290913</c:v>
                </c:pt>
                <c:pt idx="2">
                  <c:v>34.805314922813416</c:v>
                </c:pt>
                <c:pt idx="3">
                  <c:v>28.161626744071267</c:v>
                </c:pt>
                <c:pt idx="4">
                  <c:v>35.333809012466816</c:v>
                </c:pt>
                <c:pt idx="5">
                  <c:v>23.925837748769645</c:v>
                </c:pt>
                <c:pt idx="6">
                  <c:v>30.144416462748481</c:v>
                </c:pt>
                <c:pt idx="7">
                  <c:v>24.018811262098534</c:v>
                </c:pt>
                <c:pt idx="8">
                  <c:v>31.758271709391373</c:v>
                </c:pt>
                <c:pt idx="9">
                  <c:v>30.995250592905421</c:v>
                </c:pt>
                <c:pt idx="10">
                  <c:v>36.393485022674987</c:v>
                </c:pt>
                <c:pt idx="11">
                  <c:v>22.181187150524433</c:v>
                </c:pt>
                <c:pt idx="12">
                  <c:v>37.074732636361624</c:v>
                </c:pt>
                <c:pt idx="13">
                  <c:v>38.639667645269974</c:v>
                </c:pt>
                <c:pt idx="14">
                  <c:v>42.516414378194618</c:v>
                </c:pt>
                <c:pt idx="15">
                  <c:v>37.489716489312066</c:v>
                </c:pt>
                <c:pt idx="16">
                  <c:v>43.859540162529662</c:v>
                </c:pt>
                <c:pt idx="17">
                  <c:v>44.749785006702481</c:v>
                </c:pt>
                <c:pt idx="18">
                  <c:v>40.508506567641071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08-4EA5-85CE-72578B5FA90B}"/>
            </c:ext>
          </c:extLst>
        </c:ser>
        <c:ser>
          <c:idx val="13"/>
          <c:order val="3"/>
          <c:tx>
            <c:strRef>
              <c:f>'График 3.1.2'!#REF!</c:f>
              <c:strCache>
                <c:ptCount val="1"/>
                <c:pt idx="0">
                  <c:v>Группа  3</c:v>
                </c:pt>
              </c:strCache>
            </c:strRef>
          </c:tx>
          <c:spPr>
            <a:ln w="25400">
              <a:pattFill prst="pct75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strRef>
              <c:f>'График 3.1.2'!#REF!</c:f>
              <c:strCache>
                <c:ptCount val="19"/>
                <c:pt idx="0">
                  <c:v> 01.04.2006</c:v>
                </c:pt>
                <c:pt idx="1">
                  <c:v>01.07.2006</c:v>
                </c:pt>
                <c:pt idx="2">
                  <c:v>01.10.2006</c:v>
                </c:pt>
                <c:pt idx="3">
                  <c:v> 01.01.2007</c:v>
                </c:pt>
                <c:pt idx="4">
                  <c:v> 01.04.2007</c:v>
                </c:pt>
                <c:pt idx="5">
                  <c:v>01.07.2007</c:v>
                </c:pt>
                <c:pt idx="6">
                  <c:v>01.10.2007</c:v>
                </c:pt>
                <c:pt idx="7">
                  <c:v>01.01.2008</c:v>
                </c:pt>
                <c:pt idx="8">
                  <c:v>01.04.2008</c:v>
                </c:pt>
                <c:pt idx="9">
                  <c:v>01.07.2008</c:v>
                </c:pt>
                <c:pt idx="10">
                  <c:v>01.10.2008</c:v>
                </c:pt>
                <c:pt idx="11">
                  <c:v>01.01.2009</c:v>
                </c:pt>
                <c:pt idx="12">
                  <c:v>01.04.2009</c:v>
                </c:pt>
                <c:pt idx="13">
                  <c:v>01.07.2009</c:v>
                </c:pt>
                <c:pt idx="14">
                  <c:v>01.10.2009</c:v>
                </c:pt>
                <c:pt idx="15">
                  <c:v>01.01.2010</c:v>
                </c:pt>
                <c:pt idx="16">
                  <c:v>01.04.2010</c:v>
                </c:pt>
                <c:pt idx="17">
                  <c:v>01.07.2010</c:v>
                </c:pt>
                <c:pt idx="18">
                  <c:v>01.10.2010</c:v>
                </c:pt>
              </c:strCache>
            </c:strRef>
          </c:cat>
          <c:val>
            <c:numRef>
              <c:f>'График 3.1.2'!#REF!</c:f>
              <c:numCache>
                <c:formatCode>General</c:formatCode>
                <c:ptCount val="19"/>
                <c:pt idx="0">
                  <c:v>41.7995498168669</c:v>
                </c:pt>
                <c:pt idx="1">
                  <c:v>42.951933338005517</c:v>
                </c:pt>
                <c:pt idx="2">
                  <c:v>42.697134990146637</c:v>
                </c:pt>
                <c:pt idx="3">
                  <c:v>46.533153773000471</c:v>
                </c:pt>
                <c:pt idx="4">
                  <c:v>57.399277468946067</c:v>
                </c:pt>
                <c:pt idx="5">
                  <c:v>66.120554631435553</c:v>
                </c:pt>
                <c:pt idx="6">
                  <c:v>49.722605341708274</c:v>
                </c:pt>
                <c:pt idx="7">
                  <c:v>47.850635372461937</c:v>
                </c:pt>
                <c:pt idx="8">
                  <c:v>51.009391985893039</c:v>
                </c:pt>
                <c:pt idx="9">
                  <c:v>35.975110169945822</c:v>
                </c:pt>
                <c:pt idx="10">
                  <c:v>42.870620093592784</c:v>
                </c:pt>
                <c:pt idx="11">
                  <c:v>51.885361857182119</c:v>
                </c:pt>
                <c:pt idx="12">
                  <c:v>58.312407911614081</c:v>
                </c:pt>
                <c:pt idx="13">
                  <c:v>58.652290834145681</c:v>
                </c:pt>
                <c:pt idx="14">
                  <c:v>56.32934598189582</c:v>
                </c:pt>
                <c:pt idx="15">
                  <c:v>52.007922729418588</c:v>
                </c:pt>
                <c:pt idx="16">
                  <c:v>51.065298677769334</c:v>
                </c:pt>
                <c:pt idx="17">
                  <c:v>53.688494097486881</c:v>
                </c:pt>
                <c:pt idx="18">
                  <c:v>45.601014483841965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08-4EA5-85CE-72578B5FA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066824"/>
        <c:axId val="1"/>
      </c:lineChart>
      <c:catAx>
        <c:axId val="534066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7035832477462053E-2"/>
              <c:y val="0.318181754126371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66824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2372297745257"/>
          <c:y val="4.861127594426793E-2"/>
          <c:w val="0.83184330263593487"/>
          <c:h val="0.57986307733519604"/>
        </c:manualLayout>
      </c:layout>
      <c:areaChart>
        <c:grouping val="stacked"/>
        <c:varyColors val="0"/>
        <c:ser>
          <c:idx val="0"/>
          <c:order val="0"/>
          <c:tx>
            <c:strRef>
              <c:f>'График 3.1.2'!$B$5</c:f>
              <c:strCache>
                <c:ptCount val="1"/>
                <c:pt idx="0">
                  <c:v>Стандартные активы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'График 3.1.2'!$C$4:$V$4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3.1.2'!$C$5:$V$5</c:f>
              <c:numCache>
                <c:formatCode>#,##0</c:formatCode>
                <c:ptCount val="20"/>
                <c:pt idx="0">
                  <c:v>2970.4665519999999</c:v>
                </c:pt>
                <c:pt idx="1">
                  <c:v>3597.799035</c:v>
                </c:pt>
                <c:pt idx="2">
                  <c:v>3547.0904949999999</c:v>
                </c:pt>
                <c:pt idx="3">
                  <c:v>2949.9189970000002</c:v>
                </c:pt>
                <c:pt idx="4">
                  <c:v>3031.7591120000002</c:v>
                </c:pt>
                <c:pt idx="5">
                  <c:v>3666.4142270000002</c:v>
                </c:pt>
                <c:pt idx="6">
                  <c:v>3424.3666750000002</c:v>
                </c:pt>
                <c:pt idx="7">
                  <c:v>3894.1864070000001</c:v>
                </c:pt>
                <c:pt idx="8">
                  <c:v>3652.6844930000002</c:v>
                </c:pt>
                <c:pt idx="9">
                  <c:v>4121.3525650000001</c:v>
                </c:pt>
                <c:pt idx="10">
                  <c:v>3615.3304010000002</c:v>
                </c:pt>
                <c:pt idx="11">
                  <c:v>3089.5930629999998</c:v>
                </c:pt>
                <c:pt idx="12">
                  <c:v>2699.5122240000001</c:v>
                </c:pt>
                <c:pt idx="13">
                  <c:v>2232.3955810000002</c:v>
                </c:pt>
                <c:pt idx="14">
                  <c:v>1955.7899950000001</c:v>
                </c:pt>
                <c:pt idx="15">
                  <c:v>1255.062361</c:v>
                </c:pt>
                <c:pt idx="16">
                  <c:v>1178.8455200000001</c:v>
                </c:pt>
                <c:pt idx="17">
                  <c:v>1234.440147</c:v>
                </c:pt>
                <c:pt idx="18">
                  <c:v>1209.6782900000001</c:v>
                </c:pt>
                <c:pt idx="19">
                  <c:v>1191.461362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7-4BA8-91FB-ABA9F0FB5E34}"/>
            </c:ext>
          </c:extLst>
        </c:ser>
        <c:ser>
          <c:idx val="1"/>
          <c:order val="1"/>
          <c:tx>
            <c:strRef>
              <c:f>'График 3.1.2'!$B$6</c:f>
              <c:strCache>
                <c:ptCount val="1"/>
                <c:pt idx="0">
                  <c:v>Сомнительные активы 1-ой кат.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cat>
            <c:numRef>
              <c:f>'График 3.1.2'!$C$4:$V$4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3.1.2'!$C$6:$V$6</c:f>
              <c:numCache>
                <c:formatCode>#,##0</c:formatCode>
                <c:ptCount val="20"/>
                <c:pt idx="0">
                  <c:v>712.06550200000004</c:v>
                </c:pt>
                <c:pt idx="1">
                  <c:v>146.49743900000001</c:v>
                </c:pt>
                <c:pt idx="2">
                  <c:v>1509.196171</c:v>
                </c:pt>
                <c:pt idx="3">
                  <c:v>1624.955289</c:v>
                </c:pt>
                <c:pt idx="4">
                  <c:v>1683.9265909999999</c:v>
                </c:pt>
                <c:pt idx="5">
                  <c:v>1235.7145740000001</c:v>
                </c:pt>
                <c:pt idx="6">
                  <c:v>1667.0159839999999</c:v>
                </c:pt>
                <c:pt idx="7">
                  <c:v>1210.627315</c:v>
                </c:pt>
                <c:pt idx="8">
                  <c:v>946.50303799999995</c:v>
                </c:pt>
                <c:pt idx="9">
                  <c:v>1006.256589</c:v>
                </c:pt>
                <c:pt idx="10">
                  <c:v>251.757676</c:v>
                </c:pt>
                <c:pt idx="11">
                  <c:v>169.014512</c:v>
                </c:pt>
                <c:pt idx="12">
                  <c:v>209.41129900000001</c:v>
                </c:pt>
                <c:pt idx="13">
                  <c:v>239.001766</c:v>
                </c:pt>
                <c:pt idx="14">
                  <c:v>241.213526</c:v>
                </c:pt>
                <c:pt idx="15">
                  <c:v>492.57826799999998</c:v>
                </c:pt>
                <c:pt idx="16">
                  <c:v>500.95468499999998</c:v>
                </c:pt>
                <c:pt idx="17">
                  <c:v>434.225368</c:v>
                </c:pt>
                <c:pt idx="18">
                  <c:v>452.79427199999998</c:v>
                </c:pt>
                <c:pt idx="19">
                  <c:v>411.191506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7-4BA8-91FB-ABA9F0FB5E34}"/>
            </c:ext>
          </c:extLst>
        </c:ser>
        <c:ser>
          <c:idx val="2"/>
          <c:order val="2"/>
          <c:tx>
            <c:strRef>
              <c:f>'График 3.1.2'!$B$7</c:f>
              <c:strCache>
                <c:ptCount val="1"/>
                <c:pt idx="0">
                  <c:v>Сомнительные активы 2-ой кат.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'График 3.1.2'!$C$4:$V$4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3.1.2'!$C$7:$V$7</c:f>
              <c:numCache>
                <c:formatCode>#,##0</c:formatCode>
                <c:ptCount val="20"/>
                <c:pt idx="0">
                  <c:v>72.428253999999995</c:v>
                </c:pt>
                <c:pt idx="1">
                  <c:v>64.081221999999997</c:v>
                </c:pt>
                <c:pt idx="2">
                  <c:v>24.421001</c:v>
                </c:pt>
                <c:pt idx="3">
                  <c:v>308.20854200000002</c:v>
                </c:pt>
                <c:pt idx="4">
                  <c:v>297.48456700000003</c:v>
                </c:pt>
                <c:pt idx="5">
                  <c:v>292.15342800000002</c:v>
                </c:pt>
                <c:pt idx="6">
                  <c:v>72.955366999999995</c:v>
                </c:pt>
                <c:pt idx="7">
                  <c:v>69.292610999999994</c:v>
                </c:pt>
                <c:pt idx="8">
                  <c:v>80.151409000000001</c:v>
                </c:pt>
                <c:pt idx="9">
                  <c:v>267.98915399999998</c:v>
                </c:pt>
                <c:pt idx="10">
                  <c:v>54.820295000000002</c:v>
                </c:pt>
                <c:pt idx="11">
                  <c:v>28.759050999999999</c:v>
                </c:pt>
                <c:pt idx="12">
                  <c:v>32.271656</c:v>
                </c:pt>
                <c:pt idx="13">
                  <c:v>22.380233</c:v>
                </c:pt>
                <c:pt idx="14">
                  <c:v>19.541326999999999</c:v>
                </c:pt>
                <c:pt idx="15">
                  <c:v>13.700279</c:v>
                </c:pt>
                <c:pt idx="16">
                  <c:v>5.0949369999999998</c:v>
                </c:pt>
                <c:pt idx="17">
                  <c:v>103.24372</c:v>
                </c:pt>
                <c:pt idx="18">
                  <c:v>100.503964</c:v>
                </c:pt>
                <c:pt idx="19">
                  <c:v>98.954189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37-4BA8-91FB-ABA9F0FB5E34}"/>
            </c:ext>
          </c:extLst>
        </c:ser>
        <c:ser>
          <c:idx val="3"/>
          <c:order val="3"/>
          <c:tx>
            <c:strRef>
              <c:f>'График 3.1.2'!$B$8</c:f>
              <c:strCache>
                <c:ptCount val="1"/>
                <c:pt idx="0">
                  <c:v>Сомнительные активы 3-ей кат.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cat>
            <c:numRef>
              <c:f>'График 3.1.2'!$C$4:$V$4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3.1.2'!$C$8:$V$8</c:f>
              <c:numCache>
                <c:formatCode>#,##0</c:formatCode>
                <c:ptCount val="20"/>
                <c:pt idx="0">
                  <c:v>68.662450000000007</c:v>
                </c:pt>
                <c:pt idx="1">
                  <c:v>24.838899000000001</c:v>
                </c:pt>
                <c:pt idx="2">
                  <c:v>66.048308000000006</c:v>
                </c:pt>
                <c:pt idx="3">
                  <c:v>38.057369999999999</c:v>
                </c:pt>
                <c:pt idx="4">
                  <c:v>151.742929</c:v>
                </c:pt>
                <c:pt idx="5">
                  <c:v>142.847534</c:v>
                </c:pt>
                <c:pt idx="6">
                  <c:v>332.39905599999997</c:v>
                </c:pt>
                <c:pt idx="7">
                  <c:v>285.33344199999999</c:v>
                </c:pt>
                <c:pt idx="8">
                  <c:v>427.77560599999998</c:v>
                </c:pt>
                <c:pt idx="9">
                  <c:v>481.02191599999998</c:v>
                </c:pt>
                <c:pt idx="10">
                  <c:v>91.462151000000006</c:v>
                </c:pt>
                <c:pt idx="11">
                  <c:v>210.23789300000001</c:v>
                </c:pt>
                <c:pt idx="12">
                  <c:v>348.99873300000002</c:v>
                </c:pt>
                <c:pt idx="13">
                  <c:v>188.07047600000001</c:v>
                </c:pt>
                <c:pt idx="14">
                  <c:v>180.380381</c:v>
                </c:pt>
                <c:pt idx="15">
                  <c:v>102.638228</c:v>
                </c:pt>
                <c:pt idx="16">
                  <c:v>115.80321499999999</c:v>
                </c:pt>
                <c:pt idx="17">
                  <c:v>75.421424999999999</c:v>
                </c:pt>
                <c:pt idx="18">
                  <c:v>72.299727000000004</c:v>
                </c:pt>
                <c:pt idx="19">
                  <c:v>34.838422999999999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37-4BA8-91FB-ABA9F0FB5E34}"/>
            </c:ext>
          </c:extLst>
        </c:ser>
        <c:ser>
          <c:idx val="4"/>
          <c:order val="4"/>
          <c:tx>
            <c:strRef>
              <c:f>'График 3.1.2'!$B$9</c:f>
              <c:strCache>
                <c:ptCount val="1"/>
                <c:pt idx="0">
                  <c:v>Сомнительные активы 4-ой кат.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numRef>
              <c:f>'График 3.1.2'!$C$4:$V$4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3.1.2'!$C$9:$V$9</c:f>
              <c:numCache>
                <c:formatCode>#,##0</c:formatCode>
                <c:ptCount val="20"/>
                <c:pt idx="0">
                  <c:v>22.922294000000001</c:v>
                </c:pt>
                <c:pt idx="1">
                  <c:v>29.32733</c:v>
                </c:pt>
                <c:pt idx="2">
                  <c:v>9.1240579999999998</c:v>
                </c:pt>
                <c:pt idx="3">
                  <c:v>30.751463000000001</c:v>
                </c:pt>
                <c:pt idx="4">
                  <c:v>28.304067</c:v>
                </c:pt>
                <c:pt idx="5">
                  <c:v>111.796947</c:v>
                </c:pt>
                <c:pt idx="6">
                  <c:v>39.216239999999999</c:v>
                </c:pt>
                <c:pt idx="7">
                  <c:v>33.682999000000002</c:v>
                </c:pt>
                <c:pt idx="8">
                  <c:v>61.284509999999997</c:v>
                </c:pt>
                <c:pt idx="9">
                  <c:v>338.69850500000001</c:v>
                </c:pt>
                <c:pt idx="10">
                  <c:v>56.994027000000003</c:v>
                </c:pt>
                <c:pt idx="11">
                  <c:v>35.753990000000002</c:v>
                </c:pt>
                <c:pt idx="12">
                  <c:v>34.679363000000002</c:v>
                </c:pt>
                <c:pt idx="13">
                  <c:v>46.188642000000002</c:v>
                </c:pt>
                <c:pt idx="14">
                  <c:v>39.460507</c:v>
                </c:pt>
                <c:pt idx="15">
                  <c:v>94.122310999999996</c:v>
                </c:pt>
                <c:pt idx="16">
                  <c:v>29.611293</c:v>
                </c:pt>
                <c:pt idx="17">
                  <c:v>44.387338</c:v>
                </c:pt>
                <c:pt idx="18">
                  <c:v>41.128301999999998</c:v>
                </c:pt>
                <c:pt idx="19">
                  <c:v>35.781547000000003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37-4BA8-91FB-ABA9F0FB5E34}"/>
            </c:ext>
          </c:extLst>
        </c:ser>
        <c:ser>
          <c:idx val="5"/>
          <c:order val="5"/>
          <c:tx>
            <c:strRef>
              <c:f>'График 3.1.2'!$B$10</c:f>
              <c:strCache>
                <c:ptCount val="1"/>
                <c:pt idx="0">
                  <c:v>Сомнительные активы 5-ой кат.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numRef>
              <c:f>'График 3.1.2'!$C$4:$V$4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3.1.2'!$C$10:$V$10</c:f>
              <c:numCache>
                <c:formatCode>#,##0</c:formatCode>
                <c:ptCount val="20"/>
                <c:pt idx="0">
                  <c:v>18.553787</c:v>
                </c:pt>
                <c:pt idx="1">
                  <c:v>19.059524</c:v>
                </c:pt>
                <c:pt idx="2">
                  <c:v>20.107135</c:v>
                </c:pt>
                <c:pt idx="3">
                  <c:v>9.0852540000000008</c:v>
                </c:pt>
                <c:pt idx="4">
                  <c:v>22.337778</c:v>
                </c:pt>
                <c:pt idx="5">
                  <c:v>42.219287999999999</c:v>
                </c:pt>
                <c:pt idx="6">
                  <c:v>36.647604000000001</c:v>
                </c:pt>
                <c:pt idx="7">
                  <c:v>94.282499000000001</c:v>
                </c:pt>
                <c:pt idx="8">
                  <c:v>52.343445000000003</c:v>
                </c:pt>
                <c:pt idx="9">
                  <c:v>277.503987</c:v>
                </c:pt>
                <c:pt idx="10">
                  <c:v>344.52700199999998</c:v>
                </c:pt>
                <c:pt idx="11">
                  <c:v>82.656771000000006</c:v>
                </c:pt>
                <c:pt idx="12">
                  <c:v>80.122377999999998</c:v>
                </c:pt>
                <c:pt idx="13">
                  <c:v>127.929131</c:v>
                </c:pt>
                <c:pt idx="14">
                  <c:v>146.691507</c:v>
                </c:pt>
                <c:pt idx="15">
                  <c:v>393.74698699999999</c:v>
                </c:pt>
                <c:pt idx="16">
                  <c:v>493.905529</c:v>
                </c:pt>
                <c:pt idx="17">
                  <c:v>484.88827600000002</c:v>
                </c:pt>
                <c:pt idx="18">
                  <c:v>487.16817500000002</c:v>
                </c:pt>
                <c:pt idx="19">
                  <c:v>712.37635299999999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37-4BA8-91FB-ABA9F0FB5E34}"/>
            </c:ext>
          </c:extLst>
        </c:ser>
        <c:ser>
          <c:idx val="6"/>
          <c:order val="6"/>
          <c:tx>
            <c:strRef>
              <c:f>'График 3.1.2'!$B$11</c:f>
              <c:strCache>
                <c:ptCount val="1"/>
                <c:pt idx="0">
                  <c:v>Безнадежные активы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'График 3.1.2'!$C$4:$V$4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3.1.2'!$C$11:$V$11</c:f>
              <c:numCache>
                <c:formatCode>#,##0</c:formatCode>
                <c:ptCount val="20"/>
                <c:pt idx="0">
                  <c:v>29.643826000000001</c:v>
                </c:pt>
                <c:pt idx="1">
                  <c:v>40.660463999999997</c:v>
                </c:pt>
                <c:pt idx="2">
                  <c:v>20.972394000000001</c:v>
                </c:pt>
                <c:pt idx="3">
                  <c:v>33.215201</c:v>
                </c:pt>
                <c:pt idx="4">
                  <c:v>31.479199999999999</c:v>
                </c:pt>
                <c:pt idx="5">
                  <c:v>48.951675000000002</c:v>
                </c:pt>
                <c:pt idx="6">
                  <c:v>67.237516999999997</c:v>
                </c:pt>
                <c:pt idx="7">
                  <c:v>74.420659000000001</c:v>
                </c:pt>
                <c:pt idx="8">
                  <c:v>133.96355</c:v>
                </c:pt>
                <c:pt idx="9">
                  <c:v>322.34997299999998</c:v>
                </c:pt>
                <c:pt idx="10">
                  <c:v>2254.281751</c:v>
                </c:pt>
                <c:pt idx="11">
                  <c:v>2898.6267039999998</c:v>
                </c:pt>
                <c:pt idx="12">
                  <c:v>2815.3210389999999</c:v>
                </c:pt>
                <c:pt idx="13">
                  <c:v>2646.5369230000001</c:v>
                </c:pt>
                <c:pt idx="14">
                  <c:v>2242.2961740000001</c:v>
                </c:pt>
                <c:pt idx="15">
                  <c:v>1806.6343549999999</c:v>
                </c:pt>
                <c:pt idx="16">
                  <c:v>1356.1538310000001</c:v>
                </c:pt>
                <c:pt idx="17">
                  <c:v>1354.0374099999999</c:v>
                </c:pt>
                <c:pt idx="18">
                  <c:v>1385.4427780000001</c:v>
                </c:pt>
                <c:pt idx="19">
                  <c:v>1624.122556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37-4BA8-91FB-ABA9F0FB5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010736"/>
        <c:axId val="1"/>
      </c:areaChart>
      <c:lineChart>
        <c:grouping val="standard"/>
        <c:varyColors val="0"/>
        <c:ser>
          <c:idx val="7"/>
          <c:order val="7"/>
          <c:tx>
            <c:strRef>
              <c:f>'График 3.1.2'!$B$12</c:f>
              <c:strCache>
                <c:ptCount val="1"/>
                <c:pt idx="0">
                  <c:v>Активы, взвешанные по степени риска 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 3.1.2'!$C$4:$V$4</c:f>
              <c:numCache>
                <c:formatCode>m/d/yyyy</c:formatCode>
                <c:ptCount val="20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  <c:pt idx="4">
                  <c:v>39448</c:v>
                </c:pt>
                <c:pt idx="5">
                  <c:v>39539</c:v>
                </c:pt>
                <c:pt idx="6">
                  <c:v>39630</c:v>
                </c:pt>
                <c:pt idx="7">
                  <c:v>39722</c:v>
                </c:pt>
                <c:pt idx="8">
                  <c:v>39814</c:v>
                </c:pt>
                <c:pt idx="9">
                  <c:v>39904</c:v>
                </c:pt>
                <c:pt idx="10">
                  <c:v>39995</c:v>
                </c:pt>
                <c:pt idx="11">
                  <c:v>40087</c:v>
                </c:pt>
                <c:pt idx="12">
                  <c:v>40179</c:v>
                </c:pt>
                <c:pt idx="13">
                  <c:v>40269</c:v>
                </c:pt>
                <c:pt idx="14">
                  <c:v>40360</c:v>
                </c:pt>
                <c:pt idx="15">
                  <c:v>40452</c:v>
                </c:pt>
                <c:pt idx="16">
                  <c:v>40544</c:v>
                </c:pt>
                <c:pt idx="17">
                  <c:v>40634</c:v>
                </c:pt>
                <c:pt idx="18">
                  <c:v>40725</c:v>
                </c:pt>
                <c:pt idx="19">
                  <c:v>40817</c:v>
                </c:pt>
              </c:numCache>
            </c:numRef>
          </c:cat>
          <c:val>
            <c:numRef>
              <c:f>'График 3.1.2'!$C$12:$V$12</c:f>
              <c:numCache>
                <c:formatCode>0.0</c:formatCode>
                <c:ptCount val="20"/>
                <c:pt idx="0">
                  <c:v>2861.7031814940001</c:v>
                </c:pt>
                <c:pt idx="1">
                  <c:v>3309.1357489379998</c:v>
                </c:pt>
                <c:pt idx="2">
                  <c:v>4276.8831974249997</c:v>
                </c:pt>
                <c:pt idx="3">
                  <c:v>5016.7617184869996</c:v>
                </c:pt>
                <c:pt idx="4">
                  <c:v>5124.2038765689995</c:v>
                </c:pt>
                <c:pt idx="5">
                  <c:v>5150.4985323669998</c:v>
                </c:pt>
                <c:pt idx="6">
                  <c:v>5507.0952086570005</c:v>
                </c:pt>
                <c:pt idx="7">
                  <c:v>5726.8665966310009</c:v>
                </c:pt>
                <c:pt idx="8">
                  <c:v>5458.6846718819997</c:v>
                </c:pt>
                <c:pt idx="9">
                  <c:v>6336.0637774000006</c:v>
                </c:pt>
                <c:pt idx="10">
                  <c:v>4564.0769886000007</c:v>
                </c:pt>
                <c:pt idx="11">
                  <c:v>3849.2884880898005</c:v>
                </c:pt>
                <c:pt idx="12">
                  <c:v>3940.9420633003997</c:v>
                </c:pt>
                <c:pt idx="13">
                  <c:v>3386.9757964606001</c:v>
                </c:pt>
                <c:pt idx="14">
                  <c:v>3217.4736053999995</c:v>
                </c:pt>
                <c:pt idx="15">
                  <c:v>2402.5937030999999</c:v>
                </c:pt>
                <c:pt idx="16">
                  <c:v>2373.8914847999995</c:v>
                </c:pt>
                <c:pt idx="17">
                  <c:v>2375.1949112000002</c:v>
                </c:pt>
                <c:pt idx="18">
                  <c:v>2389.0129637</c:v>
                </c:pt>
                <c:pt idx="19">
                  <c:v>2479.3627664999999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37-4BA8-91FB-ABA9F0FB5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010736"/>
        <c:axId val="1"/>
      </c:lineChart>
      <c:dateAx>
        <c:axId val="5340107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2.6833654923739837E-2"/>
              <c:y val="0.222222975745224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107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6923144114720857E-2"/>
          <c:y val="0.78125264910430603"/>
          <c:w val="0.91592208806365305"/>
          <c:h val="0.194445103777071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'График 3.1.3'!#REF!</c:f>
              <c:strCache>
                <c:ptCount val="1"/>
                <c:pt idx="0">
                  <c:v>на 01.10.2008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'График 3.1.3'!#REF!</c:f>
              <c:strCache>
                <c:ptCount val="6"/>
                <c:pt idx="0">
                  <c:v>до востр.</c:v>
                </c:pt>
                <c:pt idx="1">
                  <c:v>до 1 мес.</c:v>
                </c:pt>
                <c:pt idx="2">
                  <c:v>до 3 мес.</c:v>
                </c:pt>
                <c:pt idx="3">
                  <c:v>до 6 мес.</c:v>
                </c:pt>
                <c:pt idx="4">
                  <c:v>до 1 года</c:v>
                </c:pt>
                <c:pt idx="5">
                  <c:v>Всего </c:v>
                </c:pt>
              </c:strCache>
            </c:strRef>
          </c:cat>
          <c:val>
            <c:numRef>
              <c:f>'График 3.1.3'!#REF!</c:f>
              <c:numCache>
                <c:formatCode>General</c:formatCode>
                <c:ptCount val="6"/>
                <c:pt idx="0">
                  <c:v>-8.3551431189782324E-3</c:v>
                </c:pt>
                <c:pt idx="1">
                  <c:v>5.193893810424114E-2</c:v>
                </c:pt>
                <c:pt idx="2">
                  <c:v>5.0114346573317883E-3</c:v>
                </c:pt>
                <c:pt idx="3">
                  <c:v>-1.2070374743029827E-2</c:v>
                </c:pt>
                <c:pt idx="4">
                  <c:v>-1.216119151606221E-2</c:v>
                </c:pt>
                <c:pt idx="5">
                  <c:v>0.10721332859985308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DA-401A-999B-7F50B822145F}"/>
            </c:ext>
          </c:extLst>
        </c:ser>
        <c:ser>
          <c:idx val="2"/>
          <c:order val="1"/>
          <c:tx>
            <c:strRef>
              <c:f>'График 3.1.3'!#REF!</c:f>
              <c:strCache>
                <c:ptCount val="1"/>
                <c:pt idx="0">
                  <c:v>на 01.10.2009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'График 3.1.3'!#REF!</c:f>
              <c:strCache>
                <c:ptCount val="6"/>
                <c:pt idx="0">
                  <c:v>до востр.</c:v>
                </c:pt>
                <c:pt idx="1">
                  <c:v>до 1 мес.</c:v>
                </c:pt>
                <c:pt idx="2">
                  <c:v>до 3 мес.</c:v>
                </c:pt>
                <c:pt idx="3">
                  <c:v>до 6 мес.</c:v>
                </c:pt>
                <c:pt idx="4">
                  <c:v>до 1 года</c:v>
                </c:pt>
                <c:pt idx="5">
                  <c:v>Всего </c:v>
                </c:pt>
              </c:strCache>
            </c:strRef>
          </c:cat>
          <c:val>
            <c:numRef>
              <c:f>'График 3.1.3'!#REF!</c:f>
              <c:numCache>
                <c:formatCode>General</c:formatCode>
                <c:ptCount val="6"/>
                <c:pt idx="0">
                  <c:v>5.9961181798576665E-2</c:v>
                </c:pt>
                <c:pt idx="1">
                  <c:v>6.6387750700884193E-2</c:v>
                </c:pt>
                <c:pt idx="2">
                  <c:v>1.4233340521889152E-2</c:v>
                </c:pt>
                <c:pt idx="3">
                  <c:v>1.4854431744662496E-2</c:v>
                </c:pt>
                <c:pt idx="4">
                  <c:v>-4.7470347207246064E-2</c:v>
                </c:pt>
                <c:pt idx="5">
                  <c:v>-0.10101358637049816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DA-401A-999B-7F50B822145F}"/>
            </c:ext>
          </c:extLst>
        </c:ser>
        <c:ser>
          <c:idx val="3"/>
          <c:order val="2"/>
          <c:tx>
            <c:strRef>
              <c:f>'График 3.1.3'!#REF!</c:f>
              <c:strCache>
                <c:ptCount val="1"/>
                <c:pt idx="0">
                  <c:v>на 01.10.2010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'График 3.1.3'!#REF!</c:f>
              <c:strCache>
                <c:ptCount val="6"/>
                <c:pt idx="0">
                  <c:v>до востр.</c:v>
                </c:pt>
                <c:pt idx="1">
                  <c:v>до 1 мес.</c:v>
                </c:pt>
                <c:pt idx="2">
                  <c:v>до 3 мес.</c:v>
                </c:pt>
                <c:pt idx="3">
                  <c:v>до 6 мес.</c:v>
                </c:pt>
                <c:pt idx="4">
                  <c:v>до 1 года</c:v>
                </c:pt>
                <c:pt idx="5">
                  <c:v>Всего </c:v>
                </c:pt>
              </c:strCache>
            </c:strRef>
          </c:cat>
          <c:val>
            <c:numRef>
              <c:f>'График 3.1.3'!#REF!</c:f>
              <c:numCache>
                <c:formatCode>General</c:formatCode>
                <c:ptCount val="6"/>
                <c:pt idx="0">
                  <c:v>-5.0679095682507412E-2</c:v>
                </c:pt>
                <c:pt idx="1">
                  <c:v>7.9789327369467688E-4</c:v>
                </c:pt>
                <c:pt idx="2">
                  <c:v>6.2100879384688031E-3</c:v>
                </c:pt>
                <c:pt idx="3">
                  <c:v>-1.0487183694007921E-2</c:v>
                </c:pt>
                <c:pt idx="4">
                  <c:v>-3.3540828839407844E-2</c:v>
                </c:pt>
                <c:pt idx="5">
                  <c:v>7.0947813921836592E-2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A-401A-999B-7F50B8221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005160"/>
        <c:axId val="1"/>
      </c:lineChart>
      <c:catAx>
        <c:axId val="53400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05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08803066164221"/>
          <c:y val="5.4421949477670192E-2"/>
          <c:w val="0.80753220565446604"/>
          <c:h val="0.57823321320024579"/>
        </c:manualLayout>
      </c:layout>
      <c:areaChart>
        <c:grouping val="stacked"/>
        <c:varyColors val="0"/>
        <c:ser>
          <c:idx val="0"/>
          <c:order val="0"/>
          <c:tx>
            <c:strRef>
              <c:f>'График 3.1.3'!$B$5</c:f>
              <c:strCache>
                <c:ptCount val="1"/>
                <c:pt idx="0">
                  <c:v>Кредитный риск*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3.1.3'!$C$4:$I$4</c:f>
              <c:numCache>
                <c:formatCode>m/d/yyyy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40634</c:v>
                </c:pt>
                <c:pt idx="5">
                  <c:v>40725</c:v>
                </c:pt>
                <c:pt idx="6">
                  <c:v>40817</c:v>
                </c:pt>
              </c:numCache>
            </c:numRef>
          </c:cat>
          <c:val>
            <c:numRef>
              <c:f>'График 3.1.3'!$C$5:$I$5</c:f>
              <c:numCache>
                <c:formatCode>_-* #\ ##0_р_._-;\-* #\ ##0_р_._-;_-* "-"??_р_._-;_-@_-</c:formatCode>
                <c:ptCount val="7"/>
                <c:pt idx="0">
                  <c:v>7174.5365970000003</c:v>
                </c:pt>
                <c:pt idx="1">
                  <c:v>7322.9671109999999</c:v>
                </c:pt>
                <c:pt idx="2">
                  <c:v>6912.3222239999996</c:v>
                </c:pt>
                <c:pt idx="3">
                  <c:v>7349.1378910000003</c:v>
                </c:pt>
                <c:pt idx="4">
                  <c:v>7218.7956599999998</c:v>
                </c:pt>
                <c:pt idx="5">
                  <c:v>7500.1171789999999</c:v>
                </c:pt>
                <c:pt idx="6">
                  <c:v>7976.6351800000002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B-4E30-A083-EBAABCA5AD13}"/>
            </c:ext>
          </c:extLst>
        </c:ser>
        <c:ser>
          <c:idx val="1"/>
          <c:order val="1"/>
          <c:tx>
            <c:strRef>
              <c:f>'График 3.1.3'!$B$6</c:f>
              <c:strCache>
                <c:ptCount val="1"/>
                <c:pt idx="0">
                  <c:v>Рыночный риск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3.1.3'!$C$4:$I$4</c:f>
              <c:numCache>
                <c:formatCode>m/d/yyyy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40634</c:v>
                </c:pt>
                <c:pt idx="5">
                  <c:v>40725</c:v>
                </c:pt>
                <c:pt idx="6">
                  <c:v>40817</c:v>
                </c:pt>
              </c:numCache>
            </c:numRef>
          </c:cat>
          <c:val>
            <c:numRef>
              <c:f>'График 3.1.3'!$C$6:$I$6</c:f>
              <c:numCache>
                <c:formatCode>_-* #\ ##0_р_._-;\-* #\ ##0_р_._-;_-* "-"??_р_._-;_-@_-</c:formatCode>
                <c:ptCount val="7"/>
                <c:pt idx="0">
                  <c:v>121.59883998999995</c:v>
                </c:pt>
                <c:pt idx="1">
                  <c:v>104.66592618599996</c:v>
                </c:pt>
                <c:pt idx="2">
                  <c:v>155.07738854999923</c:v>
                </c:pt>
                <c:pt idx="3">
                  <c:v>194.24467607400001</c:v>
                </c:pt>
                <c:pt idx="4">
                  <c:v>211.92808407519996</c:v>
                </c:pt>
                <c:pt idx="5">
                  <c:v>232.55005524799989</c:v>
                </c:pt>
                <c:pt idx="6">
                  <c:v>248.93645996700008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9B-4E30-A083-EBAABCA5AD13}"/>
            </c:ext>
          </c:extLst>
        </c:ser>
        <c:ser>
          <c:idx val="2"/>
          <c:order val="2"/>
          <c:tx>
            <c:strRef>
              <c:f>'График 3.1.3'!$B$7</c:f>
              <c:strCache>
                <c:ptCount val="1"/>
                <c:pt idx="0">
                  <c:v>Операционный риск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3.1.3'!$C$4:$I$4</c:f>
              <c:numCache>
                <c:formatCode>m/d/yyyy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40634</c:v>
                </c:pt>
                <c:pt idx="5">
                  <c:v>40725</c:v>
                </c:pt>
                <c:pt idx="6">
                  <c:v>40817</c:v>
                </c:pt>
              </c:numCache>
            </c:numRef>
          </c:cat>
          <c:val>
            <c:numRef>
              <c:f>'График 3.1.3'!$C$7:$I$7</c:f>
              <c:numCache>
                <c:formatCode>_-* #\ ##0_р_._-;\-* #\ ##0_р_._-;_-* "-"??_р_._-;_-@_-</c:formatCode>
                <c:ptCount val="7"/>
                <c:pt idx="0">
                  <c:v>132.07526799999999</c:v>
                </c:pt>
                <c:pt idx="1">
                  <c:v>219.97980999999999</c:v>
                </c:pt>
                <c:pt idx="2">
                  <c:v>318.31608399999999</c:v>
                </c:pt>
                <c:pt idx="3">
                  <c:v>396.3587</c:v>
                </c:pt>
                <c:pt idx="4">
                  <c:v>385.99657400000001</c:v>
                </c:pt>
                <c:pt idx="5">
                  <c:v>386.00366200000002</c:v>
                </c:pt>
                <c:pt idx="6">
                  <c:v>386.00353200000001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9B-4E30-A083-EBAABCA5A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004176"/>
        <c:axId val="1"/>
      </c:areaChart>
      <c:catAx>
        <c:axId val="534004176"/>
        <c:scaling>
          <c:orientation val="minMax"/>
        </c:scaling>
        <c:delete val="0"/>
        <c:axPos val="b"/>
        <c:numFmt formatCode="m/d/yyyy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1.0460261731275467E-2"/>
              <c:y val="0.2346946571224527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\ ##0_р_._-;\-* #\ ##0_р_._-;_-* &quot;-&quot;??_р_.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0417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0125553786073345"/>
          <c:y val="0.85034296058859682"/>
          <c:w val="0.4581594638298655"/>
          <c:h val="0.139456245536529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'График 3.1.4'!#REF!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3.1.4'!#REF!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3.1.4'!#REF!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0-4CDD-B817-FEDE585F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005488"/>
        <c:axId val="1"/>
      </c:areaChart>
      <c:barChart>
        <c:barDir val="col"/>
        <c:grouping val="stacked"/>
        <c:varyColors val="0"/>
        <c:ser>
          <c:idx val="1"/>
          <c:order val="1"/>
          <c:tx>
            <c:strRef>
              <c:f>'График 3.1.4'!#REF!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3.1.4'!#REF!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B0-4CDD-B817-FEDE585F0A83}"/>
            </c:ext>
          </c:extLst>
        </c:ser>
        <c:ser>
          <c:idx val="2"/>
          <c:order val="2"/>
          <c:tx>
            <c:strRef>
              <c:f>'График 3.1.4'!#REF!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3.1.4'!#REF!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B0-4CDD-B817-FEDE585F0A83}"/>
            </c:ext>
          </c:extLst>
        </c:ser>
        <c:ser>
          <c:idx val="3"/>
          <c:order val="3"/>
          <c:tx>
            <c:strRef>
              <c:f>'График 3.1.4'!#REF!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3.1.4'!#REF!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B0-4CDD-B817-FEDE585F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34005488"/>
        <c:axId val="1"/>
      </c:barChart>
      <c:catAx>
        <c:axId val="5340054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054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'График 3.1.4'!#REF!</c:f>
              <c:strCache>
                <c:ptCount val="1"/>
                <c:pt idx="0">
                  <c:v>Группа  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3.1.4'!#REF!</c:f>
              <c:strCache>
                <c:ptCount val="20"/>
                <c:pt idx="0">
                  <c:v>01.10.2008
Наличные деньги и аффинированные драг. металлы</c:v>
                </c:pt>
                <c:pt idx="1">
                  <c:v>01.10.2009</c:v>
                </c:pt>
                <c:pt idx="2">
                  <c:v>01.01.2010</c:v>
                </c:pt>
                <c:pt idx="3">
                  <c:v>01.04.2010</c:v>
                </c:pt>
                <c:pt idx="4">
                  <c:v>01.07.2010</c:v>
                </c:pt>
                <c:pt idx="5">
                  <c:v>01.10.2010</c:v>
                </c:pt>
                <c:pt idx="7">
                  <c:v>01.10.2008
Корр. счета и вклады в НБРК</c:v>
                </c:pt>
                <c:pt idx="8">
                  <c:v>01.10.2009</c:v>
                </c:pt>
                <c:pt idx="9">
                  <c:v>01.01.2010</c:v>
                </c:pt>
                <c:pt idx="10">
                  <c:v>01.04.2010</c:v>
                </c:pt>
                <c:pt idx="11">
                  <c:v>01.07.2010</c:v>
                </c:pt>
                <c:pt idx="12">
                  <c:v>01.10.2010</c:v>
                </c:pt>
                <c:pt idx="14">
                  <c:v>01.10.2008
ГЦБ</c:v>
                </c:pt>
                <c:pt idx="15">
                  <c:v>01.10.2009</c:v>
                </c:pt>
                <c:pt idx="16">
                  <c:v>01.01.2010</c:v>
                </c:pt>
                <c:pt idx="17">
                  <c:v>01.04.2010</c:v>
                </c:pt>
                <c:pt idx="18">
                  <c:v>01.07.2010</c:v>
                </c:pt>
                <c:pt idx="19">
                  <c:v>01.10.2010</c:v>
                </c:pt>
              </c:strCache>
            </c:strRef>
          </c:cat>
          <c:val>
            <c:numRef>
              <c:f>'График 3.1.4'!#REF!</c:f>
              <c:numCache>
                <c:formatCode>General</c:formatCode>
                <c:ptCount val="20"/>
                <c:pt idx="0">
                  <c:v>48.819749000000002</c:v>
                </c:pt>
                <c:pt idx="1">
                  <c:v>46.832517000000003</c:v>
                </c:pt>
                <c:pt idx="2">
                  <c:v>49.901203000000002</c:v>
                </c:pt>
                <c:pt idx="3">
                  <c:v>48.594701000000001</c:v>
                </c:pt>
                <c:pt idx="4">
                  <c:v>60.151381000000001</c:v>
                </c:pt>
                <c:pt idx="5">
                  <c:v>57.445887999999997</c:v>
                </c:pt>
                <c:pt idx="7">
                  <c:v>196.87321399999999</c:v>
                </c:pt>
                <c:pt idx="8">
                  <c:v>23.757995000000001</c:v>
                </c:pt>
                <c:pt idx="9">
                  <c:v>13.665545</c:v>
                </c:pt>
                <c:pt idx="10">
                  <c:v>54.804201999999997</c:v>
                </c:pt>
                <c:pt idx="11">
                  <c:v>111.729871</c:v>
                </c:pt>
                <c:pt idx="12">
                  <c:v>43.582284999999999</c:v>
                </c:pt>
                <c:pt idx="14">
                  <c:v>130.00895499999999</c:v>
                </c:pt>
                <c:pt idx="15">
                  <c:v>1442.876706</c:v>
                </c:pt>
                <c:pt idx="16">
                  <c:v>1436.6040539999999</c:v>
                </c:pt>
                <c:pt idx="17">
                  <c:v>1429.795944</c:v>
                </c:pt>
                <c:pt idx="18">
                  <c:v>1428.608015</c:v>
                </c:pt>
                <c:pt idx="19">
                  <c:v>1424.192507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E-4B57-8D6A-72EEBF9EA682}"/>
            </c:ext>
          </c:extLst>
        </c:ser>
        <c:ser>
          <c:idx val="2"/>
          <c:order val="1"/>
          <c:tx>
            <c:strRef>
              <c:f>'График 3.1.4'!#REF!</c:f>
              <c:strCache>
                <c:ptCount val="1"/>
                <c:pt idx="0">
                  <c:v>Группа  2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3.1.4'!#REF!</c:f>
              <c:strCache>
                <c:ptCount val="20"/>
                <c:pt idx="0">
                  <c:v>01.10.2008
Наличные деньги и аффинированные драг. металлы</c:v>
                </c:pt>
                <c:pt idx="1">
                  <c:v>01.10.2009</c:v>
                </c:pt>
                <c:pt idx="2">
                  <c:v>01.01.2010</c:v>
                </c:pt>
                <c:pt idx="3">
                  <c:v>01.04.2010</c:v>
                </c:pt>
                <c:pt idx="4">
                  <c:v>01.07.2010</c:v>
                </c:pt>
                <c:pt idx="5">
                  <c:v>01.10.2010</c:v>
                </c:pt>
                <c:pt idx="7">
                  <c:v>01.10.2008
Корр. счета и вклады в НБРК</c:v>
                </c:pt>
                <c:pt idx="8">
                  <c:v>01.10.2009</c:v>
                </c:pt>
                <c:pt idx="9">
                  <c:v>01.01.2010</c:v>
                </c:pt>
                <c:pt idx="10">
                  <c:v>01.04.2010</c:v>
                </c:pt>
                <c:pt idx="11">
                  <c:v>01.07.2010</c:v>
                </c:pt>
                <c:pt idx="12">
                  <c:v>01.10.2010</c:v>
                </c:pt>
                <c:pt idx="14">
                  <c:v>01.10.2008
ГЦБ</c:v>
                </c:pt>
                <c:pt idx="15">
                  <c:v>01.10.2009</c:v>
                </c:pt>
                <c:pt idx="16">
                  <c:v>01.01.2010</c:v>
                </c:pt>
                <c:pt idx="17">
                  <c:v>01.04.2010</c:v>
                </c:pt>
                <c:pt idx="18">
                  <c:v>01.07.2010</c:v>
                </c:pt>
                <c:pt idx="19">
                  <c:v>01.10.2010</c:v>
                </c:pt>
              </c:strCache>
            </c:strRef>
          </c:cat>
          <c:val>
            <c:numRef>
              <c:f>'График 3.1.4'!#REF!</c:f>
              <c:numCache>
                <c:formatCode>General</c:formatCode>
                <c:ptCount val="20"/>
                <c:pt idx="0">
                  <c:v>140.591544</c:v>
                </c:pt>
                <c:pt idx="1">
                  <c:v>168.76333</c:v>
                </c:pt>
                <c:pt idx="2">
                  <c:v>165.58442400000001</c:v>
                </c:pt>
                <c:pt idx="3">
                  <c:v>156.53333900000001</c:v>
                </c:pt>
                <c:pt idx="4">
                  <c:v>151.17916199999999</c:v>
                </c:pt>
                <c:pt idx="5">
                  <c:v>169.47222099999999</c:v>
                </c:pt>
                <c:pt idx="7">
                  <c:v>311.555789</c:v>
                </c:pt>
                <c:pt idx="8">
                  <c:v>890.03015100000005</c:v>
                </c:pt>
                <c:pt idx="9">
                  <c:v>524.50537899999995</c:v>
                </c:pt>
                <c:pt idx="10">
                  <c:v>576.61694799999998</c:v>
                </c:pt>
                <c:pt idx="11">
                  <c:v>562.51927799999999</c:v>
                </c:pt>
                <c:pt idx="12">
                  <c:v>331.13095800000002</c:v>
                </c:pt>
                <c:pt idx="14">
                  <c:v>449.15149908249998</c:v>
                </c:pt>
                <c:pt idx="15">
                  <c:v>269.29831999999999</c:v>
                </c:pt>
                <c:pt idx="16">
                  <c:v>535.60270100000002</c:v>
                </c:pt>
                <c:pt idx="17">
                  <c:v>930.44216200000005</c:v>
                </c:pt>
                <c:pt idx="18">
                  <c:v>1037.4266950000001</c:v>
                </c:pt>
                <c:pt idx="19">
                  <c:v>1090.113595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E-4B57-8D6A-72EEBF9EA682}"/>
            </c:ext>
          </c:extLst>
        </c:ser>
        <c:ser>
          <c:idx val="3"/>
          <c:order val="2"/>
          <c:tx>
            <c:strRef>
              <c:f>'График 3.1.4'!#REF!</c:f>
              <c:strCache>
                <c:ptCount val="1"/>
                <c:pt idx="0">
                  <c:v>Группа  3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3.1.4'!#REF!</c:f>
              <c:strCache>
                <c:ptCount val="20"/>
                <c:pt idx="0">
                  <c:v>01.10.2008
Наличные деньги и аффинированные драг. металлы</c:v>
                </c:pt>
                <c:pt idx="1">
                  <c:v>01.10.2009</c:v>
                </c:pt>
                <c:pt idx="2">
                  <c:v>01.01.2010</c:v>
                </c:pt>
                <c:pt idx="3">
                  <c:v>01.04.2010</c:v>
                </c:pt>
                <c:pt idx="4">
                  <c:v>01.07.2010</c:v>
                </c:pt>
                <c:pt idx="5">
                  <c:v>01.10.2010</c:v>
                </c:pt>
                <c:pt idx="7">
                  <c:v>01.10.2008
Корр. счета и вклады в НБРК</c:v>
                </c:pt>
                <c:pt idx="8">
                  <c:v>01.10.2009</c:v>
                </c:pt>
                <c:pt idx="9">
                  <c:v>01.01.2010</c:v>
                </c:pt>
                <c:pt idx="10">
                  <c:v>01.04.2010</c:v>
                </c:pt>
                <c:pt idx="11">
                  <c:v>01.07.2010</c:v>
                </c:pt>
                <c:pt idx="12">
                  <c:v>01.10.2010</c:v>
                </c:pt>
                <c:pt idx="14">
                  <c:v>01.10.2008
ГЦБ</c:v>
                </c:pt>
                <c:pt idx="15">
                  <c:v>01.10.2009</c:v>
                </c:pt>
                <c:pt idx="16">
                  <c:v>01.01.2010</c:v>
                </c:pt>
                <c:pt idx="17">
                  <c:v>01.04.2010</c:v>
                </c:pt>
                <c:pt idx="18">
                  <c:v>01.07.2010</c:v>
                </c:pt>
                <c:pt idx="19">
                  <c:v>01.10.2010</c:v>
                </c:pt>
              </c:strCache>
            </c:strRef>
          </c:cat>
          <c:val>
            <c:numRef>
              <c:f>'График 3.1.4'!#REF!</c:f>
              <c:numCache>
                <c:formatCode>General</c:formatCode>
                <c:ptCount val="20"/>
                <c:pt idx="0">
                  <c:v>12.196994</c:v>
                </c:pt>
                <c:pt idx="1">
                  <c:v>16.023983999999999</c:v>
                </c:pt>
                <c:pt idx="2">
                  <c:v>13.949353</c:v>
                </c:pt>
                <c:pt idx="3">
                  <c:v>15.819886</c:v>
                </c:pt>
                <c:pt idx="4">
                  <c:v>17.819099000000001</c:v>
                </c:pt>
                <c:pt idx="5">
                  <c:v>19.498176000000001</c:v>
                </c:pt>
                <c:pt idx="7">
                  <c:v>38.907367999999998</c:v>
                </c:pt>
                <c:pt idx="8">
                  <c:v>206.83847600000001</c:v>
                </c:pt>
                <c:pt idx="9">
                  <c:v>139.31018900000001</c:v>
                </c:pt>
                <c:pt idx="10">
                  <c:v>244.557412</c:v>
                </c:pt>
                <c:pt idx="11">
                  <c:v>143.07713100000001</c:v>
                </c:pt>
                <c:pt idx="12">
                  <c:v>148.90435199999999</c:v>
                </c:pt>
                <c:pt idx="14">
                  <c:v>69.282138000000003</c:v>
                </c:pt>
                <c:pt idx="15">
                  <c:v>57.042065999999998</c:v>
                </c:pt>
                <c:pt idx="16">
                  <c:v>88.246978999999996</c:v>
                </c:pt>
                <c:pt idx="17">
                  <c:v>132.652019</c:v>
                </c:pt>
                <c:pt idx="18">
                  <c:v>126.850966</c:v>
                </c:pt>
                <c:pt idx="19">
                  <c:v>132.27854400000001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3E-4B57-8D6A-72EEBF9E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4009096"/>
        <c:axId val="1"/>
      </c:barChart>
      <c:catAx>
        <c:axId val="534009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млрд.тг.</a:t>
                </a:r>
              </a:p>
            </c:rich>
          </c:tx>
          <c:layout>
            <c:manualLayout>
              <c:xMode val="edge"/>
              <c:yMode val="edge"/>
              <c:x val="3.4650034650034649E-3"/>
              <c:y val="0.224832567070055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40090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0156854316736"/>
          <c:y val="4.9295774647887321E-2"/>
          <c:w val="0.78904743463908256"/>
          <c:h val="0.69366197183098588"/>
        </c:manualLayout>
      </c:layout>
      <c:areaChart>
        <c:grouping val="stacked"/>
        <c:varyColors val="0"/>
        <c:ser>
          <c:idx val="0"/>
          <c:order val="0"/>
          <c:tx>
            <c:strRef>
              <c:f>'График 3.1.4'!$B$5</c:f>
              <c:strCache>
                <c:ptCount val="1"/>
                <c:pt idx="0">
                  <c:v>Кредитный риск *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3.1.4'!$C$4:$I$4</c:f>
              <c:numCache>
                <c:formatCode>m/d/yyyy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40634</c:v>
                </c:pt>
                <c:pt idx="5">
                  <c:v>40725</c:v>
                </c:pt>
                <c:pt idx="6">
                  <c:v>40817</c:v>
                </c:pt>
              </c:numCache>
            </c:numRef>
          </c:cat>
          <c:val>
            <c:numRef>
              <c:f>'График 3.1.4'!$C$5:$I$5</c:f>
              <c:numCache>
                <c:formatCode>_-* #\ ##0_р_._-;\-* #\ ##0_р_._-;_-* "-"??_р_._-;_-@_-</c:formatCode>
                <c:ptCount val="7"/>
                <c:pt idx="0">
                  <c:v>4906.4266420000004</c:v>
                </c:pt>
                <c:pt idx="1">
                  <c:v>5204.952636</c:v>
                </c:pt>
                <c:pt idx="2">
                  <c:v>1911.7134599999999</c:v>
                </c:pt>
                <c:pt idx="3">
                  <c:v>2090.5741349999998</c:v>
                </c:pt>
                <c:pt idx="4">
                  <c:v>2120.9243099999999</c:v>
                </c:pt>
                <c:pt idx="5">
                  <c:v>2157.7072830000002</c:v>
                </c:pt>
                <c:pt idx="6">
                  <c:v>2246.067438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2-45E3-BFB3-947D129BF2C6}"/>
            </c:ext>
          </c:extLst>
        </c:ser>
        <c:ser>
          <c:idx val="1"/>
          <c:order val="1"/>
          <c:tx>
            <c:strRef>
              <c:f>'График 3.1.4'!$B$6</c:f>
              <c:strCache>
                <c:ptCount val="1"/>
                <c:pt idx="0">
                  <c:v>Рыночный риск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3.1.4'!$C$4:$I$4</c:f>
              <c:numCache>
                <c:formatCode>m/d/yyyy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40634</c:v>
                </c:pt>
                <c:pt idx="5">
                  <c:v>40725</c:v>
                </c:pt>
                <c:pt idx="6">
                  <c:v>40817</c:v>
                </c:pt>
              </c:numCache>
            </c:numRef>
          </c:cat>
          <c:val>
            <c:numRef>
              <c:f>'График 3.1.4'!$C$6:$I$6</c:f>
              <c:numCache>
                <c:formatCode>_-* #\ ##0_р_._-;\-* #\ ##0_р_._-;_-* "-"??_р_._-;_-@_-</c:formatCode>
                <c:ptCount val="7"/>
                <c:pt idx="0">
                  <c:v>152.87493956900002</c:v>
                </c:pt>
                <c:pt idx="1">
                  <c:v>138.11339688199999</c:v>
                </c:pt>
                <c:pt idx="2">
                  <c:v>1872.7637493003999</c:v>
                </c:pt>
                <c:pt idx="3">
                  <c:v>101.77369879999999</c:v>
                </c:pt>
                <c:pt idx="4">
                  <c:v>86.756119199999986</c:v>
                </c:pt>
                <c:pt idx="5">
                  <c:v>63.791198700000002</c:v>
                </c:pt>
                <c:pt idx="6">
                  <c:v>65.780846499999996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72-45E3-BFB3-947D129BF2C6}"/>
            </c:ext>
          </c:extLst>
        </c:ser>
        <c:ser>
          <c:idx val="2"/>
          <c:order val="2"/>
          <c:tx>
            <c:strRef>
              <c:f>'График 3.1.4'!$B$7</c:f>
              <c:strCache>
                <c:ptCount val="1"/>
                <c:pt idx="0">
                  <c:v>Операционный риск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'График 3.1.4'!$C$4:$I$4</c:f>
              <c:numCache>
                <c:formatCode>m/d/yyyy</c:formatCode>
                <c:ptCount val="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40634</c:v>
                </c:pt>
                <c:pt idx="5">
                  <c:v>40725</c:v>
                </c:pt>
                <c:pt idx="6">
                  <c:v>40817</c:v>
                </c:pt>
              </c:numCache>
            </c:numRef>
          </c:cat>
          <c:val>
            <c:numRef>
              <c:f>'График 3.1.4'!$C$7:$I$7</c:f>
              <c:numCache>
                <c:formatCode>_-* #\ ##0_р_._-;\-* #\ ##0_р_._-;_-* "-"??_р_._-;_-@_-</c:formatCode>
                <c:ptCount val="7"/>
                <c:pt idx="0">
                  <c:v>64.902294999999995</c:v>
                </c:pt>
                <c:pt idx="1">
                  <c:v>115.618639</c:v>
                </c:pt>
                <c:pt idx="2">
                  <c:v>156.464854</c:v>
                </c:pt>
                <c:pt idx="3">
                  <c:v>181.54365100000001</c:v>
                </c:pt>
                <c:pt idx="4">
                  <c:v>167.51448199999999</c:v>
                </c:pt>
                <c:pt idx="5">
                  <c:v>167.51448199999999</c:v>
                </c:pt>
                <c:pt idx="6">
                  <c:v>167.51448199999999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72-45E3-BFB3-947D129BF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191680"/>
        <c:axId val="1"/>
      </c:areaChart>
      <c:catAx>
        <c:axId val="5351916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1.0141997874538336E-2"/>
              <c:y val="0.2816901408450704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\ ##0_р_._-;\-* #\ ##0_р_._-;_-* &quot;-&quot;??_р_.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19168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5294152603393408"/>
          <c:y val="0.8380281690140845"/>
          <c:w val="0.3955379171069951"/>
          <c:h val="0.140845070422535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horizontalDpi="-1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689814865049"/>
          <c:y val="5.204460966542751E-2"/>
          <c:w val="0.81555732542822357"/>
          <c:h val="0.66171003717472121"/>
        </c:manualLayout>
      </c:layout>
      <c:areaChart>
        <c:grouping val="stacked"/>
        <c:varyColors val="0"/>
        <c:ser>
          <c:idx val="1"/>
          <c:order val="0"/>
          <c:tx>
            <c:strRef>
              <c:f>'График 2.1.1.3'!$B$5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cat>
            <c:strRef>
              <c:f>'График 2.1.1.3'!$C$4:$I$4</c:f>
              <c:strCache>
                <c:ptCount val="7"/>
                <c:pt idx="0">
                  <c:v>3 мес. 2010</c:v>
                </c:pt>
                <c:pt idx="1">
                  <c:v>6 мес. 2010</c:v>
                </c:pt>
                <c:pt idx="2">
                  <c:v>9 мес. 2010</c:v>
                </c:pt>
                <c:pt idx="3">
                  <c:v>2010</c:v>
                </c:pt>
                <c:pt idx="4">
                  <c:v>3 мес. 2011</c:v>
                </c:pt>
                <c:pt idx="5">
                  <c:v>6 мес. 2011</c:v>
                </c:pt>
                <c:pt idx="6">
                  <c:v>9 мес. 2011</c:v>
                </c:pt>
              </c:strCache>
            </c:strRef>
          </c:cat>
          <c:val>
            <c:numRef>
              <c:f>'График 2.1.1.3'!$C$5:$I$5</c:f>
              <c:numCache>
                <c:formatCode>0.00</c:formatCode>
                <c:ptCount val="7"/>
                <c:pt idx="0">
                  <c:v>1.1712113336043</c:v>
                </c:pt>
                <c:pt idx="1">
                  <c:v>1.0508677226868075</c:v>
                </c:pt>
                <c:pt idx="2">
                  <c:v>0.79036506471797252</c:v>
                </c:pt>
                <c:pt idx="3">
                  <c:v>1.1144527309689116</c:v>
                </c:pt>
                <c:pt idx="4">
                  <c:v>0.87512076552173557</c:v>
                </c:pt>
                <c:pt idx="5">
                  <c:v>0.75136556511209829</c:v>
                </c:pt>
                <c:pt idx="6">
                  <c:v>0.36313694477708003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D-4DAE-B659-A902F3C0D4D9}"/>
            </c:ext>
          </c:extLst>
        </c:ser>
        <c:ser>
          <c:idx val="3"/>
          <c:order val="1"/>
          <c:tx>
            <c:strRef>
              <c:f>'График 2.1.1.3'!$B$6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cat>
            <c:strRef>
              <c:f>'График 2.1.1.3'!$C$4:$I$4</c:f>
              <c:strCache>
                <c:ptCount val="7"/>
                <c:pt idx="0">
                  <c:v>3 мес. 2010</c:v>
                </c:pt>
                <c:pt idx="1">
                  <c:v>6 мес. 2010</c:v>
                </c:pt>
                <c:pt idx="2">
                  <c:v>9 мес. 2010</c:v>
                </c:pt>
                <c:pt idx="3">
                  <c:v>2010</c:v>
                </c:pt>
                <c:pt idx="4">
                  <c:v>3 мес. 2011</c:v>
                </c:pt>
                <c:pt idx="5">
                  <c:v>6 мес. 2011</c:v>
                </c:pt>
                <c:pt idx="6">
                  <c:v>9 мес. 2011</c:v>
                </c:pt>
              </c:strCache>
            </c:strRef>
          </c:cat>
          <c:val>
            <c:numRef>
              <c:f>'График 2.1.1.3'!$C$6:$I$6</c:f>
              <c:numCache>
                <c:formatCode>0.00</c:formatCode>
                <c:ptCount val="7"/>
                <c:pt idx="0">
                  <c:v>1.8864812572696015</c:v>
                </c:pt>
                <c:pt idx="1">
                  <c:v>2.043280657233403</c:v>
                </c:pt>
                <c:pt idx="2">
                  <c:v>1.7513404214780079</c:v>
                </c:pt>
                <c:pt idx="3">
                  <c:v>1.2973014389946127</c:v>
                </c:pt>
                <c:pt idx="4">
                  <c:v>1.0190238085484327</c:v>
                </c:pt>
                <c:pt idx="5">
                  <c:v>1.0204101359856987</c:v>
                </c:pt>
                <c:pt idx="6">
                  <c:v>0.694672621986966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D-4DAE-B659-A902F3C0D4D9}"/>
            </c:ext>
          </c:extLst>
        </c:ser>
        <c:ser>
          <c:idx val="0"/>
          <c:order val="2"/>
          <c:tx>
            <c:strRef>
              <c:f>'График 2.1.1.3'!$B$7</c:f>
              <c:strCache>
                <c:ptCount val="1"/>
                <c:pt idx="0">
                  <c:v>Электроснабжение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cat>
            <c:strRef>
              <c:f>'График 2.1.1.3'!$C$4:$I$4</c:f>
              <c:strCache>
                <c:ptCount val="7"/>
                <c:pt idx="0">
                  <c:v>3 мес. 2010</c:v>
                </c:pt>
                <c:pt idx="1">
                  <c:v>6 мес. 2010</c:v>
                </c:pt>
                <c:pt idx="2">
                  <c:v>9 мес. 2010</c:v>
                </c:pt>
                <c:pt idx="3">
                  <c:v>2010</c:v>
                </c:pt>
                <c:pt idx="4">
                  <c:v>3 мес. 2011</c:v>
                </c:pt>
                <c:pt idx="5">
                  <c:v>6 мес. 2011</c:v>
                </c:pt>
                <c:pt idx="6">
                  <c:v>9 мес. 2011</c:v>
                </c:pt>
              </c:strCache>
            </c:strRef>
          </c:cat>
          <c:val>
            <c:numRef>
              <c:f>'График 2.1.1.3'!$C$7:$I$7</c:f>
              <c:numCache>
                <c:formatCode>0.00</c:formatCode>
                <c:ptCount val="7"/>
                <c:pt idx="0">
                  <c:v>0.14256313663920828</c:v>
                </c:pt>
                <c:pt idx="1">
                  <c:v>0.13890493598164147</c:v>
                </c:pt>
                <c:pt idx="2">
                  <c:v>0.12109662362380412</c:v>
                </c:pt>
                <c:pt idx="3">
                  <c:v>8.2339274963887321E-2</c:v>
                </c:pt>
                <c:pt idx="4">
                  <c:v>0.12050703632673411</c:v>
                </c:pt>
                <c:pt idx="5">
                  <c:v>0.13211029570293031</c:v>
                </c:pt>
                <c:pt idx="6">
                  <c:v>0.12637555409281245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FD-4DAE-B659-A902F3C0D4D9}"/>
            </c:ext>
          </c:extLst>
        </c:ser>
        <c:ser>
          <c:idx val="2"/>
          <c:order val="3"/>
          <c:tx>
            <c:strRef>
              <c:f>'График 2.1.1.3'!$B$8</c:f>
              <c:strCache>
                <c:ptCount val="1"/>
                <c:pt idx="0">
                  <c:v>Водоснабжение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strRef>
              <c:f>'График 2.1.1.3'!$C$4:$I$4</c:f>
              <c:strCache>
                <c:ptCount val="7"/>
                <c:pt idx="0">
                  <c:v>3 мес. 2010</c:v>
                </c:pt>
                <c:pt idx="1">
                  <c:v>6 мес. 2010</c:v>
                </c:pt>
                <c:pt idx="2">
                  <c:v>9 мес. 2010</c:v>
                </c:pt>
                <c:pt idx="3">
                  <c:v>2010</c:v>
                </c:pt>
                <c:pt idx="4">
                  <c:v>3 мес. 2011</c:v>
                </c:pt>
                <c:pt idx="5">
                  <c:v>6 мес. 2011</c:v>
                </c:pt>
                <c:pt idx="6">
                  <c:v>9 мес. 2011</c:v>
                </c:pt>
              </c:strCache>
            </c:strRef>
          </c:cat>
          <c:val>
            <c:numRef>
              <c:f>'График 2.1.1.3'!$C$8:$I$8</c:f>
              <c:numCache>
                <c:formatCode>0.00</c:formatCode>
                <c:ptCount val="7"/>
                <c:pt idx="0">
                  <c:v>2.9364009862311028E-2</c:v>
                </c:pt>
                <c:pt idx="1">
                  <c:v>2.1594182382408664E-2</c:v>
                </c:pt>
                <c:pt idx="2">
                  <c:v>1.9978011944549675E-2</c:v>
                </c:pt>
                <c:pt idx="3">
                  <c:v>4.3757986532519541E-2</c:v>
                </c:pt>
                <c:pt idx="4">
                  <c:v>1.0014913918179637E-2</c:v>
                </c:pt>
                <c:pt idx="5">
                  <c:v>-7.5075494018852764E-3</c:v>
                </c:pt>
                <c:pt idx="6">
                  <c:v>3.1183340452045139E-4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FD-4DAE-B659-A902F3C0D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23056"/>
        <c:axId val="1"/>
      </c:areaChart>
      <c:catAx>
        <c:axId val="46972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1111135223817761E-2"/>
              <c:y val="0.356877323420074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2305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8889038387670118E-2"/>
          <c:y val="0.86617100371747213"/>
          <c:w val="0.87111300154731242"/>
          <c:h val="0.118959107806691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3.1.5.'!#REF!</c:f>
              <c:strCache>
                <c:ptCount val="1"/>
                <c:pt idx="0">
                  <c:v>Группа 1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'График 3.1.5.'!#REF!</c:f>
              <c:strCache>
                <c:ptCount val="12"/>
                <c:pt idx="0">
                  <c:v>1кв.2008</c:v>
                </c:pt>
                <c:pt idx="1">
                  <c:v>2кв.2008</c:v>
                </c:pt>
                <c:pt idx="2">
                  <c:v>3кв.2008</c:v>
                </c:pt>
                <c:pt idx="3">
                  <c:v>4кв.2008</c:v>
                </c:pt>
                <c:pt idx="4">
                  <c:v>1кв.2009</c:v>
                </c:pt>
                <c:pt idx="5">
                  <c:v>2кв.2009</c:v>
                </c:pt>
                <c:pt idx="6">
                  <c:v>3кв.2009</c:v>
                </c:pt>
                <c:pt idx="7">
                  <c:v>4кв.2009</c:v>
                </c:pt>
                <c:pt idx="8">
                  <c:v>1кв.2010</c:v>
                </c:pt>
                <c:pt idx="9">
                  <c:v>2кв.2010</c:v>
                </c:pt>
                <c:pt idx="10">
                  <c:v>3кв.2010</c:v>
                </c:pt>
                <c:pt idx="11">
                  <c:v>2кв.11*</c:v>
                </c:pt>
              </c:strCache>
            </c:strRef>
          </c:cat>
          <c:val>
            <c:numRef>
              <c:f>'График 3.1.5.'!#REF!</c:f>
              <c:numCache>
                <c:formatCode>General</c:formatCode>
                <c:ptCount val="10"/>
                <c:pt idx="0">
                  <c:v>19.709812762960244</c:v>
                </c:pt>
                <c:pt idx="1">
                  <c:v>19.743393940518853</c:v>
                </c:pt>
                <c:pt idx="2">
                  <c:v>18.728093044395333</c:v>
                </c:pt>
                <c:pt idx="3">
                  <c:v>17.363290564372363</c:v>
                </c:pt>
                <c:pt idx="4">
                  <c:v>14.777895482882352</c:v>
                </c:pt>
                <c:pt idx="5">
                  <c:v>14.695327618430699</c:v>
                </c:pt>
                <c:pt idx="6">
                  <c:v>14.949644741685818</c:v>
                </c:pt>
                <c:pt idx="7">
                  <c:v>14.918240752458372</c:v>
                </c:pt>
                <c:pt idx="8">
                  <c:v>11.577860300550064</c:v>
                </c:pt>
                <c:pt idx="9">
                  <c:v>10.832458942250272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0-48AA-9014-44DB08274549}"/>
            </c:ext>
          </c:extLst>
        </c:ser>
        <c:ser>
          <c:idx val="1"/>
          <c:order val="1"/>
          <c:tx>
            <c:strRef>
              <c:f>'График 3.1.5.'!#REF!</c:f>
              <c:strCache>
                <c:ptCount val="1"/>
                <c:pt idx="0">
                  <c:v>Группа 2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'График 3.1.5.'!#REF!</c:f>
              <c:strCache>
                <c:ptCount val="12"/>
                <c:pt idx="0">
                  <c:v>1кв.2008</c:v>
                </c:pt>
                <c:pt idx="1">
                  <c:v>2кв.2008</c:v>
                </c:pt>
                <c:pt idx="2">
                  <c:v>3кв.2008</c:v>
                </c:pt>
                <c:pt idx="3">
                  <c:v>4кв.2008</c:v>
                </c:pt>
                <c:pt idx="4">
                  <c:v>1кв.2009</c:v>
                </c:pt>
                <c:pt idx="5">
                  <c:v>2кв.2009</c:v>
                </c:pt>
                <c:pt idx="6">
                  <c:v>3кв.2009</c:v>
                </c:pt>
                <c:pt idx="7">
                  <c:v>4кв.2009</c:v>
                </c:pt>
                <c:pt idx="8">
                  <c:v>1кв.2010</c:v>
                </c:pt>
                <c:pt idx="9">
                  <c:v>2кв.2010</c:v>
                </c:pt>
                <c:pt idx="10">
                  <c:v>3кв.2010</c:v>
                </c:pt>
                <c:pt idx="11">
                  <c:v>2кв.11*</c:v>
                </c:pt>
              </c:strCache>
            </c:strRef>
          </c:cat>
          <c:val>
            <c:numRef>
              <c:f>'График 3.1.5.'!#REF!</c:f>
              <c:numCache>
                <c:formatCode>General</c:formatCode>
                <c:ptCount val="10"/>
                <c:pt idx="0">
                  <c:v>23.465573061219533</c:v>
                </c:pt>
                <c:pt idx="1">
                  <c:v>23.183880844495121</c:v>
                </c:pt>
                <c:pt idx="2">
                  <c:v>21.098688205647019</c:v>
                </c:pt>
                <c:pt idx="3">
                  <c:v>19.790077447832289</c:v>
                </c:pt>
                <c:pt idx="4">
                  <c:v>17.470350166432244</c:v>
                </c:pt>
                <c:pt idx="5">
                  <c:v>15.460818443422928</c:v>
                </c:pt>
                <c:pt idx="6">
                  <c:v>14.438914905390693</c:v>
                </c:pt>
                <c:pt idx="7">
                  <c:v>11.456770241363683</c:v>
                </c:pt>
                <c:pt idx="8">
                  <c:v>10.726840461247045</c:v>
                </c:pt>
                <c:pt idx="9">
                  <c:v>10.300993598892633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F0-48AA-9014-44DB08274549}"/>
            </c:ext>
          </c:extLst>
        </c:ser>
        <c:ser>
          <c:idx val="2"/>
          <c:order val="2"/>
          <c:tx>
            <c:strRef>
              <c:f>'График 3.1.5.'!#REF!</c:f>
              <c:strCache>
                <c:ptCount val="1"/>
                <c:pt idx="0">
                  <c:v>Группа 3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'График 3.1.5.'!#REF!</c:f>
              <c:strCache>
                <c:ptCount val="12"/>
                <c:pt idx="0">
                  <c:v>1кв.2008</c:v>
                </c:pt>
                <c:pt idx="1">
                  <c:v>2кв.2008</c:v>
                </c:pt>
                <c:pt idx="2">
                  <c:v>3кв.2008</c:v>
                </c:pt>
                <c:pt idx="3">
                  <c:v>4кв.2008</c:v>
                </c:pt>
                <c:pt idx="4">
                  <c:v>1кв.2009</c:v>
                </c:pt>
                <c:pt idx="5">
                  <c:v>2кв.2009</c:v>
                </c:pt>
                <c:pt idx="6">
                  <c:v>3кв.2009</c:v>
                </c:pt>
                <c:pt idx="7">
                  <c:v>4кв.2009</c:v>
                </c:pt>
                <c:pt idx="8">
                  <c:v>1кв.2010</c:v>
                </c:pt>
                <c:pt idx="9">
                  <c:v>2кв.2010</c:v>
                </c:pt>
                <c:pt idx="10">
                  <c:v>3кв.2010</c:v>
                </c:pt>
                <c:pt idx="11">
                  <c:v>2кв.11*</c:v>
                </c:pt>
              </c:strCache>
            </c:strRef>
          </c:cat>
          <c:val>
            <c:numRef>
              <c:f>'График 3.1.5.'!#REF!</c:f>
              <c:numCache>
                <c:formatCode>General</c:formatCode>
                <c:ptCount val="10"/>
                <c:pt idx="0">
                  <c:v>1.9350637796999981</c:v>
                </c:pt>
                <c:pt idx="1">
                  <c:v>2.3763667692144486</c:v>
                </c:pt>
                <c:pt idx="2">
                  <c:v>1.9508932675000059</c:v>
                </c:pt>
                <c:pt idx="3">
                  <c:v>2.2341287038296431</c:v>
                </c:pt>
                <c:pt idx="4">
                  <c:v>1.9185404281620009</c:v>
                </c:pt>
                <c:pt idx="5">
                  <c:v>2.1086015032615966</c:v>
                </c:pt>
                <c:pt idx="6">
                  <c:v>2.0043976487367625</c:v>
                </c:pt>
                <c:pt idx="7">
                  <c:v>3.7966016032554988</c:v>
                </c:pt>
                <c:pt idx="8">
                  <c:v>3.9180406175519495</c:v>
                </c:pt>
                <c:pt idx="9">
                  <c:v>3.9468522392588095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0-48AA-9014-44DB08274549}"/>
            </c:ext>
          </c:extLst>
        </c:ser>
        <c:ser>
          <c:idx val="4"/>
          <c:order val="6"/>
          <c:tx>
            <c:strRef>
              <c:f>'График 3.1.5.'!#REF!</c:f>
              <c:strCache>
                <c:ptCount val="1"/>
                <c:pt idx="0">
                  <c:v>Предстоящие платежи на 1 год по обслуживанию валового внешнего долга банков, имеющегося по состоянию на 30.06.2010 г.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3.1.5.'!#REF!</c:f>
              <c:numCache>
                <c:formatCode>General</c:formatCode>
                <c:ptCount val="12"/>
                <c:pt idx="11">
                  <c:v>4.3997041520603002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F0-48AA-9014-44DB08274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'График 3.1.5.'!#REF!</c:f>
              <c:strCache>
                <c:ptCount val="1"/>
                <c:pt idx="0">
                  <c:v>Группа 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3.1.5.'!#REF!</c:f>
              <c:strCache>
                <c:ptCount val="12"/>
                <c:pt idx="0">
                  <c:v>1кв.2008</c:v>
                </c:pt>
                <c:pt idx="1">
                  <c:v>2кв.2008</c:v>
                </c:pt>
                <c:pt idx="2">
                  <c:v>3кв.2008</c:v>
                </c:pt>
                <c:pt idx="3">
                  <c:v>4кв.2008</c:v>
                </c:pt>
                <c:pt idx="4">
                  <c:v>1кв.2009</c:v>
                </c:pt>
                <c:pt idx="5">
                  <c:v>2кв.2009</c:v>
                </c:pt>
                <c:pt idx="6">
                  <c:v>3кв.2009</c:v>
                </c:pt>
                <c:pt idx="7">
                  <c:v>4кв.2009</c:v>
                </c:pt>
                <c:pt idx="8">
                  <c:v>1кв.2010</c:v>
                </c:pt>
                <c:pt idx="9">
                  <c:v>2кв.2010</c:v>
                </c:pt>
                <c:pt idx="10">
                  <c:v>3кв.2010</c:v>
                </c:pt>
                <c:pt idx="11">
                  <c:v>2кв.11*</c:v>
                </c:pt>
              </c:strCache>
            </c:strRef>
          </c:cat>
          <c:val>
            <c:numRef>
              <c:f>'График 3.1.5.'!#REF!</c:f>
              <c:numCache>
                <c:formatCode>General</c:formatCode>
                <c:ptCount val="11"/>
                <c:pt idx="0">
                  <c:v>99.690114246684033</c:v>
                </c:pt>
                <c:pt idx="1">
                  <c:v>105.93178093822986</c:v>
                </c:pt>
                <c:pt idx="2">
                  <c:v>128.01750864644904</c:v>
                </c:pt>
                <c:pt idx="3">
                  <c:v>124.18608080332912</c:v>
                </c:pt>
                <c:pt idx="4">
                  <c:v>122.06002846478108</c:v>
                </c:pt>
                <c:pt idx="5">
                  <c:v>104.90130099792701</c:v>
                </c:pt>
                <c:pt idx="6">
                  <c:v>110.65956493543926</c:v>
                </c:pt>
                <c:pt idx="7">
                  <c:v>103.88130593437765</c:v>
                </c:pt>
                <c:pt idx="8">
                  <c:v>104.05244089713331</c:v>
                </c:pt>
                <c:pt idx="9">
                  <c:v>102.63137162318372</c:v>
                </c:pt>
                <c:pt idx="10">
                  <c:v>109.95167815118079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F0-48AA-9014-44DB08274549}"/>
            </c:ext>
          </c:extLst>
        </c:ser>
        <c:ser>
          <c:idx val="5"/>
          <c:order val="4"/>
          <c:tx>
            <c:strRef>
              <c:f>'График 3.1.5.'!#REF!</c:f>
              <c:strCache>
                <c:ptCount val="1"/>
                <c:pt idx="0">
                  <c:v>Группа 2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'График 3.1.5.'!#REF!</c:f>
              <c:strCache>
                <c:ptCount val="12"/>
                <c:pt idx="0">
                  <c:v>1кв.2008</c:v>
                </c:pt>
                <c:pt idx="1">
                  <c:v>2кв.2008</c:v>
                </c:pt>
                <c:pt idx="2">
                  <c:v>3кв.2008</c:v>
                </c:pt>
                <c:pt idx="3">
                  <c:v>4кв.2008</c:v>
                </c:pt>
                <c:pt idx="4">
                  <c:v>1кв.2009</c:v>
                </c:pt>
                <c:pt idx="5">
                  <c:v>2кв.2009</c:v>
                </c:pt>
                <c:pt idx="6">
                  <c:v>3кв.2009</c:v>
                </c:pt>
                <c:pt idx="7">
                  <c:v>4кв.2009</c:v>
                </c:pt>
                <c:pt idx="8">
                  <c:v>1кв.2010</c:v>
                </c:pt>
                <c:pt idx="9">
                  <c:v>2кв.2010</c:v>
                </c:pt>
                <c:pt idx="10">
                  <c:v>3кв.2010</c:v>
                </c:pt>
                <c:pt idx="11">
                  <c:v>2кв.11*</c:v>
                </c:pt>
              </c:strCache>
            </c:strRef>
          </c:cat>
          <c:val>
            <c:numRef>
              <c:f>'График 3.1.5.'!#REF!</c:f>
              <c:numCache>
                <c:formatCode>General</c:formatCode>
                <c:ptCount val="11"/>
                <c:pt idx="0">
                  <c:v>106.05548587730549</c:v>
                </c:pt>
                <c:pt idx="1">
                  <c:v>111.71757009509106</c:v>
                </c:pt>
                <c:pt idx="2">
                  <c:v>127.66421492018995</c:v>
                </c:pt>
                <c:pt idx="3">
                  <c:v>113.25065865214701</c:v>
                </c:pt>
                <c:pt idx="4">
                  <c:v>140.80558557045123</c:v>
                </c:pt>
                <c:pt idx="5">
                  <c:v>144.36766182549863</c:v>
                </c:pt>
                <c:pt idx="6">
                  <c:v>165.7230193649678</c:v>
                </c:pt>
                <c:pt idx="7">
                  <c:v>166.24278934686851</c:v>
                </c:pt>
                <c:pt idx="8">
                  <c:v>180.02389855722413</c:v>
                </c:pt>
                <c:pt idx="9">
                  <c:v>192.1336098555069</c:v>
                </c:pt>
                <c:pt idx="10">
                  <c:v>190.4352193004309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F0-48AA-9014-44DB08274549}"/>
            </c:ext>
          </c:extLst>
        </c:ser>
        <c:ser>
          <c:idx val="6"/>
          <c:order val="5"/>
          <c:tx>
            <c:strRef>
              <c:f>'График 3.1.5.'!#REF!</c:f>
              <c:strCache>
                <c:ptCount val="1"/>
                <c:pt idx="0">
                  <c:v>Группа 3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'График 3.1.5.'!#REF!</c:f>
              <c:strCache>
                <c:ptCount val="12"/>
                <c:pt idx="0">
                  <c:v>1кв.2008</c:v>
                </c:pt>
                <c:pt idx="1">
                  <c:v>2кв.2008</c:v>
                </c:pt>
                <c:pt idx="2">
                  <c:v>3кв.2008</c:v>
                </c:pt>
                <c:pt idx="3">
                  <c:v>4кв.2008</c:v>
                </c:pt>
                <c:pt idx="4">
                  <c:v>1кв.2009</c:v>
                </c:pt>
                <c:pt idx="5">
                  <c:v>2кв.2009</c:v>
                </c:pt>
                <c:pt idx="6">
                  <c:v>3кв.2009</c:v>
                </c:pt>
                <c:pt idx="7">
                  <c:v>4кв.2009</c:v>
                </c:pt>
                <c:pt idx="8">
                  <c:v>1кв.2010</c:v>
                </c:pt>
                <c:pt idx="9">
                  <c:v>2кв.2010</c:v>
                </c:pt>
                <c:pt idx="10">
                  <c:v>3кв.2010</c:v>
                </c:pt>
                <c:pt idx="11">
                  <c:v>2кв.11*</c:v>
                </c:pt>
              </c:strCache>
            </c:strRef>
          </c:cat>
          <c:val>
            <c:numRef>
              <c:f>'График 3.1.5.'!#REF!</c:f>
              <c:numCache>
                <c:formatCode>General</c:formatCode>
                <c:ptCount val="11"/>
                <c:pt idx="0">
                  <c:v>121.03422733554727</c:v>
                </c:pt>
                <c:pt idx="1">
                  <c:v>129.92220763963113</c:v>
                </c:pt>
                <c:pt idx="2">
                  <c:v>123.82485743485753</c:v>
                </c:pt>
                <c:pt idx="3">
                  <c:v>138.96199625315359</c:v>
                </c:pt>
                <c:pt idx="4">
                  <c:v>162.94346345133212</c:v>
                </c:pt>
                <c:pt idx="5">
                  <c:v>171.61601879052014</c:v>
                </c:pt>
                <c:pt idx="6">
                  <c:v>183.00413080008593</c:v>
                </c:pt>
                <c:pt idx="7">
                  <c:v>187.11249085584035</c:v>
                </c:pt>
                <c:pt idx="8">
                  <c:v>215.15155207948081</c:v>
                </c:pt>
                <c:pt idx="9">
                  <c:v>191.66146700963111</c:v>
                </c:pt>
                <c:pt idx="10">
                  <c:v>193.03599749650488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F0-48AA-9014-44DB08274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193976"/>
        <c:axId val="1"/>
      </c:lineChart>
      <c:catAx>
        <c:axId val="53519397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 Изменение депозитов банка (4кв.2007=100)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193976"/>
        <c:crosses val="autoZero"/>
        <c:crossBetween val="between"/>
        <c:majorUnit val="10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Валовый внешний долг банков,  млрд. долл. США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0"/>
        <c:minorUnit val="5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0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75538486961572"/>
          <c:y val="4.8442988421463461E-2"/>
          <c:w val="0.79732388014971478"/>
          <c:h val="0.55709436684682978"/>
        </c:manualLayout>
      </c:layout>
      <c:barChart>
        <c:barDir val="col"/>
        <c:grouping val="clustered"/>
        <c:varyColors val="0"/>
        <c:ser>
          <c:idx val="2"/>
          <c:order val="4"/>
          <c:tx>
            <c:strRef>
              <c:f>'График 3.1.5.'!$B$5</c:f>
              <c:strCache>
                <c:ptCount val="1"/>
                <c:pt idx="0">
                  <c:v>Капитал 1-го уровня 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cat>
            <c:strRef>
              <c:f>'График 3.1.5.'!$C$4:$R$4</c:f>
              <c:strCache>
                <c:ptCount val="16"/>
                <c:pt idx="0">
                  <c:v>01.01.2008</c:v>
                </c:pt>
                <c:pt idx="1">
                  <c:v>01.04.2008</c:v>
                </c:pt>
                <c:pt idx="2">
                  <c:v>01.07.2008</c:v>
                </c:pt>
                <c:pt idx="3">
                  <c:v>01.10.2008</c:v>
                </c:pt>
                <c:pt idx="4">
                  <c:v>01.01.2009</c:v>
                </c:pt>
                <c:pt idx="5">
                  <c:v>01.04.2009</c:v>
                </c:pt>
                <c:pt idx="6">
                  <c:v>01.07.2009</c:v>
                </c:pt>
                <c:pt idx="7">
                  <c:v>01.10.2009</c:v>
                </c:pt>
                <c:pt idx="8">
                  <c:v>01.01.2010</c:v>
                </c:pt>
                <c:pt idx="9">
                  <c:v>01.04.2010</c:v>
                </c:pt>
                <c:pt idx="10">
                  <c:v>01.07.2010</c:v>
                </c:pt>
                <c:pt idx="11">
                  <c:v>01.10.2010</c:v>
                </c:pt>
                <c:pt idx="12">
                  <c:v>01.01.2011</c:v>
                </c:pt>
                <c:pt idx="13">
                  <c:v>01.01.2011</c:v>
                </c:pt>
                <c:pt idx="14">
                  <c:v>01.07.2011</c:v>
                </c:pt>
                <c:pt idx="15">
                  <c:v>01.10.2011</c:v>
                </c:pt>
              </c:strCache>
            </c:strRef>
          </c:cat>
          <c:val>
            <c:numRef>
              <c:f>'График 3.1.5.'!$C$5:$R$5</c:f>
              <c:numCache>
                <c:formatCode>0.00</c:formatCode>
                <c:ptCount val="16"/>
                <c:pt idx="0">
                  <c:v>701.71820400000001</c:v>
                </c:pt>
                <c:pt idx="1">
                  <c:v>822.74638200000004</c:v>
                </c:pt>
                <c:pt idx="2">
                  <c:v>850.56860200000006</c:v>
                </c:pt>
                <c:pt idx="3">
                  <c:v>854.72132699999997</c:v>
                </c:pt>
                <c:pt idx="4">
                  <c:v>850.63559099999998</c:v>
                </c:pt>
                <c:pt idx="5">
                  <c:v>888.60476900000003</c:v>
                </c:pt>
                <c:pt idx="6">
                  <c:v>1011.207132</c:v>
                </c:pt>
                <c:pt idx="7">
                  <c:v>1020.625431</c:v>
                </c:pt>
                <c:pt idx="8">
                  <c:v>1042.4586730000001</c:v>
                </c:pt>
                <c:pt idx="9">
                  <c:v>1097.5820289999999</c:v>
                </c:pt>
                <c:pt idx="10">
                  <c:v>1082.070624</c:v>
                </c:pt>
                <c:pt idx="11">
                  <c:v>1067.141192</c:v>
                </c:pt>
                <c:pt idx="12">
                  <c:v>1051.077454</c:v>
                </c:pt>
                <c:pt idx="13">
                  <c:v>1040.7449750000001</c:v>
                </c:pt>
                <c:pt idx="14">
                  <c:v>1179.4956950000001</c:v>
                </c:pt>
                <c:pt idx="15">
                  <c:v>1185.089344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B-4D85-9E4F-0C1E0163A944}"/>
            </c:ext>
          </c:extLst>
        </c:ser>
        <c:ser>
          <c:idx val="3"/>
          <c:order val="5"/>
          <c:tx>
            <c:strRef>
              <c:f>'График 3.1.5.'!$B$6</c:f>
              <c:strCache>
                <c:ptCount val="1"/>
                <c:pt idx="0">
                  <c:v>Провизии по ссудному портфелю 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'График 3.1.5.'!$C$4:$R$4</c:f>
              <c:strCache>
                <c:ptCount val="16"/>
                <c:pt idx="0">
                  <c:v>01.01.2008</c:v>
                </c:pt>
                <c:pt idx="1">
                  <c:v>01.04.2008</c:v>
                </c:pt>
                <c:pt idx="2">
                  <c:v>01.07.2008</c:v>
                </c:pt>
                <c:pt idx="3">
                  <c:v>01.10.2008</c:v>
                </c:pt>
                <c:pt idx="4">
                  <c:v>01.01.2009</c:v>
                </c:pt>
                <c:pt idx="5">
                  <c:v>01.04.2009</c:v>
                </c:pt>
                <c:pt idx="6">
                  <c:v>01.07.2009</c:v>
                </c:pt>
                <c:pt idx="7">
                  <c:v>01.10.2009</c:v>
                </c:pt>
                <c:pt idx="8">
                  <c:v>01.01.2010</c:v>
                </c:pt>
                <c:pt idx="9">
                  <c:v>01.04.2010</c:v>
                </c:pt>
                <c:pt idx="10">
                  <c:v>01.07.2010</c:v>
                </c:pt>
                <c:pt idx="11">
                  <c:v>01.10.2010</c:v>
                </c:pt>
                <c:pt idx="12">
                  <c:v>01.01.2011</c:v>
                </c:pt>
                <c:pt idx="13">
                  <c:v>01.01.2011</c:v>
                </c:pt>
                <c:pt idx="14">
                  <c:v>01.07.2011</c:v>
                </c:pt>
                <c:pt idx="15">
                  <c:v>01.10.2011</c:v>
                </c:pt>
              </c:strCache>
            </c:strRef>
          </c:cat>
          <c:val>
            <c:numRef>
              <c:f>'График 3.1.5.'!$C$6:$R$6</c:f>
              <c:numCache>
                <c:formatCode>0.000</c:formatCode>
                <c:ptCount val="16"/>
                <c:pt idx="0">
                  <c:v>357.59056600000002</c:v>
                </c:pt>
                <c:pt idx="1">
                  <c:v>422.71908500000001</c:v>
                </c:pt>
                <c:pt idx="2">
                  <c:v>487.47105499999998</c:v>
                </c:pt>
                <c:pt idx="3">
                  <c:v>573.05293200000006</c:v>
                </c:pt>
                <c:pt idx="4">
                  <c:v>728.84375699999998</c:v>
                </c:pt>
                <c:pt idx="5">
                  <c:v>940.140085</c:v>
                </c:pt>
                <c:pt idx="6">
                  <c:v>1051.03701</c:v>
                </c:pt>
                <c:pt idx="7">
                  <c:v>1123.087444</c:v>
                </c:pt>
                <c:pt idx="8">
                  <c:v>1167.2575280000001</c:v>
                </c:pt>
                <c:pt idx="9">
                  <c:v>1196.890553</c:v>
                </c:pt>
                <c:pt idx="10">
                  <c:v>1273.2140939999999</c:v>
                </c:pt>
                <c:pt idx="11">
                  <c:v>1315.199523</c:v>
                </c:pt>
                <c:pt idx="12">
                  <c:v>1454.4166279999999</c:v>
                </c:pt>
                <c:pt idx="13">
                  <c:v>1505.3848109999999</c:v>
                </c:pt>
                <c:pt idx="14">
                  <c:v>1550.782387</c:v>
                </c:pt>
                <c:pt idx="15">
                  <c:v>1620.852167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B-4D85-9E4F-0C1E0163A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188400"/>
        <c:axId val="1"/>
      </c:barChart>
      <c:lineChart>
        <c:grouping val="standard"/>
        <c:varyColors val="0"/>
        <c:ser>
          <c:idx val="5"/>
          <c:order val="0"/>
          <c:tx>
            <c:strRef>
              <c:f>'График 3.1.5.'!$B$7</c:f>
              <c:strCache>
                <c:ptCount val="1"/>
                <c:pt idx="0">
                  <c:v>к1 (с 1.08.09 к-1-1)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'График 3.1.5.'!$C$7:$R$7</c:f>
              <c:numCache>
                <c:formatCode>0.00</c:formatCode>
                <c:ptCount val="16"/>
                <c:pt idx="0">
                  <c:v>9.4E-2</c:v>
                </c:pt>
                <c:pt idx="1">
                  <c:v>0.109</c:v>
                </c:pt>
                <c:pt idx="2">
                  <c:v>0.109</c:v>
                </c:pt>
                <c:pt idx="3">
                  <c:v>0.107</c:v>
                </c:pt>
                <c:pt idx="4">
                  <c:v>0.111</c:v>
                </c:pt>
                <c:pt idx="5">
                  <c:v>0.10199999999999999</c:v>
                </c:pt>
                <c:pt idx="6">
                  <c:v>0.11700000000000001</c:v>
                </c:pt>
                <c:pt idx="7">
                  <c:v>0.111</c:v>
                </c:pt>
                <c:pt idx="8">
                  <c:v>0.11799999999999999</c:v>
                </c:pt>
                <c:pt idx="9">
                  <c:v>0.11799999999999999</c:v>
                </c:pt>
                <c:pt idx="10">
                  <c:v>0.115</c:v>
                </c:pt>
                <c:pt idx="11">
                  <c:v>0.115</c:v>
                </c:pt>
                <c:pt idx="12">
                  <c:v>0.114</c:v>
                </c:pt>
                <c:pt idx="13">
                  <c:v>0.109</c:v>
                </c:pt>
                <c:pt idx="14">
                  <c:v>0.11899999999999999</c:v>
                </c:pt>
                <c:pt idx="15">
                  <c:v>0.11600000000000001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DB-4D85-9E4F-0C1E0163A944}"/>
            </c:ext>
          </c:extLst>
        </c:ser>
        <c:ser>
          <c:idx val="4"/>
          <c:order val="1"/>
          <c:tx>
            <c:strRef>
              <c:f>'График 3.1.5.'!$B$10</c:f>
              <c:strCache>
                <c:ptCount val="1"/>
                <c:pt idx="0">
                  <c:v>медианное значение к1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'График 3.1.5.'!$C$4:$R$4</c:f>
              <c:strCache>
                <c:ptCount val="16"/>
                <c:pt idx="0">
                  <c:v>01.01.2008</c:v>
                </c:pt>
                <c:pt idx="1">
                  <c:v>01.04.2008</c:v>
                </c:pt>
                <c:pt idx="2">
                  <c:v>01.07.2008</c:v>
                </c:pt>
                <c:pt idx="3">
                  <c:v>01.10.2008</c:v>
                </c:pt>
                <c:pt idx="4">
                  <c:v>01.01.2009</c:v>
                </c:pt>
                <c:pt idx="5">
                  <c:v>01.04.2009</c:v>
                </c:pt>
                <c:pt idx="6">
                  <c:v>01.07.2009</c:v>
                </c:pt>
                <c:pt idx="7">
                  <c:v>01.10.2009</c:v>
                </c:pt>
                <c:pt idx="8">
                  <c:v>01.01.2010</c:v>
                </c:pt>
                <c:pt idx="9">
                  <c:v>01.04.2010</c:v>
                </c:pt>
                <c:pt idx="10">
                  <c:v>01.07.2010</c:v>
                </c:pt>
                <c:pt idx="11">
                  <c:v>01.10.2010</c:v>
                </c:pt>
                <c:pt idx="12">
                  <c:v>01.01.2011</c:v>
                </c:pt>
                <c:pt idx="13">
                  <c:v>01.01.2011</c:v>
                </c:pt>
                <c:pt idx="14">
                  <c:v>01.07.2011</c:v>
                </c:pt>
                <c:pt idx="15">
                  <c:v>01.10.2011</c:v>
                </c:pt>
              </c:strCache>
            </c:strRef>
          </c:cat>
          <c:val>
            <c:numRef>
              <c:f>'График 3.1.5.'!$C$10:$R$10</c:f>
              <c:numCache>
                <c:formatCode>0.00</c:formatCode>
                <c:ptCount val="16"/>
                <c:pt idx="0">
                  <c:v>0.29200000000000004</c:v>
                </c:pt>
                <c:pt idx="1">
                  <c:v>0.29099999999999998</c:v>
                </c:pt>
                <c:pt idx="2">
                  <c:v>0.30599999999999999</c:v>
                </c:pt>
                <c:pt idx="3">
                  <c:v>0.24299999999999999</c:v>
                </c:pt>
                <c:pt idx="4">
                  <c:v>0.29049999999999998</c:v>
                </c:pt>
                <c:pt idx="5">
                  <c:v>0.25900000000000001</c:v>
                </c:pt>
                <c:pt idx="6">
                  <c:v>0.2505</c:v>
                </c:pt>
                <c:pt idx="7">
                  <c:v>0.2455</c:v>
                </c:pt>
                <c:pt idx="8">
                  <c:v>0.23599999999999999</c:v>
                </c:pt>
                <c:pt idx="9">
                  <c:v>0.26600000000000001</c:v>
                </c:pt>
                <c:pt idx="10">
                  <c:v>0.24249999999999999</c:v>
                </c:pt>
                <c:pt idx="11">
                  <c:v>0.218</c:v>
                </c:pt>
                <c:pt idx="12">
                  <c:v>0.23299999999999998</c:v>
                </c:pt>
                <c:pt idx="13">
                  <c:v>0.22399999999999998</c:v>
                </c:pt>
                <c:pt idx="14">
                  <c:v>0.21099999999999999</c:v>
                </c:pt>
                <c:pt idx="15">
                  <c:v>0.185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DB-4D85-9E4F-0C1E0163A944}"/>
            </c:ext>
          </c:extLst>
        </c:ser>
        <c:ser>
          <c:idx val="0"/>
          <c:order val="2"/>
          <c:tx>
            <c:v>межквартильный интервал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'График 3.1.5.'!$C$4:$R$4</c:f>
              <c:strCache>
                <c:ptCount val="16"/>
                <c:pt idx="0">
                  <c:v>01.01.2008</c:v>
                </c:pt>
                <c:pt idx="1">
                  <c:v>01.04.2008</c:v>
                </c:pt>
                <c:pt idx="2">
                  <c:v>01.07.2008</c:v>
                </c:pt>
                <c:pt idx="3">
                  <c:v>01.10.2008</c:v>
                </c:pt>
                <c:pt idx="4">
                  <c:v>01.01.2009</c:v>
                </c:pt>
                <c:pt idx="5">
                  <c:v>01.04.2009</c:v>
                </c:pt>
                <c:pt idx="6">
                  <c:v>01.07.2009</c:v>
                </c:pt>
                <c:pt idx="7">
                  <c:v>01.10.2009</c:v>
                </c:pt>
                <c:pt idx="8">
                  <c:v>01.01.2010</c:v>
                </c:pt>
                <c:pt idx="9">
                  <c:v>01.04.2010</c:v>
                </c:pt>
                <c:pt idx="10">
                  <c:v>01.07.2010</c:v>
                </c:pt>
                <c:pt idx="11">
                  <c:v>01.10.2010</c:v>
                </c:pt>
                <c:pt idx="12">
                  <c:v>01.01.2011</c:v>
                </c:pt>
                <c:pt idx="13">
                  <c:v>01.01.2011</c:v>
                </c:pt>
                <c:pt idx="14">
                  <c:v>01.07.2011</c:v>
                </c:pt>
                <c:pt idx="15">
                  <c:v>01.10.2011</c:v>
                </c:pt>
              </c:strCache>
            </c:strRef>
          </c:cat>
          <c:val>
            <c:numRef>
              <c:f>'График 3.1.5.'!$C$8:$R$8</c:f>
              <c:numCache>
                <c:formatCode>0.00</c:formatCode>
                <c:ptCount val="16"/>
                <c:pt idx="0">
                  <c:v>0.52424999999999999</c:v>
                </c:pt>
                <c:pt idx="1">
                  <c:v>0.51724999999999999</c:v>
                </c:pt>
                <c:pt idx="2">
                  <c:v>0.45550000000000002</c:v>
                </c:pt>
                <c:pt idx="3">
                  <c:v>0.496</c:v>
                </c:pt>
                <c:pt idx="4">
                  <c:v>0.51375000000000004</c:v>
                </c:pt>
                <c:pt idx="5">
                  <c:v>0.49924999999999997</c:v>
                </c:pt>
                <c:pt idx="6">
                  <c:v>0.47125</c:v>
                </c:pt>
                <c:pt idx="7">
                  <c:v>0.45824999999999999</c:v>
                </c:pt>
                <c:pt idx="8">
                  <c:v>0.46550000000000002</c:v>
                </c:pt>
                <c:pt idx="9">
                  <c:v>0.60075000000000001</c:v>
                </c:pt>
                <c:pt idx="10">
                  <c:v>0.56600000000000006</c:v>
                </c:pt>
                <c:pt idx="11">
                  <c:v>0.52550000000000008</c:v>
                </c:pt>
                <c:pt idx="12">
                  <c:v>0.52575000000000005</c:v>
                </c:pt>
                <c:pt idx="13">
                  <c:v>0.498</c:v>
                </c:pt>
                <c:pt idx="14">
                  <c:v>0.63075000000000003</c:v>
                </c:pt>
                <c:pt idx="15">
                  <c:v>0.59050000000000002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DB-4D85-9E4F-0C1E0163A944}"/>
            </c:ext>
          </c:extLst>
        </c:ser>
        <c:ser>
          <c:idx val="1"/>
          <c:order val="3"/>
          <c:spPr>
            <a:ln w="12700">
              <a:solidFill>
                <a:srgbClr val="003366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'График 3.1.5.'!$C$4:$R$4</c:f>
              <c:strCache>
                <c:ptCount val="16"/>
                <c:pt idx="0">
                  <c:v>01.01.2008</c:v>
                </c:pt>
                <c:pt idx="1">
                  <c:v>01.04.2008</c:v>
                </c:pt>
                <c:pt idx="2">
                  <c:v>01.07.2008</c:v>
                </c:pt>
                <c:pt idx="3">
                  <c:v>01.10.2008</c:v>
                </c:pt>
                <c:pt idx="4">
                  <c:v>01.01.2009</c:v>
                </c:pt>
                <c:pt idx="5">
                  <c:v>01.04.2009</c:v>
                </c:pt>
                <c:pt idx="6">
                  <c:v>01.07.2009</c:v>
                </c:pt>
                <c:pt idx="7">
                  <c:v>01.10.2009</c:v>
                </c:pt>
                <c:pt idx="8">
                  <c:v>01.01.2010</c:v>
                </c:pt>
                <c:pt idx="9">
                  <c:v>01.04.2010</c:v>
                </c:pt>
                <c:pt idx="10">
                  <c:v>01.07.2010</c:v>
                </c:pt>
                <c:pt idx="11">
                  <c:v>01.10.2010</c:v>
                </c:pt>
                <c:pt idx="12">
                  <c:v>01.01.2011</c:v>
                </c:pt>
                <c:pt idx="13">
                  <c:v>01.01.2011</c:v>
                </c:pt>
                <c:pt idx="14">
                  <c:v>01.07.2011</c:v>
                </c:pt>
                <c:pt idx="15">
                  <c:v>01.10.2011</c:v>
                </c:pt>
              </c:strCache>
            </c:strRef>
          </c:cat>
          <c:val>
            <c:numRef>
              <c:f>'График 3.1.5.'!$C$9:$R$9</c:f>
              <c:numCache>
                <c:formatCode>0.00</c:formatCode>
                <c:ptCount val="16"/>
                <c:pt idx="0">
                  <c:v>0.10775</c:v>
                </c:pt>
                <c:pt idx="1">
                  <c:v>0.11225</c:v>
                </c:pt>
                <c:pt idx="2">
                  <c:v>0.112</c:v>
                </c:pt>
                <c:pt idx="3">
                  <c:v>0.115</c:v>
                </c:pt>
                <c:pt idx="4">
                  <c:v>0.107</c:v>
                </c:pt>
                <c:pt idx="5">
                  <c:v>0.10375</c:v>
                </c:pt>
                <c:pt idx="6">
                  <c:v>0.10825</c:v>
                </c:pt>
                <c:pt idx="7">
                  <c:v>9.9000000000000005E-2</c:v>
                </c:pt>
                <c:pt idx="8">
                  <c:v>0.11900000000000001</c:v>
                </c:pt>
                <c:pt idx="9">
                  <c:v>0.11</c:v>
                </c:pt>
                <c:pt idx="10">
                  <c:v>0.1305</c:v>
                </c:pt>
                <c:pt idx="11">
                  <c:v>0.11700000000000001</c:v>
                </c:pt>
                <c:pt idx="12">
                  <c:v>0.11899999999999999</c:v>
                </c:pt>
                <c:pt idx="13">
                  <c:v>0.10349999999999999</c:v>
                </c:pt>
                <c:pt idx="14">
                  <c:v>0.10200000000000001</c:v>
                </c:pt>
                <c:pt idx="1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DB-4D85-9E4F-0C1E0163A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9.5602383710996983E-3"/>
              <c:y val="0.214533234437909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188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2.8680715113299095E-2"/>
          <c:y val="0.83737165699958271"/>
          <c:w val="0.95602383710996985"/>
          <c:h val="0.1522493921817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78744333501235E-2"/>
          <c:y val="4.8275862068965517E-2"/>
          <c:w val="0.90291369144617939"/>
          <c:h val="0.6103448275862069"/>
        </c:manualLayout>
      </c:layout>
      <c:lineChart>
        <c:grouping val="standard"/>
        <c:varyColors val="0"/>
        <c:ser>
          <c:idx val="1"/>
          <c:order val="0"/>
          <c:tx>
            <c:strRef>
              <c:f>'Бокс 3 График 1'!$B$5</c:f>
              <c:strCache>
                <c:ptCount val="1"/>
                <c:pt idx="0">
                  <c:v>k2 базовый сценарий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1'!$C$4:$K$4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1'!$C$5:$K$5</c:f>
              <c:numCache>
                <c:formatCode>0.000</c:formatCode>
                <c:ptCount val="9"/>
                <c:pt idx="0">
                  <c:v>0.17084923790239942</c:v>
                </c:pt>
                <c:pt idx="1">
                  <c:v>0.1640175150400387</c:v>
                </c:pt>
                <c:pt idx="2">
                  <c:v>0.16325395979186494</c:v>
                </c:pt>
                <c:pt idx="3">
                  <c:v>0.16613909801090562</c:v>
                </c:pt>
                <c:pt idx="4">
                  <c:v>0.15985441109635948</c:v>
                </c:pt>
                <c:pt idx="5">
                  <c:v>0.15698570318256544</c:v>
                </c:pt>
                <c:pt idx="6">
                  <c:v>0.15643627022580062</c:v>
                </c:pt>
                <c:pt idx="7">
                  <c:v>0.15101526478312655</c:v>
                </c:pt>
                <c:pt idx="8">
                  <c:v>0.14541108428889454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2-4F60-80DE-DC98CE591976}"/>
            </c:ext>
          </c:extLst>
        </c:ser>
        <c:ser>
          <c:idx val="2"/>
          <c:order val="1"/>
          <c:tx>
            <c:strRef>
              <c:f>'Бокс 3 График 1'!$B$6</c:f>
              <c:strCache>
                <c:ptCount val="1"/>
                <c:pt idx="0">
                  <c:v>k2 стресс сценарий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1'!$C$4:$K$4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1'!$C$6:$K$6</c:f>
              <c:numCache>
                <c:formatCode>0.000</c:formatCode>
                <c:ptCount val="9"/>
                <c:pt idx="0">
                  <c:v>0.17084923790239942</c:v>
                </c:pt>
                <c:pt idx="1">
                  <c:v>0.1640175150400387</c:v>
                </c:pt>
                <c:pt idx="2">
                  <c:v>0.16325395979186494</c:v>
                </c:pt>
                <c:pt idx="3">
                  <c:v>0.16613909801090562</c:v>
                </c:pt>
                <c:pt idx="4">
                  <c:v>0.15985441109635948</c:v>
                </c:pt>
                <c:pt idx="5">
                  <c:v>0.15433609918283028</c:v>
                </c:pt>
                <c:pt idx="6">
                  <c:v>0.14619334921078692</c:v>
                </c:pt>
                <c:pt idx="7">
                  <c:v>0.12883779468410916</c:v>
                </c:pt>
                <c:pt idx="8">
                  <c:v>0.10552922520626845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2-4F60-80DE-DC98CE591976}"/>
            </c:ext>
          </c:extLst>
        </c:ser>
        <c:ser>
          <c:idx val="0"/>
          <c:order val="2"/>
          <c:tx>
            <c:strRef>
              <c:f>'Бокс 3 График 1'!$B$7</c:f>
              <c:strCache>
                <c:ptCount val="1"/>
                <c:pt idx="0">
                  <c:v>k2 шок сценарий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1'!$C$4:$K$4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1'!$C$7:$K$7</c:f>
              <c:numCache>
                <c:formatCode>0.000</c:formatCode>
                <c:ptCount val="9"/>
                <c:pt idx="0">
                  <c:v>0.17084923790239942</c:v>
                </c:pt>
                <c:pt idx="1">
                  <c:v>0.1640175150400387</c:v>
                </c:pt>
                <c:pt idx="2">
                  <c:v>0.16325395979186494</c:v>
                </c:pt>
                <c:pt idx="3">
                  <c:v>0.16613909801090562</c:v>
                </c:pt>
                <c:pt idx="4">
                  <c:v>0.15985441109635948</c:v>
                </c:pt>
                <c:pt idx="5">
                  <c:v>0.13555284447424873</c:v>
                </c:pt>
                <c:pt idx="6">
                  <c:v>0.11070826361878068</c:v>
                </c:pt>
                <c:pt idx="7">
                  <c:v>9.174265153207771E-2</c:v>
                </c:pt>
                <c:pt idx="8">
                  <c:v>7.447507717793149E-2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2-4F60-80DE-DC98CE591976}"/>
            </c:ext>
          </c:extLst>
        </c:ser>
        <c:ser>
          <c:idx val="4"/>
          <c:order val="3"/>
          <c:tx>
            <c:strRef>
              <c:f>'Бокс 3 График 1'!$B$8</c:f>
              <c:strCache>
                <c:ptCount val="1"/>
                <c:pt idx="0">
                  <c:v>k1-1 базовый сценарий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1'!$C$4:$K$4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1'!$C$8:$K$8</c:f>
              <c:numCache>
                <c:formatCode>0.000</c:formatCode>
                <c:ptCount val="9"/>
                <c:pt idx="0">
                  <c:v>0.10627679434540242</c:v>
                </c:pt>
                <c:pt idx="1">
                  <c:v>0.10303512485802463</c:v>
                </c:pt>
                <c:pt idx="2">
                  <c:v>9.8353620354396279E-2</c:v>
                </c:pt>
                <c:pt idx="3">
                  <c:v>0.10076811828848536</c:v>
                </c:pt>
                <c:pt idx="4">
                  <c:v>9.8263567162616611E-2</c:v>
                </c:pt>
                <c:pt idx="5">
                  <c:v>0.10608909297516507</c:v>
                </c:pt>
                <c:pt idx="6">
                  <c:v>0.1055773966991763</c:v>
                </c:pt>
                <c:pt idx="7">
                  <c:v>0.10052872194645578</c:v>
                </c:pt>
                <c:pt idx="8">
                  <c:v>9.5309453146577724E-2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2-4F60-80DE-DC98CE591976}"/>
            </c:ext>
          </c:extLst>
        </c:ser>
        <c:ser>
          <c:idx val="5"/>
          <c:order val="4"/>
          <c:tx>
            <c:strRef>
              <c:f>'Бокс 3 График 1'!$B$9</c:f>
              <c:strCache>
                <c:ptCount val="1"/>
                <c:pt idx="0">
                  <c:v>k1-1 стресс сценарий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1'!$C$4:$K$4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1'!$C$9:$K$9</c:f>
              <c:numCache>
                <c:formatCode>0.000</c:formatCode>
                <c:ptCount val="9"/>
                <c:pt idx="0">
                  <c:v>0.10627679434540242</c:v>
                </c:pt>
                <c:pt idx="1">
                  <c:v>0.10303512485802463</c:v>
                </c:pt>
                <c:pt idx="2">
                  <c:v>9.8353620354396279E-2</c:v>
                </c:pt>
                <c:pt idx="3">
                  <c:v>0.10076811828848536</c:v>
                </c:pt>
                <c:pt idx="4">
                  <c:v>9.8263567162616611E-2</c:v>
                </c:pt>
                <c:pt idx="5">
                  <c:v>0.10362147161605946</c:v>
                </c:pt>
                <c:pt idx="6">
                  <c:v>9.6037989799577034E-2</c:v>
                </c:pt>
                <c:pt idx="7">
                  <c:v>7.9874466098136157E-2</c:v>
                </c:pt>
                <c:pt idx="8">
                  <c:v>5.8166798122293119E-2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2-4F60-80DE-DC98CE591976}"/>
            </c:ext>
          </c:extLst>
        </c:ser>
        <c:ser>
          <c:idx val="3"/>
          <c:order val="5"/>
          <c:tx>
            <c:strRef>
              <c:f>'Бокс 3 График 1'!$B$10</c:f>
              <c:strCache>
                <c:ptCount val="1"/>
                <c:pt idx="0">
                  <c:v>k1-1 шок сценарий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1'!$C$4:$K$4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1'!$C$10:$K$10</c:f>
              <c:numCache>
                <c:formatCode>0.000</c:formatCode>
                <c:ptCount val="9"/>
                <c:pt idx="0">
                  <c:v>0.10627679434540242</c:v>
                </c:pt>
                <c:pt idx="1">
                  <c:v>0.10303512485802463</c:v>
                </c:pt>
                <c:pt idx="2">
                  <c:v>9.8353620354396279E-2</c:v>
                </c:pt>
                <c:pt idx="3">
                  <c:v>0.10076811828848536</c:v>
                </c:pt>
                <c:pt idx="4">
                  <c:v>9.8263567162616611E-2</c:v>
                </c:pt>
                <c:pt idx="5">
                  <c:v>8.6128306404560137E-2</c:v>
                </c:pt>
                <c:pt idx="6">
                  <c:v>6.2990124856258253E-2</c:v>
                </c:pt>
                <c:pt idx="7">
                  <c:v>4.5327127110807448E-2</c:v>
                </c:pt>
                <c:pt idx="8">
                  <c:v>2.9245540843390032E-2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2-4F60-80DE-DC98CE591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522192"/>
        <c:axId val="1"/>
      </c:lineChart>
      <c:catAx>
        <c:axId val="4685221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8"/>
          <c:min val="0.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8522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331137428660415E-2"/>
          <c:y val="4.72972972972973E-2"/>
          <c:w val="0.90407885585013825"/>
          <c:h val="0.59459459459459463"/>
        </c:manualLayout>
      </c:layout>
      <c:lineChart>
        <c:grouping val="standard"/>
        <c:varyColors val="0"/>
        <c:ser>
          <c:idx val="1"/>
          <c:order val="0"/>
          <c:tx>
            <c:strRef>
              <c:f>'Бокс 3 График 1'!$B$22</c:f>
              <c:strCache>
                <c:ptCount val="1"/>
                <c:pt idx="0">
                  <c:v>k2 базовый сценарий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1'!$C$21:$K$21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1'!$C$22:$K$22</c:f>
              <c:numCache>
                <c:formatCode>0.000</c:formatCode>
                <c:ptCount val="9"/>
                <c:pt idx="0">
                  <c:v>0.17084923790239942</c:v>
                </c:pt>
                <c:pt idx="1">
                  <c:v>0.1640175150400387</c:v>
                </c:pt>
                <c:pt idx="2">
                  <c:v>0.16325395979186494</c:v>
                </c:pt>
                <c:pt idx="3">
                  <c:v>0.16613909801090562</c:v>
                </c:pt>
                <c:pt idx="4">
                  <c:v>0.15985441109635948</c:v>
                </c:pt>
                <c:pt idx="5">
                  <c:v>0.15698570318256544</c:v>
                </c:pt>
                <c:pt idx="6">
                  <c:v>0.15643627022580062</c:v>
                </c:pt>
                <c:pt idx="7">
                  <c:v>0.15101526478312655</c:v>
                </c:pt>
                <c:pt idx="8">
                  <c:v>0.14541108428889454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A-45B4-84EC-7C6592D57A2E}"/>
            </c:ext>
          </c:extLst>
        </c:ser>
        <c:ser>
          <c:idx val="2"/>
          <c:order val="1"/>
          <c:tx>
            <c:strRef>
              <c:f>'Бокс 3 График 1'!$B$23</c:f>
              <c:strCache>
                <c:ptCount val="1"/>
                <c:pt idx="0">
                  <c:v>k2 стресс сценарий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1'!$C$21:$K$21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1'!$C$23:$K$23</c:f>
              <c:numCache>
                <c:formatCode>0.000</c:formatCode>
                <c:ptCount val="9"/>
                <c:pt idx="0">
                  <c:v>0.17084923790239942</c:v>
                </c:pt>
                <c:pt idx="1">
                  <c:v>0.1640175150400387</c:v>
                </c:pt>
                <c:pt idx="2">
                  <c:v>0.16325395979186494</c:v>
                </c:pt>
                <c:pt idx="3">
                  <c:v>0.16613909801090562</c:v>
                </c:pt>
                <c:pt idx="4">
                  <c:v>0.15985441109635948</c:v>
                </c:pt>
                <c:pt idx="5">
                  <c:v>0.15779400029466423</c:v>
                </c:pt>
                <c:pt idx="6">
                  <c:v>0.15311936733365775</c:v>
                </c:pt>
                <c:pt idx="7">
                  <c:v>0.14130569844267865</c:v>
                </c:pt>
                <c:pt idx="8">
                  <c:v>0.11945362976782586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A-45B4-84EC-7C6592D57A2E}"/>
            </c:ext>
          </c:extLst>
        </c:ser>
        <c:ser>
          <c:idx val="0"/>
          <c:order val="2"/>
          <c:tx>
            <c:strRef>
              <c:f>'Бокс 3 График 1'!$B$24</c:f>
              <c:strCache>
                <c:ptCount val="1"/>
                <c:pt idx="0">
                  <c:v>k2 шок сценарий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1'!$C$21:$K$21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1'!$C$24:$K$24</c:f>
              <c:numCache>
                <c:formatCode>0.000</c:formatCode>
                <c:ptCount val="9"/>
                <c:pt idx="0">
                  <c:v>0.17084923790239942</c:v>
                </c:pt>
                <c:pt idx="1">
                  <c:v>0.1640175150400387</c:v>
                </c:pt>
                <c:pt idx="2">
                  <c:v>0.16325395979186494</c:v>
                </c:pt>
                <c:pt idx="3">
                  <c:v>0.16613909801090562</c:v>
                </c:pt>
                <c:pt idx="4">
                  <c:v>0.15985441109635948</c:v>
                </c:pt>
                <c:pt idx="5">
                  <c:v>0.1547867820717693</c:v>
                </c:pt>
                <c:pt idx="6">
                  <c:v>0.13612171362177147</c:v>
                </c:pt>
                <c:pt idx="7">
                  <c:v>0.10312736916579615</c:v>
                </c:pt>
                <c:pt idx="8">
                  <c:v>6.3140709019494673E-2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DA-45B4-84EC-7C6592D57A2E}"/>
            </c:ext>
          </c:extLst>
        </c:ser>
        <c:ser>
          <c:idx val="4"/>
          <c:order val="3"/>
          <c:tx>
            <c:strRef>
              <c:f>'Бокс 3 График 1'!$B$25</c:f>
              <c:strCache>
                <c:ptCount val="1"/>
                <c:pt idx="0">
                  <c:v>k1-1 базовый сценарий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1'!$C$21:$K$21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1'!$C$25:$K$25</c:f>
              <c:numCache>
                <c:formatCode>0.000</c:formatCode>
                <c:ptCount val="9"/>
                <c:pt idx="0">
                  <c:v>0.10627679434540242</c:v>
                </c:pt>
                <c:pt idx="1">
                  <c:v>0.10303512485802463</c:v>
                </c:pt>
                <c:pt idx="2">
                  <c:v>9.8353620354396279E-2</c:v>
                </c:pt>
                <c:pt idx="3">
                  <c:v>0.10076811828848536</c:v>
                </c:pt>
                <c:pt idx="4">
                  <c:v>9.8263567162616611E-2</c:v>
                </c:pt>
                <c:pt idx="5">
                  <c:v>0.10608909297516507</c:v>
                </c:pt>
                <c:pt idx="6">
                  <c:v>0.1055773966991763</c:v>
                </c:pt>
                <c:pt idx="7">
                  <c:v>0.10052872194645578</c:v>
                </c:pt>
                <c:pt idx="8">
                  <c:v>9.5309453146577724E-2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DA-45B4-84EC-7C6592D57A2E}"/>
            </c:ext>
          </c:extLst>
        </c:ser>
        <c:ser>
          <c:idx val="5"/>
          <c:order val="4"/>
          <c:tx>
            <c:strRef>
              <c:f>'Бокс 3 График 1'!$B$26</c:f>
              <c:strCache>
                <c:ptCount val="1"/>
                <c:pt idx="0">
                  <c:v>k1-1 стресс сценарий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1'!$C$21:$K$21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1'!$C$26:$K$26</c:f>
              <c:numCache>
                <c:formatCode>0.000</c:formatCode>
                <c:ptCount val="9"/>
                <c:pt idx="0">
                  <c:v>0.10627679434540242</c:v>
                </c:pt>
                <c:pt idx="1">
                  <c:v>0.10303512485802463</c:v>
                </c:pt>
                <c:pt idx="2">
                  <c:v>9.8353620354396279E-2</c:v>
                </c:pt>
                <c:pt idx="3">
                  <c:v>0.10076811828848536</c:v>
                </c:pt>
                <c:pt idx="4">
                  <c:v>9.8263567162616611E-2</c:v>
                </c:pt>
                <c:pt idx="5">
                  <c:v>0.10728919309145722</c:v>
                </c:pt>
                <c:pt idx="6">
                  <c:v>0.10293280903153652</c:v>
                </c:pt>
                <c:pt idx="7">
                  <c:v>9.1923414438391499E-2</c:v>
                </c:pt>
                <c:pt idx="8">
                  <c:v>7.1559034080511091E-2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DA-45B4-84EC-7C6592D57A2E}"/>
            </c:ext>
          </c:extLst>
        </c:ser>
        <c:ser>
          <c:idx val="3"/>
          <c:order val="5"/>
          <c:tx>
            <c:strRef>
              <c:f>'Бокс 3 График 1'!$B$27</c:f>
              <c:strCache>
                <c:ptCount val="1"/>
                <c:pt idx="0">
                  <c:v>k1-1 шок сценарий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'Бокс 3 График 1'!$C$21:$K$21</c:f>
              <c:numCache>
                <c:formatCode>m/d/yyyy</c:formatCode>
                <c:ptCount val="9"/>
                <c:pt idx="0">
                  <c:v>40452</c:v>
                </c:pt>
                <c:pt idx="1">
                  <c:v>40544</c:v>
                </c:pt>
                <c:pt idx="2">
                  <c:v>40634</c:v>
                </c:pt>
                <c:pt idx="3">
                  <c:v>40725</c:v>
                </c:pt>
                <c:pt idx="4">
                  <c:v>40817</c:v>
                </c:pt>
                <c:pt idx="5">
                  <c:v>40909</c:v>
                </c:pt>
                <c:pt idx="6">
                  <c:v>41000</c:v>
                </c:pt>
                <c:pt idx="7">
                  <c:v>41091</c:v>
                </c:pt>
                <c:pt idx="8">
                  <c:v>41183</c:v>
                </c:pt>
              </c:numCache>
            </c:numRef>
          </c:cat>
          <c:val>
            <c:numRef>
              <c:f>'Бокс 3 График 1'!$C$27:$K$27</c:f>
              <c:numCache>
                <c:formatCode>0.000</c:formatCode>
                <c:ptCount val="9"/>
                <c:pt idx="0">
                  <c:v>0.10627679434540242</c:v>
                </c:pt>
                <c:pt idx="1">
                  <c:v>0.10303512485802463</c:v>
                </c:pt>
                <c:pt idx="2">
                  <c:v>9.8353620354396279E-2</c:v>
                </c:pt>
                <c:pt idx="3">
                  <c:v>0.10076811828848536</c:v>
                </c:pt>
                <c:pt idx="4">
                  <c:v>9.8263567162616611E-2</c:v>
                </c:pt>
                <c:pt idx="5">
                  <c:v>0.10448670621383464</c:v>
                </c:pt>
                <c:pt idx="6">
                  <c:v>8.7092355181108458E-2</c:v>
                </c:pt>
                <c:pt idx="7">
                  <c:v>5.6344264912948479E-2</c:v>
                </c:pt>
                <c:pt idx="8">
                  <c:v>1.9079895640776251E-2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DA-45B4-84EC-7C6592D57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523504"/>
        <c:axId val="1"/>
      </c:lineChart>
      <c:catAx>
        <c:axId val="4685235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8"/>
          <c:min val="0.0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8523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"/>
          <c:order val="6"/>
          <c:tx>
            <c:v>*- предстоящие платежи в течение одного года</c:v>
          </c:tx>
          <c:spPr>
            <a:noFill/>
            <a:ln w="25400">
              <a:noFill/>
            </a:ln>
          </c:spPr>
          <c:invertIfNegative val="0"/>
          <c:cat>
            <c:strRef>
              <c:f>'График 3.1.6'!#REF!</c:f>
              <c:strCache>
                <c:ptCount val="11"/>
                <c:pt idx="0">
                  <c:v>1кв.08</c:v>
                </c:pt>
                <c:pt idx="1">
                  <c:v>2кв.08</c:v>
                </c:pt>
                <c:pt idx="2">
                  <c:v>3кв.08</c:v>
                </c:pt>
                <c:pt idx="3">
                  <c:v>4кв.08</c:v>
                </c:pt>
                <c:pt idx="4">
                  <c:v>1кв.09</c:v>
                </c:pt>
                <c:pt idx="5">
                  <c:v>2кв.09</c:v>
                </c:pt>
                <c:pt idx="6">
                  <c:v>3кв.09</c:v>
                </c:pt>
                <c:pt idx="7">
                  <c:v>4кв.09</c:v>
                </c:pt>
                <c:pt idx="8">
                  <c:v>1кв.10</c:v>
                </c:pt>
                <c:pt idx="9">
                  <c:v>2кв.10</c:v>
                </c:pt>
                <c:pt idx="10">
                  <c:v>3кв.10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CFD-404C-8D76-D6D46F5600FF}"/>
            </c:ext>
          </c:extLst>
        </c:ser>
        <c:ser>
          <c:idx val="7"/>
          <c:order val="7"/>
          <c:tx>
            <c:v>Ссудный портфель банка, изменение (4кв.2007=100)</c:v>
          </c:tx>
          <c:spPr>
            <a:noFill/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CFD-404C-8D76-D6D46F5600FF}"/>
            </c:ext>
          </c:extLst>
        </c:ser>
        <c:ser>
          <c:idx val="8"/>
          <c:order val="8"/>
          <c:tx>
            <c:v>Высоколиквидные активы банка, изменение (4кв.2007=100)</c:v>
          </c:tx>
          <c:spPr>
            <a:noFill/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CCFD-404C-8D76-D6D46F560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35200536"/>
        <c:axId val="1"/>
      </c:barChart>
      <c:lineChart>
        <c:grouping val="standard"/>
        <c:varyColors val="0"/>
        <c:ser>
          <c:idx val="3"/>
          <c:order val="0"/>
          <c:tx>
            <c:strRef>
              <c:f>'График 3.1.6'!#REF!</c:f>
              <c:strCache>
                <c:ptCount val="1"/>
                <c:pt idx="0">
                  <c:v>Ссудный портфель: Группа 1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3.1.6'!#REF!</c:f>
              <c:strCache>
                <c:ptCount val="11"/>
                <c:pt idx="0">
                  <c:v>1кв.08</c:v>
                </c:pt>
                <c:pt idx="1">
                  <c:v>2кв.08</c:v>
                </c:pt>
                <c:pt idx="2">
                  <c:v>3кв.08</c:v>
                </c:pt>
                <c:pt idx="3">
                  <c:v>4кв.08</c:v>
                </c:pt>
                <c:pt idx="4">
                  <c:v>1кв.09</c:v>
                </c:pt>
                <c:pt idx="5">
                  <c:v>2кв.09</c:v>
                </c:pt>
                <c:pt idx="6">
                  <c:v>3кв.09</c:v>
                </c:pt>
                <c:pt idx="7">
                  <c:v>4кв.09</c:v>
                </c:pt>
                <c:pt idx="8">
                  <c:v>1кв.10</c:v>
                </c:pt>
                <c:pt idx="9">
                  <c:v>2кв.10</c:v>
                </c:pt>
                <c:pt idx="10">
                  <c:v>3кв.10</c:v>
                </c:pt>
              </c:strCache>
            </c:strRef>
          </c:cat>
          <c:val>
            <c:numRef>
              <c:f>'График 3.1.6'!#REF!</c:f>
              <c:numCache>
                <c:formatCode>General</c:formatCode>
                <c:ptCount val="11"/>
                <c:pt idx="0">
                  <c:v>99.526515125345227</c:v>
                </c:pt>
                <c:pt idx="1">
                  <c:v>99.260780395855321</c:v>
                </c:pt>
                <c:pt idx="2">
                  <c:v>102.27119532258848</c:v>
                </c:pt>
                <c:pt idx="3">
                  <c:v>100.64311545211133</c:v>
                </c:pt>
                <c:pt idx="4">
                  <c:v>111.32691598698364</c:v>
                </c:pt>
                <c:pt idx="5">
                  <c:v>110.39086075932354</c:v>
                </c:pt>
                <c:pt idx="6">
                  <c:v>108.85212763561344</c:v>
                </c:pt>
                <c:pt idx="7">
                  <c:v>101.40498484452058</c:v>
                </c:pt>
                <c:pt idx="8">
                  <c:v>95.785459443544212</c:v>
                </c:pt>
                <c:pt idx="9">
                  <c:v>83.582669938872087</c:v>
                </c:pt>
                <c:pt idx="10">
                  <c:v>83.317738547406933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FD-404C-8D76-D6D46F5600FF}"/>
            </c:ext>
          </c:extLst>
        </c:ser>
        <c:ser>
          <c:idx val="0"/>
          <c:order val="1"/>
          <c:tx>
            <c:strRef>
              <c:f>'График 3.1.6'!#REF!</c:f>
              <c:strCache>
                <c:ptCount val="1"/>
                <c:pt idx="0">
                  <c:v>Высоколик. активы: Группа 1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'График 3.1.6'!#REF!</c:f>
              <c:strCache>
                <c:ptCount val="11"/>
                <c:pt idx="0">
                  <c:v>1кв.08</c:v>
                </c:pt>
                <c:pt idx="1">
                  <c:v>2кв.08</c:v>
                </c:pt>
                <c:pt idx="2">
                  <c:v>3кв.08</c:v>
                </c:pt>
                <c:pt idx="3">
                  <c:v>4кв.08</c:v>
                </c:pt>
                <c:pt idx="4">
                  <c:v>1кв.09</c:v>
                </c:pt>
                <c:pt idx="5">
                  <c:v>2кв.09</c:v>
                </c:pt>
                <c:pt idx="6">
                  <c:v>3кв.09</c:v>
                </c:pt>
                <c:pt idx="7">
                  <c:v>4кв.09</c:v>
                </c:pt>
                <c:pt idx="8">
                  <c:v>1кв.10</c:v>
                </c:pt>
                <c:pt idx="9">
                  <c:v>2кв.10</c:v>
                </c:pt>
                <c:pt idx="10">
                  <c:v>3кв.10</c:v>
                </c:pt>
              </c:strCache>
            </c:strRef>
          </c:cat>
          <c:val>
            <c:numRef>
              <c:f>'График 3.1.6'!#REF!</c:f>
              <c:numCache>
                <c:formatCode>General</c:formatCode>
                <c:ptCount val="11"/>
                <c:pt idx="0">
                  <c:v>101.18625553212625</c:v>
                </c:pt>
                <c:pt idx="1">
                  <c:v>103.86864619026372</c:v>
                </c:pt>
                <c:pt idx="2">
                  <c:v>103.16063119851273</c:v>
                </c:pt>
                <c:pt idx="3">
                  <c:v>71.016436760755397</c:v>
                </c:pt>
                <c:pt idx="4">
                  <c:v>192.58459843334325</c:v>
                </c:pt>
                <c:pt idx="5">
                  <c:v>107.68168306712609</c:v>
                </c:pt>
                <c:pt idx="6">
                  <c:v>88.85680387249495</c:v>
                </c:pt>
                <c:pt idx="7">
                  <c:v>95.97681662724969</c:v>
                </c:pt>
                <c:pt idx="8">
                  <c:v>93.116662450528437</c:v>
                </c:pt>
                <c:pt idx="9">
                  <c:v>117.53907239757059</c:v>
                </c:pt>
                <c:pt idx="10">
                  <c:v>84.52476580335518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FD-404C-8D76-D6D46F5600FF}"/>
            </c:ext>
          </c:extLst>
        </c:ser>
        <c:ser>
          <c:idx val="5"/>
          <c:order val="2"/>
          <c:tx>
            <c:strRef>
              <c:f>'График 3.1.6'!#REF!</c:f>
              <c:strCache>
                <c:ptCount val="1"/>
                <c:pt idx="0">
                  <c:v>Ссудный портфель: Группа 2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'График 3.1.6'!#REF!</c:f>
              <c:strCache>
                <c:ptCount val="11"/>
                <c:pt idx="0">
                  <c:v>1кв.08</c:v>
                </c:pt>
                <c:pt idx="1">
                  <c:v>2кв.08</c:v>
                </c:pt>
                <c:pt idx="2">
                  <c:v>3кв.08</c:v>
                </c:pt>
                <c:pt idx="3">
                  <c:v>4кв.08</c:v>
                </c:pt>
                <c:pt idx="4">
                  <c:v>1кв.09</c:v>
                </c:pt>
                <c:pt idx="5">
                  <c:v>2кв.09</c:v>
                </c:pt>
                <c:pt idx="6">
                  <c:v>3кв.09</c:v>
                </c:pt>
                <c:pt idx="7">
                  <c:v>4кв.09</c:v>
                </c:pt>
                <c:pt idx="8">
                  <c:v>1кв.10</c:v>
                </c:pt>
                <c:pt idx="9">
                  <c:v>2кв.10</c:v>
                </c:pt>
                <c:pt idx="10">
                  <c:v>3кв.10</c:v>
                </c:pt>
              </c:strCache>
            </c:strRef>
          </c:cat>
          <c:val>
            <c:numRef>
              <c:f>'График 3.1.6'!#REF!</c:f>
              <c:numCache>
                <c:formatCode>General</c:formatCode>
                <c:ptCount val="11"/>
                <c:pt idx="0">
                  <c:v>99.878738900098313</c:v>
                </c:pt>
                <c:pt idx="1">
                  <c:v>101.22306072032023</c:v>
                </c:pt>
                <c:pt idx="2">
                  <c:v>101.69650685398402</c:v>
                </c:pt>
                <c:pt idx="3">
                  <c:v>104.71389730503154</c:v>
                </c:pt>
                <c:pt idx="4">
                  <c:v>116.9652107568302</c:v>
                </c:pt>
                <c:pt idx="5">
                  <c:v>117.35433618527749</c:v>
                </c:pt>
                <c:pt idx="6">
                  <c:v>116.62359562747686</c:v>
                </c:pt>
                <c:pt idx="7">
                  <c:v>111.22998843114287</c:v>
                </c:pt>
                <c:pt idx="8">
                  <c:v>111.55178561440175</c:v>
                </c:pt>
                <c:pt idx="9">
                  <c:v>112.23952267330549</c:v>
                </c:pt>
                <c:pt idx="10">
                  <c:v>113.90980602422569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FD-404C-8D76-D6D46F5600FF}"/>
            </c:ext>
          </c:extLst>
        </c:ser>
        <c:ser>
          <c:idx val="1"/>
          <c:order val="3"/>
          <c:tx>
            <c:strRef>
              <c:f>'График 3.1.6'!#REF!</c:f>
              <c:strCache>
                <c:ptCount val="1"/>
                <c:pt idx="0">
                  <c:v>Высоколик. активы: Группа 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3.1.6'!#REF!</c:f>
              <c:strCache>
                <c:ptCount val="11"/>
                <c:pt idx="0">
                  <c:v>1кв.08</c:v>
                </c:pt>
                <c:pt idx="1">
                  <c:v>2кв.08</c:v>
                </c:pt>
                <c:pt idx="2">
                  <c:v>3кв.08</c:v>
                </c:pt>
                <c:pt idx="3">
                  <c:v>4кв.08</c:v>
                </c:pt>
                <c:pt idx="4">
                  <c:v>1кв.09</c:v>
                </c:pt>
                <c:pt idx="5">
                  <c:v>2кв.09</c:v>
                </c:pt>
                <c:pt idx="6">
                  <c:v>3кв.09</c:v>
                </c:pt>
                <c:pt idx="7">
                  <c:v>4кв.09</c:v>
                </c:pt>
                <c:pt idx="8">
                  <c:v>1кв.10</c:v>
                </c:pt>
                <c:pt idx="9">
                  <c:v>2кв.10</c:v>
                </c:pt>
                <c:pt idx="10">
                  <c:v>3кв.10</c:v>
                </c:pt>
              </c:strCache>
            </c:strRef>
          </c:cat>
          <c:val>
            <c:numRef>
              <c:f>'График 3.1.6'!#REF!</c:f>
              <c:numCache>
                <c:formatCode>General</c:formatCode>
                <c:ptCount val="11"/>
                <c:pt idx="0">
                  <c:v>132.10107685681572</c:v>
                </c:pt>
                <c:pt idx="1">
                  <c:v>134.5226050245746</c:v>
                </c:pt>
                <c:pt idx="2">
                  <c:v>158.53343268351054</c:v>
                </c:pt>
                <c:pt idx="3">
                  <c:v>93.384199769774995</c:v>
                </c:pt>
                <c:pt idx="4">
                  <c:v>167.47123558626737</c:v>
                </c:pt>
                <c:pt idx="5">
                  <c:v>165.17506210710934</c:v>
                </c:pt>
                <c:pt idx="6">
                  <c:v>212.33616604157586</c:v>
                </c:pt>
                <c:pt idx="7">
                  <c:v>179.3399839438263</c:v>
                </c:pt>
                <c:pt idx="8">
                  <c:v>230.2876076165895</c:v>
                </c:pt>
                <c:pt idx="9">
                  <c:v>258.45715183721643</c:v>
                </c:pt>
                <c:pt idx="10">
                  <c:v>232.66054985102099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FD-404C-8D76-D6D46F5600FF}"/>
            </c:ext>
          </c:extLst>
        </c:ser>
        <c:ser>
          <c:idx val="6"/>
          <c:order val="4"/>
          <c:tx>
            <c:strRef>
              <c:f>'График 3.1.6'!#REF!</c:f>
              <c:strCache>
                <c:ptCount val="1"/>
                <c:pt idx="0">
                  <c:v>Ссудный портфель: Группа 3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3.1.6'!#REF!</c:f>
              <c:strCache>
                <c:ptCount val="11"/>
                <c:pt idx="0">
                  <c:v>1кв.08</c:v>
                </c:pt>
                <c:pt idx="1">
                  <c:v>2кв.08</c:v>
                </c:pt>
                <c:pt idx="2">
                  <c:v>3кв.08</c:v>
                </c:pt>
                <c:pt idx="3">
                  <c:v>4кв.08</c:v>
                </c:pt>
                <c:pt idx="4">
                  <c:v>1кв.09</c:v>
                </c:pt>
                <c:pt idx="5">
                  <c:v>2кв.09</c:v>
                </c:pt>
                <c:pt idx="6">
                  <c:v>3кв.09</c:v>
                </c:pt>
                <c:pt idx="7">
                  <c:v>4кв.09</c:v>
                </c:pt>
                <c:pt idx="8">
                  <c:v>1кв.10</c:v>
                </c:pt>
                <c:pt idx="9">
                  <c:v>2кв.10</c:v>
                </c:pt>
                <c:pt idx="10">
                  <c:v>3кв.10</c:v>
                </c:pt>
              </c:strCache>
            </c:strRef>
          </c:cat>
          <c:val>
            <c:numRef>
              <c:f>'График 3.1.6'!#REF!</c:f>
              <c:numCache>
                <c:formatCode>General</c:formatCode>
                <c:ptCount val="11"/>
                <c:pt idx="0">
                  <c:v>104.54126207634408</c:v>
                </c:pt>
                <c:pt idx="1">
                  <c:v>107.84980596005987</c:v>
                </c:pt>
                <c:pt idx="2">
                  <c:v>119.41162766495499</c:v>
                </c:pt>
                <c:pt idx="3">
                  <c:v>132.94395549942627</c:v>
                </c:pt>
                <c:pt idx="4">
                  <c:v>137.42443114718159</c:v>
                </c:pt>
                <c:pt idx="5">
                  <c:v>130.21760723433184</c:v>
                </c:pt>
                <c:pt idx="6">
                  <c:v>132.43687309374147</c:v>
                </c:pt>
                <c:pt idx="7">
                  <c:v>139.54513400211914</c:v>
                </c:pt>
                <c:pt idx="8">
                  <c:v>138.88123506013986</c:v>
                </c:pt>
                <c:pt idx="9">
                  <c:v>141.96249454028796</c:v>
                </c:pt>
                <c:pt idx="10">
                  <c:v>158.43895397346967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FD-404C-8D76-D6D46F5600FF}"/>
            </c:ext>
          </c:extLst>
        </c:ser>
        <c:ser>
          <c:idx val="2"/>
          <c:order val="5"/>
          <c:tx>
            <c:strRef>
              <c:f>'График 3.1.6'!#REF!</c:f>
              <c:strCache>
                <c:ptCount val="1"/>
                <c:pt idx="0">
                  <c:v>Высоколик. активы: Группа 3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'График 3.1.6'!#REF!</c:f>
              <c:strCache>
                <c:ptCount val="11"/>
                <c:pt idx="0">
                  <c:v>1кв.08</c:v>
                </c:pt>
                <c:pt idx="1">
                  <c:v>2кв.08</c:v>
                </c:pt>
                <c:pt idx="2">
                  <c:v>3кв.08</c:v>
                </c:pt>
                <c:pt idx="3">
                  <c:v>4кв.08</c:v>
                </c:pt>
                <c:pt idx="4">
                  <c:v>1кв.09</c:v>
                </c:pt>
                <c:pt idx="5">
                  <c:v>2кв.09</c:v>
                </c:pt>
                <c:pt idx="6">
                  <c:v>3кв.09</c:v>
                </c:pt>
                <c:pt idx="7">
                  <c:v>4кв.09</c:v>
                </c:pt>
                <c:pt idx="8">
                  <c:v>1кв.10</c:v>
                </c:pt>
                <c:pt idx="9">
                  <c:v>2кв.10</c:v>
                </c:pt>
                <c:pt idx="10">
                  <c:v>3кв.10</c:v>
                </c:pt>
              </c:strCache>
            </c:strRef>
          </c:cat>
          <c:val>
            <c:numRef>
              <c:f>'График 3.1.6'!#REF!</c:f>
              <c:numCache>
                <c:formatCode>General</c:formatCode>
                <c:ptCount val="11"/>
                <c:pt idx="0">
                  <c:v>129.98782711293978</c:v>
                </c:pt>
                <c:pt idx="1">
                  <c:v>97.319316547137859</c:v>
                </c:pt>
                <c:pt idx="2">
                  <c:v>115.5575380631025</c:v>
                </c:pt>
                <c:pt idx="3">
                  <c:v>141.46658717319681</c:v>
                </c:pt>
                <c:pt idx="4">
                  <c:v>185.26479016079179</c:v>
                </c:pt>
                <c:pt idx="5">
                  <c:v>200.65419893703728</c:v>
                </c:pt>
                <c:pt idx="6">
                  <c:v>207.25789301943328</c:v>
                </c:pt>
                <c:pt idx="7">
                  <c:v>195.84499125072767</c:v>
                </c:pt>
                <c:pt idx="8">
                  <c:v>239.82440632396492</c:v>
                </c:pt>
                <c:pt idx="9">
                  <c:v>205.17596909604578</c:v>
                </c:pt>
                <c:pt idx="10">
                  <c:v>182.51888662590673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CFD-404C-8D76-D6D46F560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00536"/>
        <c:axId val="1"/>
      </c:lineChart>
      <c:catAx>
        <c:axId val="5352005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индекс, 4кв.2007=100</a:t>
                </a:r>
              </a:p>
            </c:rich>
          </c:tx>
          <c:layout>
            <c:manualLayout>
              <c:xMode val="edge"/>
              <c:yMode val="edge"/>
              <c:x val="1.1682242990654205E-2"/>
              <c:y val="6.18560308827375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00536"/>
        <c:crosses val="autoZero"/>
        <c:crossBetween val="between"/>
        <c:majorUnit val="5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6316725109819"/>
          <c:y val="3.9772782444045252E-2"/>
          <c:w val="0.78518660515517424"/>
          <c:h val="0.48011430236026054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'График 3.1.6'!$B$17</c:f>
              <c:strCache>
                <c:ptCount val="1"/>
                <c:pt idx="0">
                  <c:v>   Прочие непроцентые  расходы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cat>
            <c:numRef>
              <c:f>'График 3.1.6'!$C$4:$R$4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3.1.6'!$C$17:$R$17</c:f>
              <c:numCache>
                <c:formatCode>#,##0</c:formatCode>
                <c:ptCount val="16"/>
                <c:pt idx="0">
                  <c:v>-206.35977599999998</c:v>
                </c:pt>
                <c:pt idx="1">
                  <c:v>-220.60775300000012</c:v>
                </c:pt>
                <c:pt idx="2">
                  <c:v>-336.01985500000001</c:v>
                </c:pt>
                <c:pt idx="3">
                  <c:v>-338.94147600000002</c:v>
                </c:pt>
                <c:pt idx="4">
                  <c:v>-58.810939999999846</c:v>
                </c:pt>
                <c:pt idx="5">
                  <c:v>-167.75749099999973</c:v>
                </c:pt>
                <c:pt idx="6">
                  <c:v>-415.99926900000065</c:v>
                </c:pt>
                <c:pt idx="7">
                  <c:v>-403.31087799999943</c:v>
                </c:pt>
                <c:pt idx="8">
                  <c:v>-166.36549400000027</c:v>
                </c:pt>
                <c:pt idx="9">
                  <c:v>-60.811941000000203</c:v>
                </c:pt>
                <c:pt idx="10">
                  <c:v>0</c:v>
                </c:pt>
                <c:pt idx="11">
                  <c:v>0</c:v>
                </c:pt>
                <c:pt idx="12">
                  <c:v>-73.748298000000261</c:v>
                </c:pt>
                <c:pt idx="13">
                  <c:v>-69.7255159999998</c:v>
                </c:pt>
                <c:pt idx="14">
                  <c:v>-1.3384820000000133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8-4F5B-B302-44CF539D0948}"/>
            </c:ext>
          </c:extLst>
        </c:ser>
        <c:ser>
          <c:idx val="9"/>
          <c:order val="1"/>
          <c:tx>
            <c:strRef>
              <c:f>'График 3.1.6'!$B$16</c:f>
              <c:strCache>
                <c:ptCount val="1"/>
                <c:pt idx="0">
                  <c:v>   Реализованные расходы от переоценки</c:v>
                </c:pt>
              </c:strCache>
            </c:strRef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'График 3.1.6'!$C$4:$R$4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3.1.6'!$C$16:$R$16</c:f>
              <c:numCache>
                <c:formatCode>#,##0</c:formatCode>
                <c:ptCount val="16"/>
                <c:pt idx="0">
                  <c:v>-20.425531000000003</c:v>
                </c:pt>
                <c:pt idx="1">
                  <c:v>-26.576369000000003</c:v>
                </c:pt>
                <c:pt idx="2">
                  <c:v>-30.446966</c:v>
                </c:pt>
                <c:pt idx="3">
                  <c:v>-42.893649999999994</c:v>
                </c:pt>
                <c:pt idx="4">
                  <c:v>-49.374124000000009</c:v>
                </c:pt>
                <c:pt idx="5">
                  <c:v>-71.306083000000001</c:v>
                </c:pt>
                <c:pt idx="6">
                  <c:v>-76.754568000000006</c:v>
                </c:pt>
                <c:pt idx="7">
                  <c:v>-76.29962900000001</c:v>
                </c:pt>
                <c:pt idx="8">
                  <c:v>-82.459236000000004</c:v>
                </c:pt>
                <c:pt idx="9">
                  <c:v>-62.545147</c:v>
                </c:pt>
                <c:pt idx="10">
                  <c:v>-64.177474999999987</c:v>
                </c:pt>
                <c:pt idx="11">
                  <c:v>-84.577891000000008</c:v>
                </c:pt>
                <c:pt idx="12">
                  <c:v>-85.347421999999995</c:v>
                </c:pt>
                <c:pt idx="13">
                  <c:v>-88.226743999999997</c:v>
                </c:pt>
                <c:pt idx="14">
                  <c:v>-90.276787999999996</c:v>
                </c:pt>
                <c:pt idx="15">
                  <c:v>-80.055809999999994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68-4F5B-B302-44CF539D0948}"/>
            </c:ext>
          </c:extLst>
        </c:ser>
        <c:ser>
          <c:idx val="8"/>
          <c:order val="2"/>
          <c:tx>
            <c:strRef>
              <c:f>'График 3.1.6'!$B$15</c:f>
              <c:strCache>
                <c:ptCount val="1"/>
                <c:pt idx="0">
                  <c:v>   Расходы по переоценке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numRef>
              <c:f>'График 3.1.6'!$C$4:$R$4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3.1.6'!$C$15:$R$15</c:f>
              <c:numCache>
                <c:formatCode>#,##0</c:formatCode>
                <c:ptCount val="16"/>
                <c:pt idx="0">
                  <c:v>-22.070486000000002</c:v>
                </c:pt>
                <c:pt idx="1">
                  <c:v>-44.452002999999991</c:v>
                </c:pt>
                <c:pt idx="2">
                  <c:v>-37.034031999999996</c:v>
                </c:pt>
                <c:pt idx="3">
                  <c:v>-17.358447999999999</c:v>
                </c:pt>
                <c:pt idx="4">
                  <c:v>-23.753753000000003</c:v>
                </c:pt>
                <c:pt idx="5">
                  <c:v>-27.316099999999992</c:v>
                </c:pt>
                <c:pt idx="6">
                  <c:v>-57.540216000000001</c:v>
                </c:pt>
                <c:pt idx="7">
                  <c:v>-1848.945107</c:v>
                </c:pt>
                <c:pt idx="8">
                  <c:v>-2235.4017549999999</c:v>
                </c:pt>
                <c:pt idx="9">
                  <c:v>-2207.1439299999997</c:v>
                </c:pt>
                <c:pt idx="10">
                  <c:v>-2184.9517850000002</c:v>
                </c:pt>
                <c:pt idx="11">
                  <c:v>-1267.11069</c:v>
                </c:pt>
                <c:pt idx="12">
                  <c:v>-1238.903313</c:v>
                </c:pt>
                <c:pt idx="13">
                  <c:v>-1532.7843289999998</c:v>
                </c:pt>
                <c:pt idx="14">
                  <c:v>-1585.4392890000001</c:v>
                </c:pt>
                <c:pt idx="15">
                  <c:v>-819.919668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68-4F5B-B302-44CF539D0948}"/>
            </c:ext>
          </c:extLst>
        </c:ser>
        <c:ser>
          <c:idx val="7"/>
          <c:order val="3"/>
          <c:tx>
            <c:strRef>
              <c:f>'График 3.1.6'!$B$14</c:f>
              <c:strCache>
                <c:ptCount val="1"/>
                <c:pt idx="0">
                  <c:v>   Операционные расходы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numRef>
              <c:f>'График 3.1.6'!$C$4:$R$4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3.1.6'!$C$14:$R$14</c:f>
              <c:numCache>
                <c:formatCode>#,##0</c:formatCode>
                <c:ptCount val="16"/>
                <c:pt idx="0">
                  <c:v>-170.319445</c:v>
                </c:pt>
                <c:pt idx="1">
                  <c:v>-177.53154799999999</c:v>
                </c:pt>
                <c:pt idx="2">
                  <c:v>-185.85155500000002</c:v>
                </c:pt>
                <c:pt idx="3">
                  <c:v>-170.319445</c:v>
                </c:pt>
                <c:pt idx="4">
                  <c:v>-440.74429500000008</c:v>
                </c:pt>
                <c:pt idx="5">
                  <c:v>-441.04787300000004</c:v>
                </c:pt>
                <c:pt idx="6">
                  <c:v>-440.70160999999996</c:v>
                </c:pt>
                <c:pt idx="7">
                  <c:v>-439.459383</c:v>
                </c:pt>
                <c:pt idx="8">
                  <c:v>-640.81803599999989</c:v>
                </c:pt>
                <c:pt idx="9">
                  <c:v>-643.11434799999995</c:v>
                </c:pt>
                <c:pt idx="10">
                  <c:v>-648.31160399999999</c:v>
                </c:pt>
                <c:pt idx="11">
                  <c:v>-653.74236699999994</c:v>
                </c:pt>
                <c:pt idx="12">
                  <c:v>-589.04475200000002</c:v>
                </c:pt>
                <c:pt idx="13">
                  <c:v>-595.15383999999995</c:v>
                </c:pt>
                <c:pt idx="14">
                  <c:v>-601.52280400000006</c:v>
                </c:pt>
                <c:pt idx="15">
                  <c:v>-606.9680699999999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68-4F5B-B302-44CF539D0948}"/>
            </c:ext>
          </c:extLst>
        </c:ser>
        <c:ser>
          <c:idx val="6"/>
          <c:order val="4"/>
          <c:tx>
            <c:strRef>
              <c:f>'График 3.1.6'!$B$13</c:f>
              <c:strCache>
                <c:ptCount val="1"/>
                <c:pt idx="0">
                  <c:v>   Ассигнования на обеспечение (провизии)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'График 3.1.6'!$C$4:$R$4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3.1.6'!$C$13:$R$13</c:f>
              <c:numCache>
                <c:formatCode>#,##0</c:formatCode>
                <c:ptCount val="16"/>
                <c:pt idx="0">
                  <c:v>-163.630743</c:v>
                </c:pt>
                <c:pt idx="1">
                  <c:v>-300.63006000000001</c:v>
                </c:pt>
                <c:pt idx="2">
                  <c:v>-308.95006699999999</c:v>
                </c:pt>
                <c:pt idx="3">
                  <c:v>-470.84386499999999</c:v>
                </c:pt>
                <c:pt idx="4">
                  <c:v>-741.26871499999993</c:v>
                </c:pt>
                <c:pt idx="5">
                  <c:v>-1165.7700330000002</c:v>
                </c:pt>
                <c:pt idx="6">
                  <c:v>-1165.4237699999999</c:v>
                </c:pt>
                <c:pt idx="7">
                  <c:v>-1457.5124880000001</c:v>
                </c:pt>
                <c:pt idx="8">
                  <c:v>-1658.8711409999999</c:v>
                </c:pt>
                <c:pt idx="9">
                  <c:v>-1361.149641</c:v>
                </c:pt>
                <c:pt idx="10">
                  <c:v>-1366.3468969999999</c:v>
                </c:pt>
                <c:pt idx="11">
                  <c:v>-1198.2393889999998</c:v>
                </c:pt>
                <c:pt idx="12">
                  <c:v>-1133.5417739999998</c:v>
                </c:pt>
                <c:pt idx="13">
                  <c:v>-1066.9242650000001</c:v>
                </c:pt>
                <c:pt idx="14">
                  <c:v>-1073.2932290000001</c:v>
                </c:pt>
                <c:pt idx="15">
                  <c:v>-985.27242999999999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68-4F5B-B302-44CF539D0948}"/>
            </c:ext>
          </c:extLst>
        </c:ser>
        <c:ser>
          <c:idx val="5"/>
          <c:order val="5"/>
          <c:tx>
            <c:strRef>
              <c:f>'График 3.1.6'!$B$11</c:f>
              <c:strCache>
                <c:ptCount val="1"/>
                <c:pt idx="0">
                  <c:v>Процентные расходы</c:v>
                </c:pt>
              </c:strCache>
            </c:strRef>
          </c:tx>
          <c:spPr>
            <a:solidFill>
              <a:srgbClr val="800000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9933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168-4F5B-B302-44CF539D0948}"/>
              </c:ext>
            </c:extLst>
          </c:dPt>
          <c:cat>
            <c:numRef>
              <c:f>'График 3.1.6'!$C$4:$R$4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3.1.6'!$C$11:$R$11</c:f>
              <c:numCache>
                <c:formatCode>#,##0</c:formatCode>
                <c:ptCount val="16"/>
                <c:pt idx="0">
                  <c:v>-398.39068800000001</c:v>
                </c:pt>
                <c:pt idx="1">
                  <c:v>-431.53828700000008</c:v>
                </c:pt>
                <c:pt idx="2">
                  <c:v>-458.40386000000001</c:v>
                </c:pt>
                <c:pt idx="3">
                  <c:v>-477.400218</c:v>
                </c:pt>
                <c:pt idx="4">
                  <c:v>-484.77522600000003</c:v>
                </c:pt>
                <c:pt idx="5">
                  <c:v>-497.02221399999996</c:v>
                </c:pt>
                <c:pt idx="6">
                  <c:v>-507.53876000000002</c:v>
                </c:pt>
                <c:pt idx="7">
                  <c:v>-514.70614699999999</c:v>
                </c:pt>
                <c:pt idx="8">
                  <c:v>-521.56577200000004</c:v>
                </c:pt>
                <c:pt idx="9">
                  <c:v>-511.827606</c:v>
                </c:pt>
                <c:pt idx="10">
                  <c:v>-504.93456099999997</c:v>
                </c:pt>
                <c:pt idx="11">
                  <c:v>-492.679914</c:v>
                </c:pt>
                <c:pt idx="12">
                  <c:v>-475.890331</c:v>
                </c:pt>
                <c:pt idx="13">
                  <c:v>-460.46060199999999</c:v>
                </c:pt>
                <c:pt idx="14">
                  <c:v>-448.415999</c:v>
                </c:pt>
                <c:pt idx="15">
                  <c:v>-436.47750500000006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68-4F5B-B302-44CF539D0948}"/>
            </c:ext>
          </c:extLst>
        </c:ser>
        <c:ser>
          <c:idx val="4"/>
          <c:order val="6"/>
          <c:tx>
            <c:strRef>
              <c:f>'График 3.1.6'!$B$10</c:f>
              <c:strCache>
                <c:ptCount val="1"/>
                <c:pt idx="0">
                  <c:v>   Прочие непроцентые доходы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'График 3.1.6'!$C$4:$R$4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3.1.6'!$C$10:$R$10</c:f>
              <c:numCache>
                <c:formatCode>#,##0</c:formatCode>
                <c:ptCount val="16"/>
                <c:pt idx="0">
                  <c:v>270.72474999999997</c:v>
                </c:pt>
                <c:pt idx="1">
                  <c:v>401.88919900000008</c:v>
                </c:pt>
                <c:pt idx="2">
                  <c:v>484.78585799999996</c:v>
                </c:pt>
                <c:pt idx="3">
                  <c:v>546.56841400000008</c:v>
                </c:pt>
                <c:pt idx="4">
                  <c:v>719.66271999999981</c:v>
                </c:pt>
                <c:pt idx="5">
                  <c:v>1164.7366480000001</c:v>
                </c:pt>
                <c:pt idx="6">
                  <c:v>1402.799444</c:v>
                </c:pt>
                <c:pt idx="7">
                  <c:v>1720.6789219999996</c:v>
                </c:pt>
                <c:pt idx="8">
                  <c:v>1952.1766169999994</c:v>
                </c:pt>
                <c:pt idx="9">
                  <c:v>1612.0311630000001</c:v>
                </c:pt>
                <c:pt idx="10">
                  <c:v>1535.3701499999995</c:v>
                </c:pt>
                <c:pt idx="11">
                  <c:v>1376.7444899999998</c:v>
                </c:pt>
                <c:pt idx="12">
                  <c:v>1225.6208819999997</c:v>
                </c:pt>
                <c:pt idx="13">
                  <c:v>1148.8871770000003</c:v>
                </c:pt>
                <c:pt idx="14">
                  <c:v>1101.3646180000001</c:v>
                </c:pt>
                <c:pt idx="15">
                  <c:v>1034.1826540000002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68-4F5B-B302-44CF539D0948}"/>
            </c:ext>
          </c:extLst>
        </c:ser>
        <c:ser>
          <c:idx val="3"/>
          <c:order val="7"/>
          <c:tx>
            <c:strRef>
              <c:f>'График 3.1.6'!$B$9</c:f>
              <c:strCache>
                <c:ptCount val="1"/>
                <c:pt idx="0">
                  <c:v>   Реализованные доходы от переоценки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'График 3.1.6'!$C$4:$R$4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3.1.6'!$C$9:$R$9</c:f>
              <c:numCache>
                <c:formatCode>#,##0</c:formatCode>
                <c:ptCount val="16"/>
                <c:pt idx="0">
                  <c:v>21.289328000000001</c:v>
                </c:pt>
                <c:pt idx="1">
                  <c:v>30.049189999999999</c:v>
                </c:pt>
                <c:pt idx="2">
                  <c:v>35.557693999999998</c:v>
                </c:pt>
                <c:pt idx="3">
                  <c:v>45.412514999999999</c:v>
                </c:pt>
                <c:pt idx="4">
                  <c:v>56.446801000000008</c:v>
                </c:pt>
                <c:pt idx="5">
                  <c:v>88.063510000000008</c:v>
                </c:pt>
                <c:pt idx="6">
                  <c:v>93.224434000000002</c:v>
                </c:pt>
                <c:pt idx="7">
                  <c:v>92.14785599999999</c:v>
                </c:pt>
                <c:pt idx="8">
                  <c:v>93.815735000000004</c:v>
                </c:pt>
                <c:pt idx="9">
                  <c:v>63.243295999999994</c:v>
                </c:pt>
                <c:pt idx="10">
                  <c:v>68.675715999999994</c:v>
                </c:pt>
                <c:pt idx="11">
                  <c:v>88.379300999999998</c:v>
                </c:pt>
                <c:pt idx="12">
                  <c:v>89.574087000000006</c:v>
                </c:pt>
                <c:pt idx="13">
                  <c:v>91.103059999999999</c:v>
                </c:pt>
                <c:pt idx="14">
                  <c:v>92.636528999999996</c:v>
                </c:pt>
                <c:pt idx="15">
                  <c:v>81.41158200000001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68-4F5B-B302-44CF539D0948}"/>
            </c:ext>
          </c:extLst>
        </c:ser>
        <c:ser>
          <c:idx val="2"/>
          <c:order val="8"/>
          <c:tx>
            <c:strRef>
              <c:f>'График 3.1.6'!$B$8</c:f>
              <c:strCache>
                <c:ptCount val="1"/>
                <c:pt idx="0">
                  <c:v>   Доходы от переоценки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'График 3.1.6'!$C$4:$R$4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3.1.6'!$C$8:$R$8</c:f>
              <c:numCache>
                <c:formatCode>#,##0</c:formatCode>
                <c:ptCount val="16"/>
                <c:pt idx="0">
                  <c:v>5.7793159999999979</c:v>
                </c:pt>
                <c:pt idx="1">
                  <c:v>6.4906990000000011</c:v>
                </c:pt>
                <c:pt idx="2">
                  <c:v>3.9436590000000002</c:v>
                </c:pt>
                <c:pt idx="3">
                  <c:v>9.842531000000001</c:v>
                </c:pt>
                <c:pt idx="4">
                  <c:v>28.942308999999998</c:v>
                </c:pt>
                <c:pt idx="5">
                  <c:v>41.498249999999999</c:v>
                </c:pt>
                <c:pt idx="6">
                  <c:v>43.460369000000007</c:v>
                </c:pt>
                <c:pt idx="7">
                  <c:v>1805.6435099999999</c:v>
                </c:pt>
                <c:pt idx="8">
                  <c:v>2190.0425640000003</c:v>
                </c:pt>
                <c:pt idx="9">
                  <c:v>2189.4844669999998</c:v>
                </c:pt>
                <c:pt idx="10">
                  <c:v>2175.5572590000002</c:v>
                </c:pt>
                <c:pt idx="11">
                  <c:v>1265.7680929999999</c:v>
                </c:pt>
                <c:pt idx="12">
                  <c:v>1230.2872400000001</c:v>
                </c:pt>
                <c:pt idx="13">
                  <c:v>1515.4877640000002</c:v>
                </c:pt>
                <c:pt idx="14">
                  <c:v>1584.033025</c:v>
                </c:pt>
                <c:pt idx="15">
                  <c:v>817.27614300000005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68-4F5B-B302-44CF539D0948}"/>
            </c:ext>
          </c:extLst>
        </c:ser>
        <c:ser>
          <c:idx val="1"/>
          <c:order val="9"/>
          <c:tx>
            <c:strRef>
              <c:f>'График 3.1.6'!$B$7</c:f>
              <c:strCache>
                <c:ptCount val="1"/>
                <c:pt idx="0">
                  <c:v>   Комиссионные доходы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'График 3.1.6'!$C$4:$R$4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3.1.6'!$C$7:$R$7</c:f>
              <c:numCache>
                <c:formatCode>#,##0</c:formatCode>
                <c:ptCount val="16"/>
                <c:pt idx="0">
                  <c:v>75.891548999999998</c:v>
                </c:pt>
                <c:pt idx="1">
                  <c:v>76.080068999999995</c:v>
                </c:pt>
                <c:pt idx="2">
                  <c:v>76.860084000000001</c:v>
                </c:pt>
                <c:pt idx="3">
                  <c:v>78.248746000000011</c:v>
                </c:pt>
                <c:pt idx="4">
                  <c:v>78.968457000000001</c:v>
                </c:pt>
                <c:pt idx="5">
                  <c:v>79.604255000000009</c:v>
                </c:pt>
                <c:pt idx="6">
                  <c:v>80.240566000000001</c:v>
                </c:pt>
                <c:pt idx="7">
                  <c:v>81.536428999999998</c:v>
                </c:pt>
                <c:pt idx="8">
                  <c:v>84.817414999999997</c:v>
                </c:pt>
                <c:pt idx="9">
                  <c:v>86.840417000000002</c:v>
                </c:pt>
                <c:pt idx="10">
                  <c:v>90.522216</c:v>
                </c:pt>
                <c:pt idx="11">
                  <c:v>93.935378999999998</c:v>
                </c:pt>
                <c:pt idx="12">
                  <c:v>97.334085000000002</c:v>
                </c:pt>
                <c:pt idx="13">
                  <c:v>101.41726300000001</c:v>
                </c:pt>
                <c:pt idx="14">
                  <c:v>107.830944</c:v>
                </c:pt>
                <c:pt idx="15">
                  <c:v>117.33613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68-4F5B-B302-44CF539D0948}"/>
            </c:ext>
          </c:extLst>
        </c:ser>
        <c:ser>
          <c:idx val="0"/>
          <c:order val="10"/>
          <c:tx>
            <c:strRef>
              <c:f>'График 3.1.6'!$B$5</c:f>
              <c:strCache>
                <c:ptCount val="1"/>
                <c:pt idx="0">
                  <c:v>Процентные доходы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'График 3.1.6'!$C$4:$R$4</c:f>
              <c:numCache>
                <c:formatCode>m/d/yyyy</c:formatCode>
                <c:ptCount val="16"/>
                <c:pt idx="0">
                  <c:v>39448</c:v>
                </c:pt>
                <c:pt idx="1">
                  <c:v>39539</c:v>
                </c:pt>
                <c:pt idx="2">
                  <c:v>39630</c:v>
                </c:pt>
                <c:pt idx="3">
                  <c:v>39722</c:v>
                </c:pt>
                <c:pt idx="4">
                  <c:v>39814</c:v>
                </c:pt>
                <c:pt idx="5">
                  <c:v>39904</c:v>
                </c:pt>
                <c:pt idx="6">
                  <c:v>39995</c:v>
                </c:pt>
                <c:pt idx="7">
                  <c:v>40087</c:v>
                </c:pt>
                <c:pt idx="8">
                  <c:v>40179</c:v>
                </c:pt>
                <c:pt idx="9">
                  <c:v>40269</c:v>
                </c:pt>
                <c:pt idx="10">
                  <c:v>40360</c:v>
                </c:pt>
                <c:pt idx="11">
                  <c:v>40452</c:v>
                </c:pt>
                <c:pt idx="12">
                  <c:v>40544</c:v>
                </c:pt>
                <c:pt idx="13">
                  <c:v>40634</c:v>
                </c:pt>
                <c:pt idx="14">
                  <c:v>40725</c:v>
                </c:pt>
                <c:pt idx="15">
                  <c:v>40817</c:v>
                </c:pt>
              </c:numCache>
            </c:numRef>
          </c:cat>
          <c:val>
            <c:numRef>
              <c:f>'График 3.1.6'!$C$5:$R$5</c:f>
              <c:numCache>
                <c:formatCode>#,##0</c:formatCode>
                <c:ptCount val="16"/>
                <c:pt idx="0">
                  <c:v>752.92873800000007</c:v>
                </c:pt>
                <c:pt idx="1">
                  <c:v>816.4704463441999</c:v>
                </c:pt>
                <c:pt idx="2">
                  <c:v>875.12243999999998</c:v>
                </c:pt>
                <c:pt idx="3">
                  <c:v>909.73760200000004</c:v>
                </c:pt>
                <c:pt idx="4">
                  <c:v>925.61786999999993</c:v>
                </c:pt>
                <c:pt idx="5">
                  <c:v>986.56077600000003</c:v>
                </c:pt>
                <c:pt idx="6">
                  <c:v>1006.6969590000001</c:v>
                </c:pt>
                <c:pt idx="7">
                  <c:v>1001.4758890000001</c:v>
                </c:pt>
                <c:pt idx="8">
                  <c:v>1002.4488679999999</c:v>
                </c:pt>
                <c:pt idx="9">
                  <c:v>924.48029300000007</c:v>
                </c:pt>
                <c:pt idx="10">
                  <c:v>902.62896699999988</c:v>
                </c:pt>
                <c:pt idx="11">
                  <c:v>875.73453600000005</c:v>
                </c:pt>
                <c:pt idx="12">
                  <c:v>840.20735300000001</c:v>
                </c:pt>
                <c:pt idx="13">
                  <c:v>835.7529229999999</c:v>
                </c:pt>
                <c:pt idx="14">
                  <c:v>812.50242500000002</c:v>
                </c:pt>
                <c:pt idx="15">
                  <c:v>815.26013299999988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68-4F5B-B302-44CF539D0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201192"/>
        <c:axId val="1"/>
      </c:barChart>
      <c:lineChart>
        <c:grouping val="standard"/>
        <c:varyColors val="0"/>
        <c:ser>
          <c:idx val="11"/>
          <c:order val="11"/>
          <c:tx>
            <c:strRef>
              <c:f>'График 3.1.6'!$B$18</c:f>
              <c:strCache>
                <c:ptCount val="1"/>
                <c:pt idx="0">
                  <c:v>ROA (правая ось)</c:v>
                </c:pt>
              </c:strCache>
            </c:strRef>
          </c:tx>
          <c:spPr>
            <a:ln w="38100">
              <a:pattFill prst="pct50">
                <a:fgClr>
                  <a:srgbClr val="8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'График 3.1.6'!$C$18:$R$18</c:f>
              <c:numCache>
                <c:formatCode>0.00</c:formatCode>
                <c:ptCount val="16"/>
                <c:pt idx="0">
                  <c:v>1.9589639117643423</c:v>
                </c:pt>
                <c:pt idx="1">
                  <c:v>1.6588756874300195</c:v>
                </c:pt>
                <c:pt idx="2">
                  <c:v>1.4816508571219877</c:v>
                </c:pt>
                <c:pt idx="3">
                  <c:v>0.8761206903703016</c:v>
                </c:pt>
                <c:pt idx="4">
                  <c:v>0.13704105368909586</c:v>
                </c:pt>
                <c:pt idx="5">
                  <c:v>-0.10724230216060519</c:v>
                </c:pt>
                <c:pt idx="6">
                  <c:v>-0.42440605672772874</c:v>
                </c:pt>
                <c:pt idx="7">
                  <c:v>-0.42456826112224155</c:v>
                </c:pt>
                <c:pt idx="8">
                  <c:v>0.19145230913350605</c:v>
                </c:pt>
                <c:pt idx="9">
                  <c:v>0.31200242787757393</c:v>
                </c:pt>
                <c:pt idx="10">
                  <c:v>0.31654719933553166</c:v>
                </c:pt>
                <c:pt idx="11">
                  <c:v>0.2330051478833908</c:v>
                </c:pt>
                <c:pt idx="12">
                  <c:v>-1.1753177136589239</c:v>
                </c:pt>
                <c:pt idx="13">
                  <c:v>-1.2393830577645955</c:v>
                </c:pt>
                <c:pt idx="14">
                  <c:v>-1.031698470219101</c:v>
                </c:pt>
                <c:pt idx="15">
                  <c:v>-0.40931663623980608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168-4F5B-B302-44CF539D0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2011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At val="-600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9.2592760041883757E-3"/>
              <c:y val="0.187500260093356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011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  <c:min val="-2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5926099403391574"/>
              <c:y val="0.2585230858862941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8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ayout>
        <c:manualLayout>
          <c:xMode val="edge"/>
          <c:yMode val="edge"/>
          <c:x val="3.518524881591583E-2"/>
          <c:y val="0.59375082362896126"/>
          <c:w val="0.93148316602135062"/>
          <c:h val="0.397727824440452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3.1.7.'!#REF!</c:f>
              <c:strCache>
                <c:ptCount val="1"/>
                <c:pt idx="0">
                  <c:v>01.10.2008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'График 3.1.7.'!#REF!</c:f>
              <c:strCache>
                <c:ptCount val="11"/>
                <c:pt idx="0">
                  <c:v>Группа 1
Активы, приносящие доходы (доля в общих активах, %)</c:v>
                </c:pt>
                <c:pt idx="1">
                  <c:v>Группа 2</c:v>
                </c:pt>
                <c:pt idx="2">
                  <c:v>Группа 3</c:v>
                </c:pt>
                <c:pt idx="4">
                  <c:v>Группа 1
ROA, %</c:v>
                </c:pt>
                <c:pt idx="5">
                  <c:v>Группа 2</c:v>
                </c:pt>
                <c:pt idx="6">
                  <c:v>Группа 3</c:v>
                </c:pt>
                <c:pt idx="8">
                  <c:v>Группа 1
Процентный спрэд</c:v>
                </c:pt>
                <c:pt idx="9">
                  <c:v>Группа 2</c:v>
                </c:pt>
                <c:pt idx="10">
                  <c:v>Группа 3</c:v>
                </c:pt>
              </c:strCache>
            </c:strRef>
          </c:cat>
          <c:val>
            <c:numRef>
              <c:f>'График 3.1.7.'!#REF!</c:f>
              <c:numCache>
                <c:formatCode>General</c:formatCode>
                <c:ptCount val="11"/>
                <c:pt idx="0">
                  <c:v>88.03812124275332</c:v>
                </c:pt>
                <c:pt idx="1">
                  <c:v>88.226439124060789</c:v>
                </c:pt>
                <c:pt idx="2">
                  <c:v>88.241086187908991</c:v>
                </c:pt>
                <c:pt idx="4">
                  <c:v>1.5413817685481599</c:v>
                </c:pt>
                <c:pt idx="5">
                  <c:v>0.92469775575955981</c:v>
                </c:pt>
                <c:pt idx="6">
                  <c:v>1.1506622234235004</c:v>
                </c:pt>
                <c:pt idx="8">
                  <c:v>9.0468060823146086</c:v>
                </c:pt>
                <c:pt idx="9">
                  <c:v>8.9351910761363307</c:v>
                </c:pt>
                <c:pt idx="10">
                  <c:v>8.3379091112102266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A-44AE-B355-6009A9DB2886}"/>
            </c:ext>
          </c:extLst>
        </c:ser>
        <c:ser>
          <c:idx val="1"/>
          <c:order val="1"/>
          <c:tx>
            <c:strRef>
              <c:f>'График 3.1.7.'!#REF!</c:f>
              <c:strCache>
                <c:ptCount val="1"/>
                <c:pt idx="0">
                  <c:v>01.10.2009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'График 3.1.7.'!#REF!</c:f>
              <c:strCache>
                <c:ptCount val="11"/>
                <c:pt idx="0">
                  <c:v>Группа 1
Активы, приносящие доходы (доля в общих активах, %)</c:v>
                </c:pt>
                <c:pt idx="1">
                  <c:v>Группа 2</c:v>
                </c:pt>
                <c:pt idx="2">
                  <c:v>Группа 3</c:v>
                </c:pt>
                <c:pt idx="4">
                  <c:v>Группа 1
ROA, %</c:v>
                </c:pt>
                <c:pt idx="5">
                  <c:v>Группа 2</c:v>
                </c:pt>
                <c:pt idx="6">
                  <c:v>Группа 3</c:v>
                </c:pt>
                <c:pt idx="8">
                  <c:v>Группа 1
Процентный спрэд</c:v>
                </c:pt>
                <c:pt idx="9">
                  <c:v>Группа 2</c:v>
                </c:pt>
                <c:pt idx="10">
                  <c:v>Группа 3</c:v>
                </c:pt>
              </c:strCache>
            </c:strRef>
          </c:cat>
          <c:val>
            <c:numRef>
              <c:f>'График 3.1.7.'!#REF!</c:f>
              <c:numCache>
                <c:formatCode>General</c:formatCode>
                <c:ptCount val="11"/>
                <c:pt idx="0">
                  <c:v>77.811447570160638</c:v>
                </c:pt>
                <c:pt idx="1">
                  <c:v>87.057168985737135</c:v>
                </c:pt>
                <c:pt idx="2">
                  <c:v>84.959665982213451</c:v>
                </c:pt>
                <c:pt idx="4">
                  <c:v>-78.014322047237712</c:v>
                </c:pt>
                <c:pt idx="5">
                  <c:v>-0.56027135290651353</c:v>
                </c:pt>
                <c:pt idx="6">
                  <c:v>-23.504992830134995</c:v>
                </c:pt>
                <c:pt idx="8">
                  <c:v>0.32007428389226739</c:v>
                </c:pt>
                <c:pt idx="9">
                  <c:v>7.9894814370390934</c:v>
                </c:pt>
                <c:pt idx="10">
                  <c:v>10.852476388968219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4A-44AE-B355-6009A9DB2886}"/>
            </c:ext>
          </c:extLst>
        </c:ser>
        <c:ser>
          <c:idx val="2"/>
          <c:order val="2"/>
          <c:tx>
            <c:strRef>
              <c:f>'График 3.1.7.'!#REF!</c:f>
              <c:strCache>
                <c:ptCount val="1"/>
                <c:pt idx="0">
                  <c:v>01.10.2010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'График 3.1.7.'!#REF!</c:f>
              <c:strCache>
                <c:ptCount val="11"/>
                <c:pt idx="0">
                  <c:v>Группа 1
Активы, приносящие доходы (доля в общих активах, %)</c:v>
                </c:pt>
                <c:pt idx="1">
                  <c:v>Группа 2</c:v>
                </c:pt>
                <c:pt idx="2">
                  <c:v>Группа 3</c:v>
                </c:pt>
                <c:pt idx="4">
                  <c:v>Группа 1
ROA, %</c:v>
                </c:pt>
                <c:pt idx="5">
                  <c:v>Группа 2</c:v>
                </c:pt>
                <c:pt idx="6">
                  <c:v>Группа 3</c:v>
                </c:pt>
                <c:pt idx="8">
                  <c:v>Группа 1
Процентный спрэд</c:v>
                </c:pt>
                <c:pt idx="9">
                  <c:v>Группа 2</c:v>
                </c:pt>
                <c:pt idx="10">
                  <c:v>Группа 3</c:v>
                </c:pt>
              </c:strCache>
            </c:strRef>
          </c:cat>
          <c:val>
            <c:numRef>
              <c:f>'График 3.1.7.'!#REF!</c:f>
              <c:numCache>
                <c:formatCode>General</c:formatCode>
                <c:ptCount val="11"/>
                <c:pt idx="0">
                  <c:v>56.817615938470198</c:v>
                </c:pt>
                <c:pt idx="1">
                  <c:v>79.672509611361448</c:v>
                </c:pt>
                <c:pt idx="2">
                  <c:v>75.021264141466688</c:v>
                </c:pt>
                <c:pt idx="4">
                  <c:v>53.381230147518664</c:v>
                </c:pt>
                <c:pt idx="5">
                  <c:v>0.2204953312772488</c:v>
                </c:pt>
                <c:pt idx="6">
                  <c:v>12.339280160932921</c:v>
                </c:pt>
                <c:pt idx="8">
                  <c:v>-2.4888627321560914</c:v>
                </c:pt>
                <c:pt idx="9">
                  <c:v>6.6731202031075352</c:v>
                </c:pt>
                <c:pt idx="10">
                  <c:v>9.5621294142345548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4A-44AE-B355-6009A9DB2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00864"/>
        <c:axId val="1"/>
      </c:barChart>
      <c:catAx>
        <c:axId val="535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00864"/>
        <c:crosses val="autoZero"/>
        <c:crossBetween val="between"/>
        <c:majorUnit val="40"/>
      </c:valAx>
    </c:plotArea>
    <c:legend>
      <c:legendPos val="r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6435869964458E-2"/>
          <c:y val="5.1470588235294115E-2"/>
          <c:w val="0.88839382541528478"/>
          <c:h val="0.80882352941176472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'График 3.1.7.'!$E$5:$E$124</c:f>
              <c:numCache>
                <c:formatCode>General</c:formatCode>
                <c:ptCount val="1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D-4244-9DAC-5983854D3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35214312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3.1.7.'!$C$4</c:f>
              <c:strCache>
                <c:ptCount val="1"/>
                <c:pt idx="0">
                  <c:v>КИБС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3.1.7.'!$B$5:$B$124</c:f>
              <c:numCache>
                <c:formatCode>mmm\-yy</c:formatCode>
                <c:ptCount val="12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</c:numCache>
            </c:numRef>
          </c:cat>
          <c:val>
            <c:numRef>
              <c:f>'График 3.1.7.'!$C$5:$C$124</c:f>
              <c:numCache>
                <c:formatCode>General</c:formatCode>
                <c:ptCount val="120"/>
                <c:pt idx="0">
                  <c:v>-0.4266159261084293</c:v>
                </c:pt>
                <c:pt idx="1">
                  <c:v>-0.55251841269789415</c:v>
                </c:pt>
                <c:pt idx="2">
                  <c:v>-0.6361751067037954</c:v>
                </c:pt>
                <c:pt idx="3">
                  <c:v>-0.60376993819449443</c:v>
                </c:pt>
                <c:pt idx="4">
                  <c:v>-0.76228367134800046</c:v>
                </c:pt>
                <c:pt idx="5">
                  <c:v>-0.54596978037665989</c:v>
                </c:pt>
                <c:pt idx="6">
                  <c:v>-0.24474026454851153</c:v>
                </c:pt>
                <c:pt idx="7">
                  <c:v>5.2708724959764763E-3</c:v>
                </c:pt>
                <c:pt idx="8">
                  <c:v>5.3612819270586379E-2</c:v>
                </c:pt>
                <c:pt idx="9">
                  <c:v>1.4136146452159618E-2</c:v>
                </c:pt>
                <c:pt idx="10">
                  <c:v>-6.4419312677854695E-2</c:v>
                </c:pt>
                <c:pt idx="11">
                  <c:v>-0.12680985878671999</c:v>
                </c:pt>
                <c:pt idx="12">
                  <c:v>-9.0242655942224304E-2</c:v>
                </c:pt>
                <c:pt idx="13">
                  <c:v>-8.4951002998176428E-2</c:v>
                </c:pt>
                <c:pt idx="14">
                  <c:v>-9.3806073585073382E-2</c:v>
                </c:pt>
                <c:pt idx="15">
                  <c:v>-9.0267353564769962E-2</c:v>
                </c:pt>
                <c:pt idx="16">
                  <c:v>-0.18231129051571443</c:v>
                </c:pt>
                <c:pt idx="17">
                  <c:v>-0.19112219054742927</c:v>
                </c:pt>
                <c:pt idx="18">
                  <c:v>-0.30706327826706487</c:v>
                </c:pt>
                <c:pt idx="19">
                  <c:v>-0.52522049603554577</c:v>
                </c:pt>
                <c:pt idx="20">
                  <c:v>-0.41756846931852781</c:v>
                </c:pt>
                <c:pt idx="21">
                  <c:v>-0.27037889356676365</c:v>
                </c:pt>
                <c:pt idx="22">
                  <c:v>-2.1779664314459941E-2</c:v>
                </c:pt>
                <c:pt idx="23">
                  <c:v>0.16859173448850717</c:v>
                </c:pt>
                <c:pt idx="24">
                  <c:v>0.34008249846956939</c:v>
                </c:pt>
                <c:pt idx="25">
                  <c:v>0.46180690510142619</c:v>
                </c:pt>
                <c:pt idx="26">
                  <c:v>0.53975157401574025</c:v>
                </c:pt>
                <c:pt idx="27">
                  <c:v>0.50451400552703296</c:v>
                </c:pt>
                <c:pt idx="28">
                  <c:v>0.45238766891120957</c:v>
                </c:pt>
                <c:pt idx="29">
                  <c:v>0.21497728518756906</c:v>
                </c:pt>
                <c:pt idx="30">
                  <c:v>-1.0717497027181869E-2</c:v>
                </c:pt>
                <c:pt idx="31">
                  <c:v>-9.2288478661814333E-2</c:v>
                </c:pt>
                <c:pt idx="32">
                  <c:v>-0.11863615045134414</c:v>
                </c:pt>
                <c:pt idx="33">
                  <c:v>1.8642762624505135E-2</c:v>
                </c:pt>
                <c:pt idx="34">
                  <c:v>-3.8527325651603883E-2</c:v>
                </c:pt>
                <c:pt idx="35">
                  <c:v>-0.24846666558993472</c:v>
                </c:pt>
                <c:pt idx="36">
                  <c:v>-0.47536846118169152</c:v>
                </c:pt>
                <c:pt idx="37">
                  <c:v>-0.67797135561030331</c:v>
                </c:pt>
                <c:pt idx="38">
                  <c:v>-0.80640615509193336</c:v>
                </c:pt>
                <c:pt idx="39">
                  <c:v>-0.84473730014898951</c:v>
                </c:pt>
                <c:pt idx="40">
                  <c:v>-0.78614619892023629</c:v>
                </c:pt>
                <c:pt idx="41">
                  <c:v>-0.59681310716952385</c:v>
                </c:pt>
                <c:pt idx="42">
                  <c:v>-0.43023011461876687</c:v>
                </c:pt>
                <c:pt idx="43">
                  <c:v>-0.21666661388440364</c:v>
                </c:pt>
                <c:pt idx="44">
                  <c:v>1.7046807454294086E-2</c:v>
                </c:pt>
                <c:pt idx="45">
                  <c:v>0.32396442941578169</c:v>
                </c:pt>
                <c:pt idx="46">
                  <c:v>0.50256970971843429</c:v>
                </c:pt>
                <c:pt idx="47">
                  <c:v>0.53123254548438492</c:v>
                </c:pt>
                <c:pt idx="48">
                  <c:v>0.7224387220877867</c:v>
                </c:pt>
                <c:pt idx="49">
                  <c:v>1.0306590461319345</c:v>
                </c:pt>
                <c:pt idx="50">
                  <c:v>1.4153030670496582</c:v>
                </c:pt>
                <c:pt idx="51">
                  <c:v>1.9633816529222774</c:v>
                </c:pt>
                <c:pt idx="52">
                  <c:v>2.4295033566377082</c:v>
                </c:pt>
                <c:pt idx="53">
                  <c:v>2.690197339538893</c:v>
                </c:pt>
                <c:pt idx="54">
                  <c:v>2.9179183745047768</c:v>
                </c:pt>
                <c:pt idx="55">
                  <c:v>3.1310882386904493</c:v>
                </c:pt>
                <c:pt idx="56">
                  <c:v>2.9775833930101769</c:v>
                </c:pt>
                <c:pt idx="57">
                  <c:v>2.7750399513236377</c:v>
                </c:pt>
                <c:pt idx="58">
                  <c:v>2.3748777138694503</c:v>
                </c:pt>
                <c:pt idx="59">
                  <c:v>1.9609315745887694</c:v>
                </c:pt>
                <c:pt idx="60">
                  <c:v>1.5586780521457537</c:v>
                </c:pt>
                <c:pt idx="61">
                  <c:v>1.2333172725613191</c:v>
                </c:pt>
                <c:pt idx="62">
                  <c:v>0.85524953433810569</c:v>
                </c:pt>
                <c:pt idx="63">
                  <c:v>0.45955524847036994</c:v>
                </c:pt>
                <c:pt idx="64">
                  <c:v>3.9994054687525045E-2</c:v>
                </c:pt>
                <c:pt idx="65">
                  <c:v>-0.29068763458270508</c:v>
                </c:pt>
                <c:pt idx="66">
                  <c:v>-0.67629950096541558</c:v>
                </c:pt>
                <c:pt idx="67">
                  <c:v>-1.0132903681142382</c:v>
                </c:pt>
                <c:pt idx="68">
                  <c:v>-1.2558140697139291</c:v>
                </c:pt>
                <c:pt idx="69">
                  <c:v>-1.3534181377007797</c:v>
                </c:pt>
                <c:pt idx="70">
                  <c:v>-1.3807275761719184</c:v>
                </c:pt>
                <c:pt idx="71">
                  <c:v>-1.1640901947796738</c:v>
                </c:pt>
                <c:pt idx="72">
                  <c:v>-1.0464004789423182</c:v>
                </c:pt>
                <c:pt idx="73">
                  <c:v>-1.0578240116483422</c:v>
                </c:pt>
                <c:pt idx="74">
                  <c:v>-1.0683065734423789</c:v>
                </c:pt>
                <c:pt idx="75">
                  <c:v>-1.1541276739341968</c:v>
                </c:pt>
                <c:pt idx="76">
                  <c:v>-1.3897515304207251</c:v>
                </c:pt>
                <c:pt idx="77">
                  <c:v>-1.451910512130294</c:v>
                </c:pt>
                <c:pt idx="78">
                  <c:v>-1.3157758676687905</c:v>
                </c:pt>
                <c:pt idx="79">
                  <c:v>-1.2927690897091151</c:v>
                </c:pt>
                <c:pt idx="80">
                  <c:v>-1.2014693683948916</c:v>
                </c:pt>
                <c:pt idx="81">
                  <c:v>-1.0500315653295111</c:v>
                </c:pt>
                <c:pt idx="82">
                  <c:v>-0.92681432080759296</c:v>
                </c:pt>
                <c:pt idx="83">
                  <c:v>-0.84979850592137707</c:v>
                </c:pt>
                <c:pt idx="84">
                  <c:v>-0.71353994046942704</c:v>
                </c:pt>
                <c:pt idx="85">
                  <c:v>-0.53003250848687078</c:v>
                </c:pt>
                <c:pt idx="86">
                  <c:v>-0.47593277860300942</c:v>
                </c:pt>
                <c:pt idx="87">
                  <c:v>-0.42215080300369495</c:v>
                </c:pt>
                <c:pt idx="88">
                  <c:v>-0.39637364427897748</c:v>
                </c:pt>
                <c:pt idx="89">
                  <c:v>-0.2578743653746956</c:v>
                </c:pt>
                <c:pt idx="90">
                  <c:v>-0.14579122402789327</c:v>
                </c:pt>
                <c:pt idx="91">
                  <c:v>-0.10900304655755548</c:v>
                </c:pt>
                <c:pt idx="92">
                  <c:v>-2.7487726929991518E-2</c:v>
                </c:pt>
                <c:pt idx="93">
                  <c:v>1.8667654417974393E-2</c:v>
                </c:pt>
                <c:pt idx="94">
                  <c:v>3.916929133501762E-2</c:v>
                </c:pt>
                <c:pt idx="95">
                  <c:v>2.9541076087318242E-2</c:v>
                </c:pt>
                <c:pt idx="96">
                  <c:v>-4.6137876861557627E-3</c:v>
                </c:pt>
                <c:pt idx="97">
                  <c:v>-3.547460298026377E-4</c:v>
                </c:pt>
                <c:pt idx="98">
                  <c:v>4.4560195964390252E-2</c:v>
                </c:pt>
                <c:pt idx="99">
                  <c:v>0.13010518388412812</c:v>
                </c:pt>
                <c:pt idx="100">
                  <c:v>0.1682706895178035</c:v>
                </c:pt>
                <c:pt idx="101">
                  <c:v>0.15609073927561357</c:v>
                </c:pt>
                <c:pt idx="102">
                  <c:v>0.18179650370940981</c:v>
                </c:pt>
                <c:pt idx="103">
                  <c:v>0.15161469990871529</c:v>
                </c:pt>
                <c:pt idx="104">
                  <c:v>-6.6977534256642483E-4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D-4244-9DAC-5983854D3CFD}"/>
            </c:ext>
          </c:extLst>
        </c:ser>
        <c:ser>
          <c:idx val="1"/>
          <c:order val="1"/>
          <c:tx>
            <c:strRef>
              <c:f>'График 3.1.7.'!$D$4</c:f>
              <c:strCache>
                <c:ptCount val="1"/>
                <c:pt idx="0">
                  <c:v>КИСФР</c:v>
                </c:pt>
              </c:strCache>
            </c:strRef>
          </c:tx>
          <c:spPr>
            <a:ln w="25400">
              <a:pattFill prst="pct75">
                <a:fgClr>
                  <a:srgbClr val="FF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2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3.1.7.'!$B$5:$B$124</c:f>
              <c:numCache>
                <c:formatCode>mmm\-yy</c:formatCode>
                <c:ptCount val="12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</c:numCache>
            </c:numRef>
          </c:cat>
          <c:val>
            <c:numRef>
              <c:f>'График 3.1.7.'!$D$5:$D$124</c:f>
              <c:numCache>
                <c:formatCode>General</c:formatCode>
                <c:ptCount val="120"/>
                <c:pt idx="15">
                  <c:v>-0.51442409786669718</c:v>
                </c:pt>
                <c:pt idx="16">
                  <c:v>-0.56818423249124062</c:v>
                </c:pt>
                <c:pt idx="17">
                  <c:v>-0.56779810346927273</c:v>
                </c:pt>
                <c:pt idx="18">
                  <c:v>-0.54196080966193461</c:v>
                </c:pt>
                <c:pt idx="19">
                  <c:v>-0.49315878712820133</c:v>
                </c:pt>
                <c:pt idx="20">
                  <c:v>-0.41908475104513443</c:v>
                </c:pt>
                <c:pt idx="21">
                  <c:v>-0.37086601617651277</c:v>
                </c:pt>
                <c:pt idx="22">
                  <c:v>-0.31001207396332731</c:v>
                </c:pt>
                <c:pt idx="23">
                  <c:v>-0.21847566551402378</c:v>
                </c:pt>
                <c:pt idx="24">
                  <c:v>-7.4419096589240785E-2</c:v>
                </c:pt>
                <c:pt idx="25">
                  <c:v>7.4473527219854466E-2</c:v>
                </c:pt>
                <c:pt idx="26">
                  <c:v>0.19647144211445053</c:v>
                </c:pt>
                <c:pt idx="27">
                  <c:v>0.32018165270279642</c:v>
                </c:pt>
                <c:pt idx="28">
                  <c:v>0.47105539964352089</c:v>
                </c:pt>
                <c:pt idx="29">
                  <c:v>0.62326059481722917</c:v>
                </c:pt>
                <c:pt idx="30">
                  <c:v>0.73254336434812328</c:v>
                </c:pt>
                <c:pt idx="31">
                  <c:v>0.8681470380432047</c:v>
                </c:pt>
                <c:pt idx="32">
                  <c:v>0.96581298863366982</c:v>
                </c:pt>
                <c:pt idx="33">
                  <c:v>1.0450824865902772</c:v>
                </c:pt>
                <c:pt idx="34">
                  <c:v>1.1245317934745893</c:v>
                </c:pt>
                <c:pt idx="35">
                  <c:v>0.95260210196038086</c:v>
                </c:pt>
                <c:pt idx="36">
                  <c:v>0.71139708929568946</c:v>
                </c:pt>
                <c:pt idx="37">
                  <c:v>0.47424829013011577</c:v>
                </c:pt>
                <c:pt idx="38">
                  <c:v>0.21538066236782766</c:v>
                </c:pt>
                <c:pt idx="39">
                  <c:v>6.0821356046723632E-2</c:v>
                </c:pt>
                <c:pt idx="40">
                  <c:v>-3.869338592528896E-2</c:v>
                </c:pt>
                <c:pt idx="41">
                  <c:v>-8.6315329278137259E-2</c:v>
                </c:pt>
                <c:pt idx="42">
                  <c:v>-0.10790481508593627</c:v>
                </c:pt>
                <c:pt idx="43">
                  <c:v>-0.13208955958387725</c:v>
                </c:pt>
                <c:pt idx="44">
                  <c:v>-0.1126433700495354</c:v>
                </c:pt>
                <c:pt idx="45">
                  <c:v>-5.31084083976796E-2</c:v>
                </c:pt>
                <c:pt idx="46">
                  <c:v>5.165130597775569E-2</c:v>
                </c:pt>
                <c:pt idx="47">
                  <c:v>0.14678345141019025</c:v>
                </c:pt>
                <c:pt idx="48">
                  <c:v>0.18796541454382115</c:v>
                </c:pt>
                <c:pt idx="49">
                  <c:v>0.32526876009048161</c:v>
                </c:pt>
                <c:pt idx="50">
                  <c:v>0.69858530981792077</c:v>
                </c:pt>
                <c:pt idx="51">
                  <c:v>0.95910380210713164</c:v>
                </c:pt>
                <c:pt idx="52">
                  <c:v>1.1264964014620007</c:v>
                </c:pt>
                <c:pt idx="53">
                  <c:v>1.0963017681896277</c:v>
                </c:pt>
                <c:pt idx="54">
                  <c:v>0.96884648233511561</c:v>
                </c:pt>
                <c:pt idx="55">
                  <c:v>0.76654120364633405</c:v>
                </c:pt>
                <c:pt idx="56">
                  <c:v>0.62954055803667419</c:v>
                </c:pt>
                <c:pt idx="57">
                  <c:v>0.45594913999021114</c:v>
                </c:pt>
                <c:pt idx="58">
                  <c:v>0.31883814608129463</c:v>
                </c:pt>
                <c:pt idx="59">
                  <c:v>0.20410573094307169</c:v>
                </c:pt>
                <c:pt idx="60">
                  <c:v>7.9924466273373698E-2</c:v>
                </c:pt>
                <c:pt idx="61">
                  <c:v>-6.1050800091364398E-2</c:v>
                </c:pt>
                <c:pt idx="62">
                  <c:v>-0.2979905937251241</c:v>
                </c:pt>
                <c:pt idx="63">
                  <c:v>-0.50597285972133799</c:v>
                </c:pt>
                <c:pt idx="64">
                  <c:v>-0.68505505341077833</c:v>
                </c:pt>
                <c:pt idx="65">
                  <c:v>-0.79457968095740428</c:v>
                </c:pt>
                <c:pt idx="66">
                  <c:v>-0.86219639575774254</c:v>
                </c:pt>
                <c:pt idx="67">
                  <c:v>-0.83022039967655292</c:v>
                </c:pt>
                <c:pt idx="68">
                  <c:v>-0.82144341428775958</c:v>
                </c:pt>
                <c:pt idx="69">
                  <c:v>-0.88571970202646666</c:v>
                </c:pt>
                <c:pt idx="70">
                  <c:v>-0.85177144653785453</c:v>
                </c:pt>
                <c:pt idx="71">
                  <c:v>-0.57708339954937937</c:v>
                </c:pt>
                <c:pt idx="72">
                  <c:v>-0.49556861781487188</c:v>
                </c:pt>
                <c:pt idx="73">
                  <c:v>-0.5787222688782494</c:v>
                </c:pt>
                <c:pt idx="74">
                  <c:v>-0.66554745040822638</c:v>
                </c:pt>
                <c:pt idx="75">
                  <c:v>-0.84135952156387928</c:v>
                </c:pt>
                <c:pt idx="76">
                  <c:v>-1.0068618237286819</c:v>
                </c:pt>
                <c:pt idx="77">
                  <c:v>-1.1192660843951028</c:v>
                </c:pt>
                <c:pt idx="78">
                  <c:v>-1.2561451460584141</c:v>
                </c:pt>
                <c:pt idx="79">
                  <c:v>-1.4513295093444039</c:v>
                </c:pt>
                <c:pt idx="80">
                  <c:v>-1.7462137200614531</c:v>
                </c:pt>
                <c:pt idx="81">
                  <c:v>-2.0557547355835659</c:v>
                </c:pt>
                <c:pt idx="82">
                  <c:v>-2.4343656733977284</c:v>
                </c:pt>
                <c:pt idx="83">
                  <c:v>-2.7146531105200502</c:v>
                </c:pt>
                <c:pt idx="84">
                  <c:v>-2.8498558161548595</c:v>
                </c:pt>
                <c:pt idx="85">
                  <c:v>-2.6754471686535952</c:v>
                </c:pt>
                <c:pt idx="86">
                  <c:v>-2.3821439496707306</c:v>
                </c:pt>
                <c:pt idx="87">
                  <c:v>-1.8249968100607168</c:v>
                </c:pt>
                <c:pt idx="88">
                  <c:v>-1.3740388552499081</c:v>
                </c:pt>
                <c:pt idx="89">
                  <c:v>-0.88552965347452439</c:v>
                </c:pt>
                <c:pt idx="90">
                  <c:v>-0.39765088517128788</c:v>
                </c:pt>
                <c:pt idx="91">
                  <c:v>2.0906870626167438E-2</c:v>
                </c:pt>
                <c:pt idx="92">
                  <c:v>0.4919641715667411</c:v>
                </c:pt>
                <c:pt idx="93">
                  <c:v>0.87600022215748297</c:v>
                </c:pt>
                <c:pt idx="94">
                  <c:v>1.1907525514151973</c:v>
                </c:pt>
                <c:pt idx="95">
                  <c:v>1.4001394861769916</c:v>
                </c:pt>
                <c:pt idx="96">
                  <c:v>1.5426725294261101</c:v>
                </c:pt>
                <c:pt idx="97">
                  <c:v>1.4667154331993164</c:v>
                </c:pt>
                <c:pt idx="98">
                  <c:v>1.532458337425173</c:v>
                </c:pt>
                <c:pt idx="99">
                  <c:v>1.5682629122780518</c:v>
                </c:pt>
                <c:pt idx="100">
                  <c:v>1.4200610552225807</c:v>
                </c:pt>
                <c:pt idx="101">
                  <c:v>1.2872621177127066</c:v>
                </c:pt>
                <c:pt idx="102">
                  <c:v>1.1265109181652724</c:v>
                </c:pt>
                <c:pt idx="103">
                  <c:v>1.0379421375560365</c:v>
                </c:pt>
                <c:pt idx="104">
                  <c:v>0.97276791507047389</c:v>
                </c:pt>
                <c:pt idx="105">
                  <c:v>0.96266334465380876</c:v>
                </c:pt>
                <c:pt idx="106">
                  <c:v>1.0541376834033092</c:v>
                </c:pt>
                <c:pt idx="107">
                  <c:v>1.1013016829638373</c:v>
                </c:pt>
                <c:pt idx="108">
                  <c:v>1.0647699733146752</c:v>
                </c:pt>
                <c:pt idx="109">
                  <c:v>0.98560111463463174</c:v>
                </c:pt>
                <c:pt idx="110">
                  <c:v>0.85564876889588859</c:v>
                </c:pt>
                <c:pt idx="111">
                  <c:v>0.7554117210712058</c:v>
                </c:pt>
                <c:pt idx="112">
                  <c:v>0.59255969379187201</c:v>
                </c:pt>
                <c:pt idx="113">
                  <c:v>0.38974473515885466</c:v>
                </c:pt>
                <c:pt idx="114">
                  <c:v>0.1916503425738241</c:v>
                </c:pt>
                <c:pt idx="115">
                  <c:v>4.9474285662661918E-2</c:v>
                </c:pt>
                <c:pt idx="116">
                  <c:v>-5.0356753060515555E-2</c:v>
                </c:pt>
                <c:pt idx="117">
                  <c:v>-8.9942226476688175E-2</c:v>
                </c:pt>
                <c:pt idx="118">
                  <c:v>-0.12084556526120502</c:v>
                </c:pt>
                <c:pt idx="119">
                  <c:v>9.525860537694374E-3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4D-4244-9DAC-5983854D3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14312"/>
        <c:axId val="1"/>
      </c:lineChart>
      <c:dateAx>
        <c:axId val="5352143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9"/>
        <c:majorTimeUnit val="months"/>
        <c:minorUnit val="2"/>
        <c:minorTimeUnit val="months"/>
      </c:dateAx>
      <c:valAx>
        <c:axId val="1"/>
        <c:scaling>
          <c:orientation val="minMax"/>
          <c:max val="3.5"/>
          <c:min val="-3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14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151822936818738"/>
          <c:y val="0.90073529411764708"/>
          <c:w val="0.37053611813803333"/>
          <c:h val="7.7205882352941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7062937062938"/>
          <c:y val="4.1176529722727659E-2"/>
          <c:w val="0.80769230769230771"/>
          <c:h val="0.60000086167403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3.2.1'!$B$5</c:f>
              <c:strCache>
                <c:ptCount val="1"/>
                <c:pt idx="0">
                  <c:v>стандартные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'График 3.2.1'!$C$4:$N$4</c:f>
              <c:numCache>
                <c:formatCode>m/d/yyyy</c:formatCode>
                <c:ptCount val="12"/>
                <c:pt idx="0">
                  <c:v>39814</c:v>
                </c:pt>
                <c:pt idx="1">
                  <c:v>39904</c:v>
                </c:pt>
                <c:pt idx="2">
                  <c:v>39995</c:v>
                </c:pt>
                <c:pt idx="3">
                  <c:v>40087</c:v>
                </c:pt>
                <c:pt idx="4">
                  <c:v>40179</c:v>
                </c:pt>
                <c:pt idx="5">
                  <c:v>40269</c:v>
                </c:pt>
                <c:pt idx="6">
                  <c:v>40360</c:v>
                </c:pt>
                <c:pt idx="7">
                  <c:v>40452</c:v>
                </c:pt>
                <c:pt idx="8">
                  <c:v>40544</c:v>
                </c:pt>
                <c:pt idx="9">
                  <c:v>40634</c:v>
                </c:pt>
                <c:pt idx="10">
                  <c:v>40725</c:v>
                </c:pt>
                <c:pt idx="11">
                  <c:v>40817</c:v>
                </c:pt>
              </c:numCache>
            </c:numRef>
          </c:cat>
          <c:val>
            <c:numRef>
              <c:f>'График 3.2.1'!$C$5:$N$5</c:f>
              <c:numCache>
                <c:formatCode>#,##0.00</c:formatCode>
                <c:ptCount val="12"/>
                <c:pt idx="0">
                  <c:v>3977.3016389999998</c:v>
                </c:pt>
                <c:pt idx="1">
                  <c:v>3637.837027</c:v>
                </c:pt>
                <c:pt idx="2">
                  <c:v>3233.8753390000002</c:v>
                </c:pt>
                <c:pt idx="3">
                  <c:v>2792.8393820000001</c:v>
                </c:pt>
                <c:pt idx="4">
                  <c:v>2449.2265440000001</c:v>
                </c:pt>
                <c:pt idx="5">
                  <c:v>2441.0588980000002</c:v>
                </c:pt>
                <c:pt idx="6">
                  <c:v>2430.0438039999999</c:v>
                </c:pt>
                <c:pt idx="7">
                  <c:v>2406.2307609999998</c:v>
                </c:pt>
                <c:pt idx="8">
                  <c:v>2389.363006</c:v>
                </c:pt>
                <c:pt idx="9">
                  <c:v>2310.0534280000002</c:v>
                </c:pt>
                <c:pt idx="10">
                  <c:v>2407.9711609999999</c:v>
                </c:pt>
                <c:pt idx="11">
                  <c:v>2554.9546529999998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8-40DB-91C2-C480E4F53A3B}"/>
            </c:ext>
          </c:extLst>
        </c:ser>
        <c:ser>
          <c:idx val="1"/>
          <c:order val="1"/>
          <c:tx>
            <c:strRef>
              <c:f>'График 3.2.1'!$B$6</c:f>
              <c:strCache>
                <c:ptCount val="1"/>
                <c:pt idx="0">
                  <c:v>сомнительные 1 категории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'График 3.2.1'!$C$4:$N$4</c:f>
              <c:numCache>
                <c:formatCode>m/d/yyyy</c:formatCode>
                <c:ptCount val="12"/>
                <c:pt idx="0">
                  <c:v>39814</c:v>
                </c:pt>
                <c:pt idx="1">
                  <c:v>39904</c:v>
                </c:pt>
                <c:pt idx="2">
                  <c:v>39995</c:v>
                </c:pt>
                <c:pt idx="3">
                  <c:v>40087</c:v>
                </c:pt>
                <c:pt idx="4">
                  <c:v>40179</c:v>
                </c:pt>
                <c:pt idx="5">
                  <c:v>40269</c:v>
                </c:pt>
                <c:pt idx="6">
                  <c:v>40360</c:v>
                </c:pt>
                <c:pt idx="7">
                  <c:v>40452</c:v>
                </c:pt>
                <c:pt idx="8">
                  <c:v>40544</c:v>
                </c:pt>
                <c:pt idx="9">
                  <c:v>40634</c:v>
                </c:pt>
                <c:pt idx="10">
                  <c:v>40725</c:v>
                </c:pt>
                <c:pt idx="11">
                  <c:v>40817</c:v>
                </c:pt>
              </c:numCache>
            </c:numRef>
          </c:cat>
          <c:val>
            <c:numRef>
              <c:f>'График 3.2.1'!$C$6:$N$6</c:f>
              <c:numCache>
                <c:formatCode>#,##0.00</c:formatCode>
                <c:ptCount val="12"/>
                <c:pt idx="0">
                  <c:v>2232.5956169999999</c:v>
                </c:pt>
                <c:pt idx="1">
                  <c:v>2770.3131269999999</c:v>
                </c:pt>
                <c:pt idx="2">
                  <c:v>2102.3742510000002</c:v>
                </c:pt>
                <c:pt idx="3">
                  <c:v>1933.3687259999999</c:v>
                </c:pt>
                <c:pt idx="4">
                  <c:v>1678.7892850000001</c:v>
                </c:pt>
                <c:pt idx="5">
                  <c:v>1607.642141</c:v>
                </c:pt>
                <c:pt idx="6">
                  <c:v>1510.517797</c:v>
                </c:pt>
                <c:pt idx="7">
                  <c:v>1658.150126</c:v>
                </c:pt>
                <c:pt idx="8">
                  <c:v>1598.818064</c:v>
                </c:pt>
                <c:pt idx="9">
                  <c:v>1424.2345849999999</c:v>
                </c:pt>
                <c:pt idx="10">
                  <c:v>1502.12453</c:v>
                </c:pt>
                <c:pt idx="11">
                  <c:v>1544.964164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8-40DB-91C2-C480E4F53A3B}"/>
            </c:ext>
          </c:extLst>
        </c:ser>
        <c:ser>
          <c:idx val="2"/>
          <c:order val="2"/>
          <c:tx>
            <c:strRef>
              <c:f>'График 3.2.1'!$B$7</c:f>
              <c:strCache>
                <c:ptCount val="1"/>
                <c:pt idx="0">
                  <c:v>сомнительные 2 категории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'График 3.2.1'!$C$4:$N$4</c:f>
              <c:numCache>
                <c:formatCode>m/d/yyyy</c:formatCode>
                <c:ptCount val="12"/>
                <c:pt idx="0">
                  <c:v>39814</c:v>
                </c:pt>
                <c:pt idx="1">
                  <c:v>39904</c:v>
                </c:pt>
                <c:pt idx="2">
                  <c:v>39995</c:v>
                </c:pt>
                <c:pt idx="3">
                  <c:v>40087</c:v>
                </c:pt>
                <c:pt idx="4">
                  <c:v>40179</c:v>
                </c:pt>
                <c:pt idx="5">
                  <c:v>40269</c:v>
                </c:pt>
                <c:pt idx="6">
                  <c:v>40360</c:v>
                </c:pt>
                <c:pt idx="7">
                  <c:v>40452</c:v>
                </c:pt>
                <c:pt idx="8">
                  <c:v>40544</c:v>
                </c:pt>
                <c:pt idx="9">
                  <c:v>40634</c:v>
                </c:pt>
                <c:pt idx="10">
                  <c:v>40725</c:v>
                </c:pt>
                <c:pt idx="11">
                  <c:v>40817</c:v>
                </c:pt>
              </c:numCache>
            </c:numRef>
          </c:cat>
          <c:val>
            <c:numRef>
              <c:f>'График 3.2.1'!$C$7:$N$7</c:f>
              <c:numCache>
                <c:formatCode>#,##0.00</c:formatCode>
                <c:ptCount val="12"/>
                <c:pt idx="0">
                  <c:v>595.82102599999996</c:v>
                </c:pt>
                <c:pt idx="1">
                  <c:v>517.17220199999997</c:v>
                </c:pt>
                <c:pt idx="2">
                  <c:v>253.20940400000001</c:v>
                </c:pt>
                <c:pt idx="3">
                  <c:v>366.51257900000002</c:v>
                </c:pt>
                <c:pt idx="4">
                  <c:v>376.27101900000002</c:v>
                </c:pt>
                <c:pt idx="5">
                  <c:v>457.12061399999999</c:v>
                </c:pt>
                <c:pt idx="6">
                  <c:v>581.52729499999998</c:v>
                </c:pt>
                <c:pt idx="7">
                  <c:v>592.33765200000005</c:v>
                </c:pt>
                <c:pt idx="8">
                  <c:v>573.33810400000004</c:v>
                </c:pt>
                <c:pt idx="9">
                  <c:v>683.49877400000003</c:v>
                </c:pt>
                <c:pt idx="10">
                  <c:v>643.35063200000002</c:v>
                </c:pt>
                <c:pt idx="11">
                  <c:v>531.22852399999999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8-40DB-91C2-C480E4F53A3B}"/>
            </c:ext>
          </c:extLst>
        </c:ser>
        <c:ser>
          <c:idx val="3"/>
          <c:order val="3"/>
          <c:tx>
            <c:strRef>
              <c:f>'График 3.2.1'!$B$8</c:f>
              <c:strCache>
                <c:ptCount val="1"/>
                <c:pt idx="0">
                  <c:v>сомнительные 3 категории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'График 3.2.1'!$C$4:$N$4</c:f>
              <c:numCache>
                <c:formatCode>m/d/yyyy</c:formatCode>
                <c:ptCount val="12"/>
                <c:pt idx="0">
                  <c:v>39814</c:v>
                </c:pt>
                <c:pt idx="1">
                  <c:v>39904</c:v>
                </c:pt>
                <c:pt idx="2">
                  <c:v>39995</c:v>
                </c:pt>
                <c:pt idx="3">
                  <c:v>40087</c:v>
                </c:pt>
                <c:pt idx="4">
                  <c:v>40179</c:v>
                </c:pt>
                <c:pt idx="5">
                  <c:v>40269</c:v>
                </c:pt>
                <c:pt idx="6">
                  <c:v>40360</c:v>
                </c:pt>
                <c:pt idx="7">
                  <c:v>40452</c:v>
                </c:pt>
                <c:pt idx="8">
                  <c:v>40544</c:v>
                </c:pt>
                <c:pt idx="9">
                  <c:v>40634</c:v>
                </c:pt>
                <c:pt idx="10">
                  <c:v>40725</c:v>
                </c:pt>
                <c:pt idx="11">
                  <c:v>40817</c:v>
                </c:pt>
              </c:numCache>
            </c:numRef>
          </c:cat>
          <c:val>
            <c:numRef>
              <c:f>'График 3.2.1'!$C$8:$N$8</c:f>
              <c:numCache>
                <c:formatCode>#,##0.00</c:formatCode>
                <c:ptCount val="12"/>
                <c:pt idx="0">
                  <c:v>1577.4270509999999</c:v>
                </c:pt>
                <c:pt idx="1">
                  <c:v>1307.358759</c:v>
                </c:pt>
                <c:pt idx="2">
                  <c:v>1047.5860479999999</c:v>
                </c:pt>
                <c:pt idx="3">
                  <c:v>993.58597599999996</c:v>
                </c:pt>
                <c:pt idx="4">
                  <c:v>1266.3478439999999</c:v>
                </c:pt>
                <c:pt idx="5">
                  <c:v>1123.1318920000001</c:v>
                </c:pt>
                <c:pt idx="6">
                  <c:v>839.01630299999999</c:v>
                </c:pt>
                <c:pt idx="7">
                  <c:v>831.13562100000001</c:v>
                </c:pt>
                <c:pt idx="8">
                  <c:v>954.27345100000002</c:v>
                </c:pt>
                <c:pt idx="9">
                  <c:v>1129.0195510000001</c:v>
                </c:pt>
                <c:pt idx="10">
                  <c:v>1132.0873779999999</c:v>
                </c:pt>
                <c:pt idx="11">
                  <c:v>1224.4979679999999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28-40DB-91C2-C480E4F53A3B}"/>
            </c:ext>
          </c:extLst>
        </c:ser>
        <c:ser>
          <c:idx val="4"/>
          <c:order val="4"/>
          <c:tx>
            <c:strRef>
              <c:f>'График 3.2.1'!$B$9</c:f>
              <c:strCache>
                <c:ptCount val="1"/>
                <c:pt idx="0">
                  <c:v>сомнительные 4 категории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'График 3.2.1'!$C$4:$N$4</c:f>
              <c:numCache>
                <c:formatCode>m/d/yyyy</c:formatCode>
                <c:ptCount val="12"/>
                <c:pt idx="0">
                  <c:v>39814</c:v>
                </c:pt>
                <c:pt idx="1">
                  <c:v>39904</c:v>
                </c:pt>
                <c:pt idx="2">
                  <c:v>39995</c:v>
                </c:pt>
                <c:pt idx="3">
                  <c:v>40087</c:v>
                </c:pt>
                <c:pt idx="4">
                  <c:v>40179</c:v>
                </c:pt>
                <c:pt idx="5">
                  <c:v>40269</c:v>
                </c:pt>
                <c:pt idx="6">
                  <c:v>40360</c:v>
                </c:pt>
                <c:pt idx="7">
                  <c:v>40452</c:v>
                </c:pt>
                <c:pt idx="8">
                  <c:v>40544</c:v>
                </c:pt>
                <c:pt idx="9">
                  <c:v>40634</c:v>
                </c:pt>
                <c:pt idx="10">
                  <c:v>40725</c:v>
                </c:pt>
                <c:pt idx="11">
                  <c:v>40817</c:v>
                </c:pt>
              </c:numCache>
            </c:numRef>
          </c:cat>
          <c:val>
            <c:numRef>
              <c:f>'График 3.2.1'!$C$9:$N$9</c:f>
              <c:numCache>
                <c:formatCode>#,##0.00</c:formatCode>
                <c:ptCount val="12"/>
                <c:pt idx="0">
                  <c:v>205.98024699999999</c:v>
                </c:pt>
                <c:pt idx="1">
                  <c:v>739.71331999999995</c:v>
                </c:pt>
                <c:pt idx="2">
                  <c:v>285.86184100000003</c:v>
                </c:pt>
                <c:pt idx="3">
                  <c:v>517.42814599999997</c:v>
                </c:pt>
                <c:pt idx="4">
                  <c:v>225.51569499999999</c:v>
                </c:pt>
                <c:pt idx="5">
                  <c:v>315.17635100000001</c:v>
                </c:pt>
                <c:pt idx="6">
                  <c:v>520.31857000000002</c:v>
                </c:pt>
                <c:pt idx="7">
                  <c:v>530.99758999999995</c:v>
                </c:pt>
                <c:pt idx="8">
                  <c:v>486.438378</c:v>
                </c:pt>
                <c:pt idx="9">
                  <c:v>464.51487200000003</c:v>
                </c:pt>
                <c:pt idx="10">
                  <c:v>449.64217100000002</c:v>
                </c:pt>
                <c:pt idx="11">
                  <c:v>442.07986199999999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28-40DB-91C2-C480E4F53A3B}"/>
            </c:ext>
          </c:extLst>
        </c:ser>
        <c:ser>
          <c:idx val="5"/>
          <c:order val="5"/>
          <c:tx>
            <c:strRef>
              <c:f>'График 3.2.1'!$B$10</c:f>
              <c:strCache>
                <c:ptCount val="1"/>
                <c:pt idx="0">
                  <c:v>сомнительные 5 категории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'График 3.2.1'!$C$4:$N$4</c:f>
              <c:numCache>
                <c:formatCode>m/d/yyyy</c:formatCode>
                <c:ptCount val="12"/>
                <c:pt idx="0">
                  <c:v>39814</c:v>
                </c:pt>
                <c:pt idx="1">
                  <c:v>39904</c:v>
                </c:pt>
                <c:pt idx="2">
                  <c:v>39995</c:v>
                </c:pt>
                <c:pt idx="3">
                  <c:v>40087</c:v>
                </c:pt>
                <c:pt idx="4">
                  <c:v>40179</c:v>
                </c:pt>
                <c:pt idx="5">
                  <c:v>40269</c:v>
                </c:pt>
                <c:pt idx="6">
                  <c:v>40360</c:v>
                </c:pt>
                <c:pt idx="7">
                  <c:v>40452</c:v>
                </c:pt>
                <c:pt idx="8">
                  <c:v>40544</c:v>
                </c:pt>
                <c:pt idx="9">
                  <c:v>40634</c:v>
                </c:pt>
                <c:pt idx="10">
                  <c:v>40725</c:v>
                </c:pt>
                <c:pt idx="11">
                  <c:v>40817</c:v>
                </c:pt>
              </c:numCache>
            </c:numRef>
          </c:cat>
          <c:val>
            <c:numRef>
              <c:f>'График 3.2.1'!$C$10:$N$10</c:f>
              <c:numCache>
                <c:formatCode>#,##0.00</c:formatCode>
                <c:ptCount val="12"/>
                <c:pt idx="0">
                  <c:v>253.20986199999999</c:v>
                </c:pt>
                <c:pt idx="1">
                  <c:v>598.08178199999998</c:v>
                </c:pt>
                <c:pt idx="2">
                  <c:v>964.39060700000005</c:v>
                </c:pt>
                <c:pt idx="3">
                  <c:v>493.462107</c:v>
                </c:pt>
                <c:pt idx="4">
                  <c:v>694.94369099999994</c:v>
                </c:pt>
                <c:pt idx="5">
                  <c:v>692.81491000000005</c:v>
                </c:pt>
                <c:pt idx="6">
                  <c:v>713.79918399999997</c:v>
                </c:pt>
                <c:pt idx="7">
                  <c:v>1079.841469</c:v>
                </c:pt>
                <c:pt idx="8">
                  <c:v>1245.367166</c:v>
                </c:pt>
                <c:pt idx="9">
                  <c:v>1254.917745</c:v>
                </c:pt>
                <c:pt idx="10">
                  <c:v>1297.9925929999999</c:v>
                </c:pt>
                <c:pt idx="11">
                  <c:v>1552.315791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28-40DB-91C2-C480E4F53A3B}"/>
            </c:ext>
          </c:extLst>
        </c:ser>
        <c:ser>
          <c:idx val="6"/>
          <c:order val="6"/>
          <c:tx>
            <c:strRef>
              <c:f>'График 3.2.1'!$B$11</c:f>
              <c:strCache>
                <c:ptCount val="1"/>
                <c:pt idx="0">
                  <c:v>безнадежные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'График 3.2.1'!$C$4:$N$4</c:f>
              <c:numCache>
                <c:formatCode>m/d/yyyy</c:formatCode>
                <c:ptCount val="12"/>
                <c:pt idx="0">
                  <c:v>39814</c:v>
                </c:pt>
                <c:pt idx="1">
                  <c:v>39904</c:v>
                </c:pt>
                <c:pt idx="2">
                  <c:v>39995</c:v>
                </c:pt>
                <c:pt idx="3">
                  <c:v>40087</c:v>
                </c:pt>
                <c:pt idx="4">
                  <c:v>40179</c:v>
                </c:pt>
                <c:pt idx="5">
                  <c:v>40269</c:v>
                </c:pt>
                <c:pt idx="6">
                  <c:v>40360</c:v>
                </c:pt>
                <c:pt idx="7">
                  <c:v>40452</c:v>
                </c:pt>
                <c:pt idx="8">
                  <c:v>40544</c:v>
                </c:pt>
                <c:pt idx="9">
                  <c:v>40634</c:v>
                </c:pt>
                <c:pt idx="10">
                  <c:v>40725</c:v>
                </c:pt>
                <c:pt idx="11">
                  <c:v>40817</c:v>
                </c:pt>
              </c:numCache>
            </c:numRef>
          </c:cat>
          <c:val>
            <c:numRef>
              <c:f>'График 3.2.1'!$C$11:$N$11</c:f>
              <c:numCache>
                <c:formatCode>#,##0.00</c:formatCode>
                <c:ptCount val="12"/>
                <c:pt idx="0">
                  <c:v>402.20739900000001</c:v>
                </c:pt>
                <c:pt idx="1">
                  <c:v>684.07787800000006</c:v>
                </c:pt>
                <c:pt idx="2">
                  <c:v>2333.5792759999999</c:v>
                </c:pt>
                <c:pt idx="3">
                  <c:v>3041.1484009999999</c:v>
                </c:pt>
                <c:pt idx="4">
                  <c:v>2947.757153</c:v>
                </c:pt>
                <c:pt idx="5">
                  <c:v>2834.9169900000002</c:v>
                </c:pt>
                <c:pt idx="6">
                  <c:v>2529.1601409999998</c:v>
                </c:pt>
                <c:pt idx="7">
                  <c:v>2160.187574</c:v>
                </c:pt>
                <c:pt idx="8">
                  <c:v>1818.336141</c:v>
                </c:pt>
                <c:pt idx="9">
                  <c:v>1860.913429</c:v>
                </c:pt>
                <c:pt idx="10">
                  <c:v>1921.175978</c:v>
                </c:pt>
                <c:pt idx="11">
                  <c:v>2245.278429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28-40DB-91C2-C480E4F53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5214968"/>
        <c:axId val="1"/>
      </c:barChart>
      <c:lineChart>
        <c:grouping val="standard"/>
        <c:varyColors val="0"/>
        <c:ser>
          <c:idx val="7"/>
          <c:order val="7"/>
          <c:tx>
            <c:strRef>
              <c:f>'График 3.2.1'!$B$12</c:f>
              <c:strCache>
                <c:ptCount val="1"/>
                <c:pt idx="0">
                  <c:v>доля неработающих займов в ссудном портфеле</c:v>
                </c:pt>
              </c:strCache>
            </c:strRef>
          </c:tx>
          <c:spPr>
            <a:ln w="38100">
              <a:pattFill prst="pct75">
                <a:fgClr>
                  <a:srgbClr val="FF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numRef>
              <c:f>'График 3.2.1'!$C$4:$N$4</c:f>
              <c:numCache>
                <c:formatCode>m/d/yyyy</c:formatCode>
                <c:ptCount val="12"/>
                <c:pt idx="0">
                  <c:v>39814</c:v>
                </c:pt>
                <c:pt idx="1">
                  <c:v>39904</c:v>
                </c:pt>
                <c:pt idx="2">
                  <c:v>39995</c:v>
                </c:pt>
                <c:pt idx="3">
                  <c:v>40087</c:v>
                </c:pt>
                <c:pt idx="4">
                  <c:v>40179</c:v>
                </c:pt>
                <c:pt idx="5">
                  <c:v>40269</c:v>
                </c:pt>
                <c:pt idx="6">
                  <c:v>40360</c:v>
                </c:pt>
                <c:pt idx="7">
                  <c:v>40452</c:v>
                </c:pt>
                <c:pt idx="8">
                  <c:v>40544</c:v>
                </c:pt>
                <c:pt idx="9">
                  <c:v>40634</c:v>
                </c:pt>
                <c:pt idx="10">
                  <c:v>40725</c:v>
                </c:pt>
                <c:pt idx="11">
                  <c:v>40817</c:v>
                </c:pt>
              </c:numCache>
            </c:numRef>
          </c:cat>
          <c:val>
            <c:numRef>
              <c:f>'График 3.2.1'!$C$12:$N$12</c:f>
              <c:numCache>
                <c:formatCode>0.00%</c:formatCode>
                <c:ptCount val="12"/>
                <c:pt idx="0">
                  <c:v>7.0897747165299785E-2</c:v>
                </c:pt>
                <c:pt idx="1">
                  <c:v>0.12503319482464539</c:v>
                </c:pt>
                <c:pt idx="2">
                  <c:v>0.32266995860578007</c:v>
                </c:pt>
                <c:pt idx="3">
                  <c:v>0.34863780996620397</c:v>
                </c:pt>
                <c:pt idx="4">
                  <c:v>0.37791856692263537</c:v>
                </c:pt>
                <c:pt idx="5">
                  <c:v>0.37244334598397255</c:v>
                </c:pt>
                <c:pt idx="6">
                  <c:v>0.35541683109869648</c:v>
                </c:pt>
                <c:pt idx="7">
                  <c:v>0.34993744011150485</c:v>
                </c:pt>
                <c:pt idx="8">
                  <c:v>0.33793574961387512</c:v>
                </c:pt>
                <c:pt idx="9">
                  <c:v>0.34138042654597139</c:v>
                </c:pt>
                <c:pt idx="10">
                  <c:v>0.34413620223370689</c:v>
                </c:pt>
                <c:pt idx="11">
                  <c:v>0.37617375666049396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28-40DB-91C2-C480E4F53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214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мдрд. тенге</a:t>
                </a:r>
              </a:p>
            </c:rich>
          </c:tx>
          <c:layout>
            <c:manualLayout>
              <c:xMode val="edge"/>
              <c:yMode val="edge"/>
              <c:x val="8.7412587412587419E-3"/>
              <c:y val="0.244117997641885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149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7412587412587419E-3"/>
          <c:y val="0.80882469098215037"/>
          <c:w val="0.97027972027972031"/>
          <c:h val="0.164706118890910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5180756432628"/>
          <c:y val="4.0697674418604654E-2"/>
          <c:w val="0.8309359815296038"/>
          <c:h val="0.59011627906976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3.2.2'!$B$6</c:f>
              <c:strCache>
                <c:ptCount val="1"/>
                <c:pt idx="0">
                  <c:v>ссудный портфель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CCFFFF" mc:Ignorable="a14" a14:legacySpreadsheetColorIndex="41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multiLvlStrRef>
              <c:f>'График 3.2.2'!$C$4:$AN$5</c:f>
              <c:multiLvlStrCache>
                <c:ptCount val="38"/>
                <c:lvl>
                  <c:pt idx="0">
                    <c:v>01.01.2009</c:v>
                  </c:pt>
                  <c:pt idx="1">
                    <c:v>01.04.2009</c:v>
                  </c:pt>
                  <c:pt idx="2">
                    <c:v>01.07.2009</c:v>
                  </c:pt>
                  <c:pt idx="3">
                    <c:v>01.10.2009</c:v>
                  </c:pt>
                  <c:pt idx="4">
                    <c:v>01.01.2010</c:v>
                  </c:pt>
                  <c:pt idx="5">
                    <c:v>01.04.2010</c:v>
                  </c:pt>
                  <c:pt idx="6">
                    <c:v>01.07.2010</c:v>
                  </c:pt>
                  <c:pt idx="7">
                    <c:v>01.10.2010</c:v>
                  </c:pt>
                  <c:pt idx="8">
                    <c:v>01.01.2011</c:v>
                  </c:pt>
                  <c:pt idx="9">
                    <c:v>01.04.2011</c:v>
                  </c:pt>
                  <c:pt idx="10">
                    <c:v>01.07.2011</c:v>
                  </c:pt>
                  <c:pt idx="11">
                    <c:v>01.10.2011</c:v>
                  </c:pt>
                  <c:pt idx="13">
                    <c:v>01.01.2009</c:v>
                  </c:pt>
                  <c:pt idx="14">
                    <c:v>01.04.2009</c:v>
                  </c:pt>
                  <c:pt idx="15">
                    <c:v>01.07.2009</c:v>
                  </c:pt>
                  <c:pt idx="16">
                    <c:v>01.10.2009</c:v>
                  </c:pt>
                  <c:pt idx="17">
                    <c:v>01.01.2010</c:v>
                  </c:pt>
                  <c:pt idx="18">
                    <c:v>01.04.2010</c:v>
                  </c:pt>
                  <c:pt idx="19">
                    <c:v>01.07.2010</c:v>
                  </c:pt>
                  <c:pt idx="20">
                    <c:v>01.10.2010</c:v>
                  </c:pt>
                  <c:pt idx="21">
                    <c:v>01.01.2011</c:v>
                  </c:pt>
                  <c:pt idx="22">
                    <c:v>01.04.2011</c:v>
                  </c:pt>
                  <c:pt idx="23">
                    <c:v>01.07.2011</c:v>
                  </c:pt>
                  <c:pt idx="24">
                    <c:v>01.10.2011</c:v>
                  </c:pt>
                  <c:pt idx="26">
                    <c:v>01.01.2009</c:v>
                  </c:pt>
                  <c:pt idx="27">
                    <c:v>01.04.2009</c:v>
                  </c:pt>
                  <c:pt idx="28">
                    <c:v>01.07.2009</c:v>
                  </c:pt>
                  <c:pt idx="29">
                    <c:v>01.10.2009</c:v>
                  </c:pt>
                  <c:pt idx="30">
                    <c:v>01.01.2010</c:v>
                  </c:pt>
                  <c:pt idx="31">
                    <c:v>01.04.2010</c:v>
                  </c:pt>
                  <c:pt idx="32">
                    <c:v>01.07.2010</c:v>
                  </c:pt>
                  <c:pt idx="33">
                    <c:v>01.10.2010</c:v>
                  </c:pt>
                  <c:pt idx="34">
                    <c:v>01.01.2011</c:v>
                  </c:pt>
                  <c:pt idx="35">
                    <c:v>01.04.2011</c:v>
                  </c:pt>
                  <c:pt idx="36">
                    <c:v>01.07.2011</c:v>
                  </c:pt>
                  <c:pt idx="37">
                    <c:v>01.10.2011</c:v>
                  </c:pt>
                </c:lvl>
                <c:lvl>
                  <c:pt idx="0">
                    <c:v>Группа 1</c:v>
                  </c:pt>
                  <c:pt idx="13">
                    <c:v>Группа 2</c:v>
                  </c:pt>
                  <c:pt idx="26">
                    <c:v>Группа 3</c:v>
                  </c:pt>
                </c:lvl>
              </c:multiLvlStrCache>
            </c:multiLvlStrRef>
          </c:cat>
          <c:val>
            <c:numRef>
              <c:f>'График 3.2.2'!$C$6:$AN$6</c:f>
              <c:numCache>
                <c:formatCode>#,##0.00</c:formatCode>
                <c:ptCount val="38"/>
                <c:pt idx="0">
                  <c:v>3266.7061119999998</c:v>
                </c:pt>
                <c:pt idx="1">
                  <c:v>3613.484293</c:v>
                </c:pt>
                <c:pt idx="2">
                  <c:v>3583.1015160000002</c:v>
                </c:pt>
                <c:pt idx="3">
                  <c:v>3533.156829</c:v>
                </c:pt>
                <c:pt idx="4">
                  <c:v>3291.4351099999999</c:v>
                </c:pt>
                <c:pt idx="5">
                  <c:v>3109.0347750000001</c:v>
                </c:pt>
                <c:pt idx="6">
                  <c:v>2712.952769</c:v>
                </c:pt>
                <c:pt idx="7">
                  <c:v>2704.3535419999998</c:v>
                </c:pt>
                <c:pt idx="8">
                  <c:v>2402.4383400000002</c:v>
                </c:pt>
                <c:pt idx="9">
                  <c:v>2406.9467519999998</c:v>
                </c:pt>
                <c:pt idx="10">
                  <c:v>2468.3335699999998</c:v>
                </c:pt>
                <c:pt idx="11">
                  <c:v>2834.6515009999998</c:v>
                </c:pt>
                <c:pt idx="13">
                  <c:v>5624.7747470000004</c:v>
                </c:pt>
                <c:pt idx="14">
                  <c:v>6278.5174310000002</c:v>
                </c:pt>
                <c:pt idx="15">
                  <c:v>6297.0292440000003</c:v>
                </c:pt>
                <c:pt idx="16">
                  <c:v>6261.6252189999996</c:v>
                </c:pt>
                <c:pt idx="17">
                  <c:v>6005.7966829999996</c:v>
                </c:pt>
                <c:pt idx="18">
                  <c:v>6002.8255239999999</c:v>
                </c:pt>
                <c:pt idx="19">
                  <c:v>6040.0846769999998</c:v>
                </c:pt>
                <c:pt idx="20">
                  <c:v>6151.4495909999996</c:v>
                </c:pt>
                <c:pt idx="21">
                  <c:v>6219.2685959999999</c:v>
                </c:pt>
                <c:pt idx="22">
                  <c:v>6248.9853819999998</c:v>
                </c:pt>
                <c:pt idx="23">
                  <c:v>6362.1106829999999</c:v>
                </c:pt>
                <c:pt idx="24">
                  <c:v>6702.7475000000004</c:v>
                </c:pt>
                <c:pt idx="26">
                  <c:v>340.87067300000001</c:v>
                </c:pt>
                <c:pt idx="27">
                  <c:v>348.60446899999999</c:v>
                </c:pt>
                <c:pt idx="28">
                  <c:v>327.28837900000002</c:v>
                </c:pt>
                <c:pt idx="29">
                  <c:v>332.279447</c:v>
                </c:pt>
                <c:pt idx="30">
                  <c:v>328.24700999999999</c:v>
                </c:pt>
                <c:pt idx="31">
                  <c:v>346.28665100000001</c:v>
                </c:pt>
                <c:pt idx="32">
                  <c:v>355.871149</c:v>
                </c:pt>
                <c:pt idx="33">
                  <c:v>386.33875499999999</c:v>
                </c:pt>
                <c:pt idx="34">
                  <c:v>422.80983800000001</c:v>
                </c:pt>
                <c:pt idx="35">
                  <c:v>450.03733299999999</c:v>
                </c:pt>
                <c:pt idx="36">
                  <c:v>499.77827000000002</c:v>
                </c:pt>
                <c:pt idx="37">
                  <c:v>533.19651299999998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9FC-BDC7-1CFF2529E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35213656"/>
        <c:axId val="1"/>
      </c:barChart>
      <c:lineChart>
        <c:grouping val="standard"/>
        <c:varyColors val="0"/>
        <c:ser>
          <c:idx val="1"/>
          <c:order val="1"/>
          <c:tx>
            <c:strRef>
              <c:f>'График 3.2.2'!$B$7</c:f>
              <c:strCache>
                <c:ptCount val="1"/>
                <c:pt idx="0">
                  <c:v>доля займов с просрочкой свыше 90 дней в ссудном портфеле 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'График 3.2.2'!$C$4:$AN$5</c:f>
              <c:multiLvlStrCache>
                <c:ptCount val="38"/>
                <c:lvl>
                  <c:pt idx="0">
                    <c:v>01.01.2009</c:v>
                  </c:pt>
                  <c:pt idx="1">
                    <c:v>01.04.2009</c:v>
                  </c:pt>
                  <c:pt idx="2">
                    <c:v>01.07.2009</c:v>
                  </c:pt>
                  <c:pt idx="3">
                    <c:v>01.10.2009</c:v>
                  </c:pt>
                  <c:pt idx="4">
                    <c:v>01.01.2010</c:v>
                  </c:pt>
                  <c:pt idx="5">
                    <c:v>01.04.2010</c:v>
                  </c:pt>
                  <c:pt idx="6">
                    <c:v>01.07.2010</c:v>
                  </c:pt>
                  <c:pt idx="7">
                    <c:v>01.10.2010</c:v>
                  </c:pt>
                  <c:pt idx="8">
                    <c:v>01.01.2011</c:v>
                  </c:pt>
                  <c:pt idx="9">
                    <c:v>01.04.2011</c:v>
                  </c:pt>
                  <c:pt idx="10">
                    <c:v>01.07.2011</c:v>
                  </c:pt>
                  <c:pt idx="11">
                    <c:v>01.10.2011</c:v>
                  </c:pt>
                  <c:pt idx="13">
                    <c:v>01.01.2009</c:v>
                  </c:pt>
                  <c:pt idx="14">
                    <c:v>01.04.2009</c:v>
                  </c:pt>
                  <c:pt idx="15">
                    <c:v>01.07.2009</c:v>
                  </c:pt>
                  <c:pt idx="16">
                    <c:v>01.10.2009</c:v>
                  </c:pt>
                  <c:pt idx="17">
                    <c:v>01.01.2010</c:v>
                  </c:pt>
                  <c:pt idx="18">
                    <c:v>01.04.2010</c:v>
                  </c:pt>
                  <c:pt idx="19">
                    <c:v>01.07.2010</c:v>
                  </c:pt>
                  <c:pt idx="20">
                    <c:v>01.10.2010</c:v>
                  </c:pt>
                  <c:pt idx="21">
                    <c:v>01.01.2011</c:v>
                  </c:pt>
                  <c:pt idx="22">
                    <c:v>01.04.2011</c:v>
                  </c:pt>
                  <c:pt idx="23">
                    <c:v>01.07.2011</c:v>
                  </c:pt>
                  <c:pt idx="24">
                    <c:v>01.10.2011</c:v>
                  </c:pt>
                  <c:pt idx="26">
                    <c:v>01.01.2009</c:v>
                  </c:pt>
                  <c:pt idx="27">
                    <c:v>01.04.2009</c:v>
                  </c:pt>
                  <c:pt idx="28">
                    <c:v>01.07.2009</c:v>
                  </c:pt>
                  <c:pt idx="29">
                    <c:v>01.10.2009</c:v>
                  </c:pt>
                  <c:pt idx="30">
                    <c:v>01.01.2010</c:v>
                  </c:pt>
                  <c:pt idx="31">
                    <c:v>01.04.2010</c:v>
                  </c:pt>
                  <c:pt idx="32">
                    <c:v>01.07.2010</c:v>
                  </c:pt>
                  <c:pt idx="33">
                    <c:v>01.10.2010</c:v>
                  </c:pt>
                  <c:pt idx="34">
                    <c:v>01.01.2011</c:v>
                  </c:pt>
                  <c:pt idx="35">
                    <c:v>01.04.2011</c:v>
                  </c:pt>
                  <c:pt idx="36">
                    <c:v>01.07.2011</c:v>
                  </c:pt>
                  <c:pt idx="37">
                    <c:v>01.10.2011</c:v>
                  </c:pt>
                </c:lvl>
                <c:lvl>
                  <c:pt idx="0">
                    <c:v>Группа 1</c:v>
                  </c:pt>
                  <c:pt idx="13">
                    <c:v>Группа 2</c:v>
                  </c:pt>
                  <c:pt idx="26">
                    <c:v>Группа 3</c:v>
                  </c:pt>
                </c:lvl>
              </c:multiLvlStrCache>
            </c:multiLvlStrRef>
          </c:cat>
          <c:val>
            <c:numRef>
              <c:f>'График 3.2.2'!$C$7:$AN$7</c:f>
              <c:numCache>
                <c:formatCode>0.00%</c:formatCode>
                <c:ptCount val="38"/>
                <c:pt idx="0">
                  <c:v>5.5032417620798822E-2</c:v>
                </c:pt>
                <c:pt idx="1">
                  <c:v>9.4511444165283939E-2</c:v>
                </c:pt>
                <c:pt idx="2">
                  <c:v>0.20620520621609983</c:v>
                </c:pt>
                <c:pt idx="3">
                  <c:v>0.29719071069290481</c:v>
                </c:pt>
                <c:pt idx="4">
                  <c:v>0.34228126071122822</c:v>
                </c:pt>
                <c:pt idx="5">
                  <c:v>0.43035503100797579</c:v>
                </c:pt>
                <c:pt idx="6">
                  <c:v>0.4543127739206137</c:v>
                </c:pt>
                <c:pt idx="7">
                  <c:v>0.4618820677847601</c:v>
                </c:pt>
                <c:pt idx="8">
                  <c:v>0.44138530356620925</c:v>
                </c:pt>
                <c:pt idx="9">
                  <c:v>0.45711108859627991</c:v>
                </c:pt>
                <c:pt idx="10">
                  <c:v>0.50102859233891961</c:v>
                </c:pt>
                <c:pt idx="11">
                  <c:v>0.58524234545754839</c:v>
                </c:pt>
                <c:pt idx="13">
                  <c:v>5.1518404920046834E-2</c:v>
                </c:pt>
                <c:pt idx="14">
                  <c:v>6.8813872820798413E-2</c:v>
                </c:pt>
                <c:pt idx="15">
                  <c:v>9.7492543739566603E-2</c:v>
                </c:pt>
                <c:pt idx="16">
                  <c:v>0.11274022323436665</c:v>
                </c:pt>
                <c:pt idx="17">
                  <c:v>0.14888868041955328</c:v>
                </c:pt>
                <c:pt idx="18">
                  <c:v>0.16727432089861954</c:v>
                </c:pt>
                <c:pt idx="19">
                  <c:v>0.17281429745094945</c:v>
                </c:pt>
                <c:pt idx="20">
                  <c:v>0.18115469622483657</c:v>
                </c:pt>
                <c:pt idx="21">
                  <c:v>0.17104174575836251</c:v>
                </c:pt>
                <c:pt idx="22">
                  <c:v>0.18779036391735313</c:v>
                </c:pt>
                <c:pt idx="23">
                  <c:v>0.18625347310701604</c:v>
                </c:pt>
                <c:pt idx="24">
                  <c:v>0.18996821646645648</c:v>
                </c:pt>
                <c:pt idx="26">
                  <c:v>1.8281516990462831E-2</c:v>
                </c:pt>
                <c:pt idx="27">
                  <c:v>2.8104338501753402E-2</c:v>
                </c:pt>
                <c:pt idx="28">
                  <c:v>5.295840339017964E-2</c:v>
                </c:pt>
                <c:pt idx="29">
                  <c:v>5.8259766515140497E-2</c:v>
                </c:pt>
                <c:pt idx="30">
                  <c:v>5.5599817954168115E-2</c:v>
                </c:pt>
                <c:pt idx="31">
                  <c:v>6.0211368066856265E-2</c:v>
                </c:pt>
                <c:pt idx="32">
                  <c:v>7.5000080998417776E-2</c:v>
                </c:pt>
                <c:pt idx="33">
                  <c:v>7.0223866099066348E-2</c:v>
                </c:pt>
                <c:pt idx="34">
                  <c:v>6.7973415982813534E-2</c:v>
                </c:pt>
                <c:pt idx="35">
                  <c:v>7.0716544309447321E-2</c:v>
                </c:pt>
                <c:pt idx="36">
                  <c:v>6.9737031584026249E-2</c:v>
                </c:pt>
                <c:pt idx="37">
                  <c:v>7.6491248546481025E-2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D-49FC-BDC7-1CFF2529E041}"/>
            </c:ext>
          </c:extLst>
        </c:ser>
        <c:ser>
          <c:idx val="3"/>
          <c:order val="2"/>
          <c:tx>
            <c:strRef>
              <c:f>'График 3.2.2'!$B$8</c:f>
              <c:strCache>
                <c:ptCount val="1"/>
                <c:pt idx="0">
                  <c:v>доля займов с просроченной задолженностью в ссудном портфеле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'График 3.2.2'!$C$4:$AN$5</c:f>
              <c:multiLvlStrCache>
                <c:ptCount val="38"/>
                <c:lvl>
                  <c:pt idx="0">
                    <c:v>01.01.2009</c:v>
                  </c:pt>
                  <c:pt idx="1">
                    <c:v>01.04.2009</c:v>
                  </c:pt>
                  <c:pt idx="2">
                    <c:v>01.07.2009</c:v>
                  </c:pt>
                  <c:pt idx="3">
                    <c:v>01.10.2009</c:v>
                  </c:pt>
                  <c:pt idx="4">
                    <c:v>01.01.2010</c:v>
                  </c:pt>
                  <c:pt idx="5">
                    <c:v>01.04.2010</c:v>
                  </c:pt>
                  <c:pt idx="6">
                    <c:v>01.07.2010</c:v>
                  </c:pt>
                  <c:pt idx="7">
                    <c:v>01.10.2010</c:v>
                  </c:pt>
                  <c:pt idx="8">
                    <c:v>01.01.2011</c:v>
                  </c:pt>
                  <c:pt idx="9">
                    <c:v>01.04.2011</c:v>
                  </c:pt>
                  <c:pt idx="10">
                    <c:v>01.07.2011</c:v>
                  </c:pt>
                  <c:pt idx="11">
                    <c:v>01.10.2011</c:v>
                  </c:pt>
                  <c:pt idx="13">
                    <c:v>01.01.2009</c:v>
                  </c:pt>
                  <c:pt idx="14">
                    <c:v>01.04.2009</c:v>
                  </c:pt>
                  <c:pt idx="15">
                    <c:v>01.07.2009</c:v>
                  </c:pt>
                  <c:pt idx="16">
                    <c:v>01.10.2009</c:v>
                  </c:pt>
                  <c:pt idx="17">
                    <c:v>01.01.2010</c:v>
                  </c:pt>
                  <c:pt idx="18">
                    <c:v>01.04.2010</c:v>
                  </c:pt>
                  <c:pt idx="19">
                    <c:v>01.07.2010</c:v>
                  </c:pt>
                  <c:pt idx="20">
                    <c:v>01.10.2010</c:v>
                  </c:pt>
                  <c:pt idx="21">
                    <c:v>01.01.2011</c:v>
                  </c:pt>
                  <c:pt idx="22">
                    <c:v>01.04.2011</c:v>
                  </c:pt>
                  <c:pt idx="23">
                    <c:v>01.07.2011</c:v>
                  </c:pt>
                  <c:pt idx="24">
                    <c:v>01.10.2011</c:v>
                  </c:pt>
                  <c:pt idx="26">
                    <c:v>01.01.2009</c:v>
                  </c:pt>
                  <c:pt idx="27">
                    <c:v>01.04.2009</c:v>
                  </c:pt>
                  <c:pt idx="28">
                    <c:v>01.07.2009</c:v>
                  </c:pt>
                  <c:pt idx="29">
                    <c:v>01.10.2009</c:v>
                  </c:pt>
                  <c:pt idx="30">
                    <c:v>01.01.2010</c:v>
                  </c:pt>
                  <c:pt idx="31">
                    <c:v>01.04.2010</c:v>
                  </c:pt>
                  <c:pt idx="32">
                    <c:v>01.07.2010</c:v>
                  </c:pt>
                  <c:pt idx="33">
                    <c:v>01.10.2010</c:v>
                  </c:pt>
                  <c:pt idx="34">
                    <c:v>01.01.2011</c:v>
                  </c:pt>
                  <c:pt idx="35">
                    <c:v>01.04.2011</c:v>
                  </c:pt>
                  <c:pt idx="36">
                    <c:v>01.07.2011</c:v>
                  </c:pt>
                  <c:pt idx="37">
                    <c:v>01.10.2011</c:v>
                  </c:pt>
                </c:lvl>
                <c:lvl>
                  <c:pt idx="0">
                    <c:v>Группа 1</c:v>
                  </c:pt>
                  <c:pt idx="13">
                    <c:v>Группа 2</c:v>
                  </c:pt>
                  <c:pt idx="26">
                    <c:v>Группа 3</c:v>
                  </c:pt>
                </c:lvl>
              </c:multiLvlStrCache>
            </c:multiLvlStrRef>
          </c:cat>
          <c:val>
            <c:numRef>
              <c:f>'График 3.2.2'!$C$8:$AN$8</c:f>
              <c:numCache>
                <c:formatCode>0.00%</c:formatCode>
                <c:ptCount val="38"/>
                <c:pt idx="0">
                  <c:v>0.10509157764112942</c:v>
                </c:pt>
                <c:pt idx="1">
                  <c:v>0.27251006290730817</c:v>
                </c:pt>
                <c:pt idx="2">
                  <c:v>0.35356685216506711</c:v>
                </c:pt>
                <c:pt idx="3">
                  <c:v>0.40451621260314002</c:v>
                </c:pt>
                <c:pt idx="4">
                  <c:v>0.49288002703477268</c:v>
                </c:pt>
                <c:pt idx="5">
                  <c:v>0.5548455246853905</c:v>
                </c:pt>
                <c:pt idx="6">
                  <c:v>0.50993356456770667</c:v>
                </c:pt>
                <c:pt idx="7">
                  <c:v>0.56382719615584942</c:v>
                </c:pt>
                <c:pt idx="8">
                  <c:v>0.50887426188844453</c:v>
                </c:pt>
                <c:pt idx="9">
                  <c:v>0.54956031574062836</c:v>
                </c:pt>
                <c:pt idx="10">
                  <c:v>0.5507459860864754</c:v>
                </c:pt>
                <c:pt idx="11">
                  <c:v>0.70934474424480587</c:v>
                </c:pt>
                <c:pt idx="13">
                  <c:v>0.1095821169245482</c:v>
                </c:pt>
                <c:pt idx="14">
                  <c:v>0.17180710858171383</c:v>
                </c:pt>
                <c:pt idx="15">
                  <c:v>0.17654434701240523</c:v>
                </c:pt>
                <c:pt idx="16">
                  <c:v>0.21479360197396061</c:v>
                </c:pt>
                <c:pt idx="17">
                  <c:v>0.22117203863392926</c:v>
                </c:pt>
                <c:pt idx="18">
                  <c:v>0.25069464004631298</c:v>
                </c:pt>
                <c:pt idx="19">
                  <c:v>0.25082153811003599</c:v>
                </c:pt>
                <c:pt idx="20">
                  <c:v>0.25495849227060668</c:v>
                </c:pt>
                <c:pt idx="21">
                  <c:v>0.23312274451894408</c:v>
                </c:pt>
                <c:pt idx="22">
                  <c:v>0.25814019338987793</c:v>
                </c:pt>
                <c:pt idx="23">
                  <c:v>0.23868369125636604</c:v>
                </c:pt>
                <c:pt idx="24">
                  <c:v>0.24991602876283195</c:v>
                </c:pt>
                <c:pt idx="26">
                  <c:v>5.5558114851376489E-2</c:v>
                </c:pt>
                <c:pt idx="27">
                  <c:v>7.997439355833387E-2</c:v>
                </c:pt>
                <c:pt idx="28">
                  <c:v>9.6324000553652395E-2</c:v>
                </c:pt>
                <c:pt idx="29">
                  <c:v>8.2242766583152521E-2</c:v>
                </c:pt>
                <c:pt idx="30">
                  <c:v>9.5058416526018014E-2</c:v>
                </c:pt>
                <c:pt idx="31">
                  <c:v>9.9819057131370612E-2</c:v>
                </c:pt>
                <c:pt idx="32">
                  <c:v>0.10784222915468768</c:v>
                </c:pt>
                <c:pt idx="33">
                  <c:v>0.10696705019924806</c:v>
                </c:pt>
                <c:pt idx="34">
                  <c:v>8.8782853723474608E-2</c:v>
                </c:pt>
                <c:pt idx="35">
                  <c:v>9.7243276926094496E-2</c:v>
                </c:pt>
                <c:pt idx="36">
                  <c:v>9.6291989645728299E-2</c:v>
                </c:pt>
                <c:pt idx="37">
                  <c:v>0.1048493015932383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3D-49FC-BDC7-1CFF2529E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21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8.9928136529177898E-3"/>
              <c:y val="0.238372093023255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136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9784190036419139"/>
          <c:y val="0.86627906976744184"/>
          <c:w val="0.63489264389599598"/>
          <c:h val="0.116279069767441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2.1.1.4'!#REF!</c:f>
              <c:strCache>
                <c:ptCount val="1"/>
                <c:pt idx="0">
                  <c:v>безработица США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'График 2.1.1.4'!#REF!</c:f>
              <c:strCache>
                <c:ptCount val="15"/>
                <c:pt idx="0">
                  <c:v>1кв. 2007</c:v>
                </c:pt>
                <c:pt idx="1">
                  <c:v>2кв. 2007</c:v>
                </c:pt>
                <c:pt idx="2">
                  <c:v>3кв. 2007</c:v>
                </c:pt>
                <c:pt idx="3">
                  <c:v>4кв. 2007</c:v>
                </c:pt>
                <c:pt idx="4">
                  <c:v>1кв. 2008</c:v>
                </c:pt>
                <c:pt idx="5">
                  <c:v>2кв. 2008</c:v>
                </c:pt>
                <c:pt idx="6">
                  <c:v>3кв. 2008</c:v>
                </c:pt>
                <c:pt idx="7">
                  <c:v>4кв. 2008</c:v>
                </c:pt>
                <c:pt idx="8">
                  <c:v>1кв. 2009</c:v>
                </c:pt>
                <c:pt idx="9">
                  <c:v>2кв. 2009</c:v>
                </c:pt>
                <c:pt idx="10">
                  <c:v>3кв. 2009</c:v>
                </c:pt>
                <c:pt idx="11">
                  <c:v>4кв. 2009</c:v>
                </c:pt>
                <c:pt idx="12">
                  <c:v>1кв. 2010</c:v>
                </c:pt>
                <c:pt idx="13">
                  <c:v>2кв. 2010</c:v>
                </c:pt>
                <c:pt idx="14">
                  <c:v>3кв. 2010</c:v>
                </c:pt>
              </c:strCache>
            </c:strRef>
          </c:cat>
          <c:val>
            <c:numRef>
              <c:f>'График 2.1.1.4'!#REF!</c:f>
              <c:numCache>
                <c:formatCode>General</c:formatCode>
                <c:ptCount val="15"/>
                <c:pt idx="0">
                  <c:v>4.5100629999999997</c:v>
                </c:pt>
                <c:pt idx="1">
                  <c:v>4.4897039999999997</c:v>
                </c:pt>
                <c:pt idx="2">
                  <c:v>4.6621069999999998</c:v>
                </c:pt>
                <c:pt idx="3">
                  <c:v>4.8292729999999997</c:v>
                </c:pt>
                <c:pt idx="4">
                  <c:v>4.9511060000000002</c:v>
                </c:pt>
                <c:pt idx="5">
                  <c:v>5.3137889999999999</c:v>
                </c:pt>
                <c:pt idx="6">
                  <c:v>6.032616</c:v>
                </c:pt>
                <c:pt idx="7">
                  <c:v>6.9376670000000003</c:v>
                </c:pt>
                <c:pt idx="8">
                  <c:v>8.2002570000000006</c:v>
                </c:pt>
                <c:pt idx="9">
                  <c:v>9.2704439999999995</c:v>
                </c:pt>
                <c:pt idx="10">
                  <c:v>9.6575780000000009</c:v>
                </c:pt>
                <c:pt idx="11">
                  <c:v>10.033580000000001</c:v>
                </c:pt>
                <c:pt idx="12">
                  <c:v>9.7077240000000007</c:v>
                </c:pt>
                <c:pt idx="13">
                  <c:v>9.6910659999999993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1-4512-9216-AE74247D4DCF}"/>
            </c:ext>
          </c:extLst>
        </c:ser>
        <c:ser>
          <c:idx val="1"/>
          <c:order val="1"/>
          <c:tx>
            <c:strRef>
              <c:f>'График 2.1.1.4'!#REF!</c:f>
              <c:strCache>
                <c:ptCount val="1"/>
                <c:pt idx="0">
                  <c:v>безработица Европа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'График 2.1.1.4'!#REF!</c:f>
              <c:strCache>
                <c:ptCount val="15"/>
                <c:pt idx="0">
                  <c:v>1кв. 2007</c:v>
                </c:pt>
                <c:pt idx="1">
                  <c:v>2кв. 2007</c:v>
                </c:pt>
                <c:pt idx="2">
                  <c:v>3кв. 2007</c:v>
                </c:pt>
                <c:pt idx="3">
                  <c:v>4кв. 2007</c:v>
                </c:pt>
                <c:pt idx="4">
                  <c:v>1кв. 2008</c:v>
                </c:pt>
                <c:pt idx="5">
                  <c:v>2кв. 2008</c:v>
                </c:pt>
                <c:pt idx="6">
                  <c:v>3кв. 2008</c:v>
                </c:pt>
                <c:pt idx="7">
                  <c:v>4кв. 2008</c:v>
                </c:pt>
                <c:pt idx="8">
                  <c:v>1кв. 2009</c:v>
                </c:pt>
                <c:pt idx="9">
                  <c:v>2кв. 2009</c:v>
                </c:pt>
                <c:pt idx="10">
                  <c:v>3кв. 2009</c:v>
                </c:pt>
                <c:pt idx="11">
                  <c:v>4кв. 2009</c:v>
                </c:pt>
                <c:pt idx="12">
                  <c:v>1кв. 2010</c:v>
                </c:pt>
                <c:pt idx="13">
                  <c:v>2кв. 2010</c:v>
                </c:pt>
                <c:pt idx="14">
                  <c:v>3кв. 2010</c:v>
                </c:pt>
              </c:strCache>
            </c:strRef>
          </c:cat>
          <c:val>
            <c:numRef>
              <c:f>'График 2.1.1.4'!#REF!</c:f>
              <c:numCache>
                <c:formatCode>General</c:formatCode>
                <c:ptCount val="15"/>
                <c:pt idx="0">
                  <c:v>7.6298250000000003</c:v>
                </c:pt>
                <c:pt idx="1">
                  <c:v>7.4020859999999997</c:v>
                </c:pt>
                <c:pt idx="2">
                  <c:v>7.3737719999999998</c:v>
                </c:pt>
                <c:pt idx="3">
                  <c:v>7.2398899999999999</c:v>
                </c:pt>
                <c:pt idx="4">
                  <c:v>7.1433850000000003</c:v>
                </c:pt>
                <c:pt idx="5">
                  <c:v>7.2596930000000004</c:v>
                </c:pt>
                <c:pt idx="6">
                  <c:v>7.4512169999999998</c:v>
                </c:pt>
                <c:pt idx="7">
                  <c:v>7.9058289999999998</c:v>
                </c:pt>
                <c:pt idx="8">
                  <c:v>8.7554890000000007</c:v>
                </c:pt>
                <c:pt idx="9">
                  <c:v>9.2662279999999999</c:v>
                </c:pt>
                <c:pt idx="10">
                  <c:v>9.5413730000000001</c:v>
                </c:pt>
                <c:pt idx="11">
                  <c:v>9.7538239999999998</c:v>
                </c:pt>
                <c:pt idx="12">
                  <c:v>9.8556229999999996</c:v>
                </c:pt>
                <c:pt idx="13">
                  <c:v>9.8938210000000009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1-4512-9216-AE74247D4DCF}"/>
            </c:ext>
          </c:extLst>
        </c:ser>
        <c:ser>
          <c:idx val="2"/>
          <c:order val="2"/>
          <c:tx>
            <c:strRef>
              <c:f>'График 2.1.1.4'!#REF!</c:f>
              <c:strCache>
                <c:ptCount val="1"/>
                <c:pt idx="0">
                  <c:v>безработица Япония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'График 2.1.1.4'!#REF!</c:f>
              <c:strCache>
                <c:ptCount val="15"/>
                <c:pt idx="0">
                  <c:v>1кв. 2007</c:v>
                </c:pt>
                <c:pt idx="1">
                  <c:v>2кв. 2007</c:v>
                </c:pt>
                <c:pt idx="2">
                  <c:v>3кв. 2007</c:v>
                </c:pt>
                <c:pt idx="3">
                  <c:v>4кв. 2007</c:v>
                </c:pt>
                <c:pt idx="4">
                  <c:v>1кв. 2008</c:v>
                </c:pt>
                <c:pt idx="5">
                  <c:v>2кв. 2008</c:v>
                </c:pt>
                <c:pt idx="6">
                  <c:v>3кв. 2008</c:v>
                </c:pt>
                <c:pt idx="7">
                  <c:v>4кв. 2008</c:v>
                </c:pt>
                <c:pt idx="8">
                  <c:v>1кв. 2009</c:v>
                </c:pt>
                <c:pt idx="9">
                  <c:v>2кв. 2009</c:v>
                </c:pt>
                <c:pt idx="10">
                  <c:v>3кв. 2009</c:v>
                </c:pt>
                <c:pt idx="11">
                  <c:v>4кв. 2009</c:v>
                </c:pt>
                <c:pt idx="12">
                  <c:v>1кв. 2010</c:v>
                </c:pt>
                <c:pt idx="13">
                  <c:v>2кв. 2010</c:v>
                </c:pt>
                <c:pt idx="14">
                  <c:v>3кв. 2010</c:v>
                </c:pt>
              </c:strCache>
            </c:strRef>
          </c:cat>
          <c:val>
            <c:numRef>
              <c:f>'График 2.1.1.4'!#REF!</c:f>
              <c:numCache>
                <c:formatCode>General</c:formatCode>
                <c:ptCount val="15"/>
                <c:pt idx="0">
                  <c:v>3.9919959999999999</c:v>
                </c:pt>
                <c:pt idx="1">
                  <c:v>3.754181</c:v>
                </c:pt>
                <c:pt idx="2">
                  <c:v>3.7595109999999998</c:v>
                </c:pt>
                <c:pt idx="3">
                  <c:v>3.8841739999999998</c:v>
                </c:pt>
                <c:pt idx="4">
                  <c:v>3.8744559999999999</c:v>
                </c:pt>
                <c:pt idx="5">
                  <c:v>3.9659909999999998</c:v>
                </c:pt>
                <c:pt idx="6">
                  <c:v>3.9979909999999999</c:v>
                </c:pt>
                <c:pt idx="7">
                  <c:v>4.0869609999999996</c:v>
                </c:pt>
                <c:pt idx="8">
                  <c:v>4.5060399999999996</c:v>
                </c:pt>
                <c:pt idx="9">
                  <c:v>5.1437220000000003</c:v>
                </c:pt>
                <c:pt idx="10">
                  <c:v>5.4245999999999999</c:v>
                </c:pt>
                <c:pt idx="11">
                  <c:v>5.194477</c:v>
                </c:pt>
                <c:pt idx="12">
                  <c:v>4.9649679999999998</c:v>
                </c:pt>
                <c:pt idx="13">
                  <c:v>5.2036309999999997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1-4512-9216-AE74247D4DCF}"/>
            </c:ext>
          </c:extLst>
        </c:ser>
        <c:ser>
          <c:idx val="3"/>
          <c:order val="3"/>
          <c:tx>
            <c:strRef>
              <c:f>'График 2.1.1.4'!#REF!</c:f>
              <c:strCache>
                <c:ptCount val="1"/>
                <c:pt idx="0">
                  <c:v>инфляция США</c:v>
                </c:pt>
              </c:strCache>
            </c:strRef>
          </c:tx>
          <c:spPr>
            <a:ln w="25400">
              <a:solidFill>
                <a:srgbClr val="3366FF"/>
              </a:solidFill>
              <a:prstDash val="lgDash"/>
            </a:ln>
          </c:spPr>
          <c:marker>
            <c:symbol val="none"/>
          </c:marker>
          <c:cat>
            <c:strRef>
              <c:f>'График 2.1.1.4'!#REF!</c:f>
              <c:strCache>
                <c:ptCount val="15"/>
                <c:pt idx="0">
                  <c:v>1кв. 2007</c:v>
                </c:pt>
                <c:pt idx="1">
                  <c:v>2кв. 2007</c:v>
                </c:pt>
                <c:pt idx="2">
                  <c:v>3кв. 2007</c:v>
                </c:pt>
                <c:pt idx="3">
                  <c:v>4кв. 2007</c:v>
                </c:pt>
                <c:pt idx="4">
                  <c:v>1кв. 2008</c:v>
                </c:pt>
                <c:pt idx="5">
                  <c:v>2кв. 2008</c:v>
                </c:pt>
                <c:pt idx="6">
                  <c:v>3кв. 2008</c:v>
                </c:pt>
                <c:pt idx="7">
                  <c:v>4кв. 2008</c:v>
                </c:pt>
                <c:pt idx="8">
                  <c:v>1кв. 2009</c:v>
                </c:pt>
                <c:pt idx="9">
                  <c:v>2кв. 2009</c:v>
                </c:pt>
                <c:pt idx="10">
                  <c:v>3кв. 2009</c:v>
                </c:pt>
                <c:pt idx="11">
                  <c:v>4кв. 2009</c:v>
                </c:pt>
                <c:pt idx="12">
                  <c:v>1кв. 2010</c:v>
                </c:pt>
                <c:pt idx="13">
                  <c:v>2кв. 2010</c:v>
                </c:pt>
                <c:pt idx="14">
                  <c:v>3кв. 2010</c:v>
                </c:pt>
              </c:strCache>
            </c:strRef>
          </c:cat>
          <c:val>
            <c:numRef>
              <c:f>'График 2.1.1.4'!#REF!</c:f>
              <c:numCache>
                <c:formatCode>General</c:formatCode>
                <c:ptCount val="15"/>
                <c:pt idx="0">
                  <c:v>2.4627479999999999</c:v>
                </c:pt>
                <c:pt idx="1">
                  <c:v>2.5774059999999999</c:v>
                </c:pt>
                <c:pt idx="2">
                  <c:v>2.4165899999999998</c:v>
                </c:pt>
                <c:pt idx="3">
                  <c:v>3.505722</c:v>
                </c:pt>
                <c:pt idx="4">
                  <c:v>3.4977290000000001</c:v>
                </c:pt>
                <c:pt idx="5">
                  <c:v>3.7831980000000001</c:v>
                </c:pt>
                <c:pt idx="6">
                  <c:v>4.3102660000000004</c:v>
                </c:pt>
                <c:pt idx="7">
                  <c:v>1.7037549999999999</c:v>
                </c:pt>
                <c:pt idx="8">
                  <c:v>0.31188559999999999</c:v>
                </c:pt>
                <c:pt idx="9">
                  <c:v>-0.34638069999999999</c:v>
                </c:pt>
                <c:pt idx="10">
                  <c:v>-0.70124779999999998</c:v>
                </c:pt>
                <c:pt idx="11">
                  <c:v>1.464656</c:v>
                </c:pt>
                <c:pt idx="12">
                  <c:v>2.4082479999999999</c:v>
                </c:pt>
                <c:pt idx="13">
                  <c:v>1.9084970000000001</c:v>
                </c:pt>
                <c:pt idx="14">
                  <c:v>1.431041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51-4512-9216-AE74247D4DCF}"/>
            </c:ext>
          </c:extLst>
        </c:ser>
        <c:ser>
          <c:idx val="4"/>
          <c:order val="4"/>
          <c:tx>
            <c:strRef>
              <c:f>'График 2.1.1.4'!#REF!</c:f>
              <c:strCache>
                <c:ptCount val="1"/>
                <c:pt idx="0">
                  <c:v>инфляция Европа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Ref>
              <c:f>'График 2.1.1.4'!#REF!</c:f>
              <c:strCache>
                <c:ptCount val="15"/>
                <c:pt idx="0">
                  <c:v>1кв. 2007</c:v>
                </c:pt>
                <c:pt idx="1">
                  <c:v>2кв. 2007</c:v>
                </c:pt>
                <c:pt idx="2">
                  <c:v>3кв. 2007</c:v>
                </c:pt>
                <c:pt idx="3">
                  <c:v>4кв. 2007</c:v>
                </c:pt>
                <c:pt idx="4">
                  <c:v>1кв. 2008</c:v>
                </c:pt>
                <c:pt idx="5">
                  <c:v>2кв. 2008</c:v>
                </c:pt>
                <c:pt idx="6">
                  <c:v>3кв. 2008</c:v>
                </c:pt>
                <c:pt idx="7">
                  <c:v>4кв. 2008</c:v>
                </c:pt>
                <c:pt idx="8">
                  <c:v>1кв. 2009</c:v>
                </c:pt>
                <c:pt idx="9">
                  <c:v>2кв. 2009</c:v>
                </c:pt>
                <c:pt idx="10">
                  <c:v>3кв. 2009</c:v>
                </c:pt>
                <c:pt idx="11">
                  <c:v>4кв. 2009</c:v>
                </c:pt>
                <c:pt idx="12">
                  <c:v>1кв. 2010</c:v>
                </c:pt>
                <c:pt idx="13">
                  <c:v>2кв. 2010</c:v>
                </c:pt>
                <c:pt idx="14">
                  <c:v>3кв. 2010</c:v>
                </c:pt>
              </c:strCache>
            </c:strRef>
          </c:cat>
          <c:val>
            <c:numRef>
              <c:f>'График 2.1.1.4'!#REF!</c:f>
              <c:numCache>
                <c:formatCode>General</c:formatCode>
                <c:ptCount val="15"/>
                <c:pt idx="0">
                  <c:v>1.913197</c:v>
                </c:pt>
                <c:pt idx="1">
                  <c:v>1.857461</c:v>
                </c:pt>
                <c:pt idx="2">
                  <c:v>1.868614</c:v>
                </c:pt>
                <c:pt idx="3">
                  <c:v>2.9009670000000001</c:v>
                </c:pt>
                <c:pt idx="4">
                  <c:v>3.3779560000000002</c:v>
                </c:pt>
                <c:pt idx="5">
                  <c:v>3.6133850000000001</c:v>
                </c:pt>
                <c:pt idx="6">
                  <c:v>3.8540070000000002</c:v>
                </c:pt>
                <c:pt idx="7">
                  <c:v>2.266508</c:v>
                </c:pt>
                <c:pt idx="8">
                  <c:v>0.9665068</c:v>
                </c:pt>
                <c:pt idx="9">
                  <c:v>0.17463699999999999</c:v>
                </c:pt>
                <c:pt idx="10">
                  <c:v>-0.38599080000000002</c:v>
                </c:pt>
                <c:pt idx="11">
                  <c:v>0.41841</c:v>
                </c:pt>
                <c:pt idx="12">
                  <c:v>1.116805</c:v>
                </c:pt>
                <c:pt idx="13">
                  <c:v>1.5117259999999999</c:v>
                </c:pt>
                <c:pt idx="14">
                  <c:v>1.7058089999999999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51-4512-9216-AE74247D4DCF}"/>
            </c:ext>
          </c:extLst>
        </c:ser>
        <c:ser>
          <c:idx val="5"/>
          <c:order val="5"/>
          <c:tx>
            <c:strRef>
              <c:f>'График 2.1.1.4'!#REF!</c:f>
              <c:strCache>
                <c:ptCount val="1"/>
                <c:pt idx="0">
                  <c:v>инфляция Япония</c:v>
                </c:pt>
              </c:strCache>
            </c:strRef>
          </c:tx>
          <c:spPr>
            <a:ln w="25400">
              <a:solidFill>
                <a:srgbClr val="993366"/>
              </a:solidFill>
              <a:prstDash val="lgDash"/>
            </a:ln>
          </c:spPr>
          <c:marker>
            <c:symbol val="none"/>
          </c:marker>
          <c:cat>
            <c:strRef>
              <c:f>'График 2.1.1.4'!#REF!</c:f>
              <c:strCache>
                <c:ptCount val="15"/>
                <c:pt idx="0">
                  <c:v>1кв. 2007</c:v>
                </c:pt>
                <c:pt idx="1">
                  <c:v>2кв. 2007</c:v>
                </c:pt>
                <c:pt idx="2">
                  <c:v>3кв. 2007</c:v>
                </c:pt>
                <c:pt idx="3">
                  <c:v>4кв. 2007</c:v>
                </c:pt>
                <c:pt idx="4">
                  <c:v>1кв. 2008</c:v>
                </c:pt>
                <c:pt idx="5">
                  <c:v>2кв. 2008</c:v>
                </c:pt>
                <c:pt idx="6">
                  <c:v>3кв. 2008</c:v>
                </c:pt>
                <c:pt idx="7">
                  <c:v>4кв. 2008</c:v>
                </c:pt>
                <c:pt idx="8">
                  <c:v>1кв. 2009</c:v>
                </c:pt>
                <c:pt idx="9">
                  <c:v>2кв. 2009</c:v>
                </c:pt>
                <c:pt idx="10">
                  <c:v>3кв. 2009</c:v>
                </c:pt>
                <c:pt idx="11">
                  <c:v>4кв. 2009</c:v>
                </c:pt>
                <c:pt idx="12">
                  <c:v>1кв. 2010</c:v>
                </c:pt>
                <c:pt idx="13">
                  <c:v>2кв. 2010</c:v>
                </c:pt>
                <c:pt idx="14">
                  <c:v>3кв. 2010</c:v>
                </c:pt>
              </c:strCache>
            </c:strRef>
          </c:cat>
          <c:val>
            <c:numRef>
              <c:f>'График 2.1.1.4'!#REF!</c:f>
              <c:numCache>
                <c:formatCode>General</c:formatCode>
                <c:ptCount val="15"/>
                <c:pt idx="0">
                  <c:v>-3.3300030000000001E-2</c:v>
                </c:pt>
                <c:pt idx="1">
                  <c:v>-3.3266799999999999E-2</c:v>
                </c:pt>
                <c:pt idx="2">
                  <c:v>-0.1658375</c:v>
                </c:pt>
                <c:pt idx="3">
                  <c:v>0.53226879999999999</c:v>
                </c:pt>
                <c:pt idx="4">
                  <c:v>0.99933380000000005</c:v>
                </c:pt>
                <c:pt idx="5">
                  <c:v>1.3976710000000001</c:v>
                </c:pt>
                <c:pt idx="6">
                  <c:v>2.0598010000000002</c:v>
                </c:pt>
                <c:pt idx="7">
                  <c:v>1.025811</c:v>
                </c:pt>
                <c:pt idx="8">
                  <c:v>-6.5963060000000004E-2</c:v>
                </c:pt>
                <c:pt idx="9">
                  <c:v>-0.98457499999999998</c:v>
                </c:pt>
                <c:pt idx="10">
                  <c:v>-2.3111980000000001</c:v>
                </c:pt>
                <c:pt idx="11">
                  <c:v>-2.030789</c:v>
                </c:pt>
                <c:pt idx="12">
                  <c:v>-1.122112</c:v>
                </c:pt>
                <c:pt idx="13">
                  <c:v>-0.92807419999999996</c:v>
                </c:pt>
                <c:pt idx="14">
                  <c:v>-0.83346050000000005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51-4512-9216-AE74247D4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725352"/>
        <c:axId val="1"/>
      </c:lineChart>
      <c:catAx>
        <c:axId val="46972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25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Ипотечное кредитование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-0.5862068965517242</c:v>
              </c:pt>
              <c:pt idx="1">
                <c:v>-0.23333333333333336</c:v>
              </c:pt>
              <c:pt idx="2">
                <c:v>-0.25806451612903225</c:v>
              </c:pt>
              <c:pt idx="3">
                <c:v>-0.19354838709677422</c:v>
              </c:pt>
              <c:pt idx="4">
                <c:v>-9.6774193548387066E-2</c:v>
              </c:pt>
              <c:pt idx="5">
                <c:v>6.4516129032258063E-2</c:v>
              </c:pt>
            </c:numLit>
          </c:val>
          <c:extLst>
            <c:ext xmlns:c16="http://schemas.microsoft.com/office/drawing/2014/chart" uri="{C3380CC4-5D6E-409C-BE32-E72D297353CC}">
              <c16:uniqueId val="{00000000-433A-480E-A6F1-40715270A0BB}"/>
            </c:ext>
          </c:extLst>
        </c:ser>
        <c:ser>
          <c:idx val="1"/>
          <c:order val="1"/>
          <c:tx>
            <c:v>Потребительское кредитование 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6"/>
              <c:pt idx="0">
                <c:v>-0.10344827586206901</c:v>
              </c:pt>
              <c:pt idx="1">
                <c:v>3.2258064516129031E-2</c:v>
              </c:pt>
              <c:pt idx="2">
                <c:v>3.125E-2</c:v>
              </c:pt>
              <c:pt idx="3">
                <c:v>-9.375E-2</c:v>
              </c:pt>
              <c:pt idx="4">
                <c:v>0.15625</c:v>
              </c:pt>
              <c:pt idx="5">
                <c:v>0.125</c:v>
              </c:pt>
            </c:numLit>
          </c:val>
          <c:extLst>
            <c:ext xmlns:c16="http://schemas.microsoft.com/office/drawing/2014/chart" uri="{C3380CC4-5D6E-409C-BE32-E72D297353CC}">
              <c16:uniqueId val="{00000001-433A-480E-A6F1-40715270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22512"/>
        <c:axId val="1"/>
      </c:barChart>
      <c:lineChart>
        <c:grouping val="standard"/>
        <c:varyColors val="0"/>
        <c:ser>
          <c:idx val="4"/>
          <c:order val="2"/>
          <c:tx>
            <c:v>Желание кредитовать - ипотека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-6.6666666666666707E-2</c:v>
              </c:pt>
              <c:pt idx="1">
                <c:v>-9.6774193548387094E-2</c:v>
              </c:pt>
              <c:pt idx="2">
                <c:v>-0.125</c:v>
              </c:pt>
              <c:pt idx="3">
                <c:v>-0.15625</c:v>
              </c:pt>
              <c:pt idx="4">
                <c:v>6.25E-2</c:v>
              </c:pt>
              <c:pt idx="5">
                <c:v>9.375E-2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3A-480E-A6F1-40715270A0BB}"/>
            </c:ext>
          </c:extLst>
        </c:ser>
        <c:ser>
          <c:idx val="5"/>
          <c:order val="3"/>
          <c:tx>
            <c:v>Желание кредитовать - потреб.кред-е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0.20689655172413796</c:v>
              </c:pt>
              <c:pt idx="1">
                <c:v>0.32258064516129031</c:v>
              </c:pt>
              <c:pt idx="2">
                <c:v>0.25</c:v>
              </c:pt>
              <c:pt idx="3">
                <c:v>0.21875</c:v>
              </c:pt>
              <c:pt idx="4">
                <c:v>0.125</c:v>
              </c:pt>
              <c:pt idx="5">
                <c:v>0.15625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3A-480E-A6F1-40715270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22512"/>
        <c:axId val="1"/>
      </c:lineChart>
      <c:catAx>
        <c:axId val="5352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At val="-0.7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2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Ипотечное кредитование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1-е полугодие 2008</c:v>
              </c:pt>
              <c:pt idx="1">
                <c:v>III_2008</c:v>
              </c:pt>
              <c:pt idx="2">
                <c:v>IV_2008</c:v>
              </c:pt>
              <c:pt idx="3">
                <c:v>I_2009</c:v>
              </c:pt>
              <c:pt idx="4">
                <c:v>II_2009</c:v>
              </c:pt>
              <c:pt idx="5">
                <c:v>III_2009</c:v>
              </c:pt>
            </c:strLit>
          </c:cat>
          <c:val>
            <c:numLit>
              <c:formatCode>General</c:formatCode>
              <c:ptCount val="6"/>
              <c:pt idx="0">
                <c:v>-0.5862068965517242</c:v>
              </c:pt>
              <c:pt idx="1">
                <c:v>-0.23333333333333336</c:v>
              </c:pt>
              <c:pt idx="2">
                <c:v>-0.25806451612903225</c:v>
              </c:pt>
              <c:pt idx="3">
                <c:v>-0.19354838709677422</c:v>
              </c:pt>
              <c:pt idx="4">
                <c:v>-9.6774193548387066E-2</c:v>
              </c:pt>
              <c:pt idx="5">
                <c:v>6.4516129032258063E-2</c:v>
              </c:pt>
            </c:numLit>
          </c:val>
          <c:extLst>
            <c:ext xmlns:c16="http://schemas.microsoft.com/office/drawing/2014/chart" uri="{C3380CC4-5D6E-409C-BE32-E72D297353CC}">
              <c16:uniqueId val="{00000000-C411-474E-8348-B20806BF5DB6}"/>
            </c:ext>
          </c:extLst>
        </c:ser>
        <c:ser>
          <c:idx val="1"/>
          <c:order val="1"/>
          <c:tx>
            <c:v>Потребительское кредитование 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6"/>
              <c:pt idx="0">
                <c:v>-0.10344827586206901</c:v>
              </c:pt>
              <c:pt idx="1">
                <c:v>3.2258064516129031E-2</c:v>
              </c:pt>
              <c:pt idx="2">
                <c:v>3.125E-2</c:v>
              </c:pt>
              <c:pt idx="3">
                <c:v>-9.375E-2</c:v>
              </c:pt>
              <c:pt idx="4">
                <c:v>0.15625</c:v>
              </c:pt>
              <c:pt idx="5">
                <c:v>0.125</c:v>
              </c:pt>
            </c:numLit>
          </c:val>
          <c:extLst>
            <c:ext xmlns:c16="http://schemas.microsoft.com/office/drawing/2014/chart" uri="{C3380CC4-5D6E-409C-BE32-E72D297353CC}">
              <c16:uniqueId val="{00000001-C411-474E-8348-B20806BF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19888"/>
        <c:axId val="1"/>
      </c:barChart>
      <c:lineChart>
        <c:grouping val="standard"/>
        <c:varyColors val="0"/>
        <c:ser>
          <c:idx val="4"/>
          <c:order val="2"/>
          <c:tx>
            <c:v>Желание кредитовать - ипотека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-6.6666666666666707E-2</c:v>
              </c:pt>
              <c:pt idx="1">
                <c:v>-9.6774193548387094E-2</c:v>
              </c:pt>
              <c:pt idx="2">
                <c:v>-0.125</c:v>
              </c:pt>
              <c:pt idx="3">
                <c:v>-0.15625</c:v>
              </c:pt>
              <c:pt idx="4">
                <c:v>6.25E-2</c:v>
              </c:pt>
              <c:pt idx="5">
                <c:v>9.375E-2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411-474E-8348-B20806BF5DB6}"/>
            </c:ext>
          </c:extLst>
        </c:ser>
        <c:ser>
          <c:idx val="5"/>
          <c:order val="3"/>
          <c:tx>
            <c:v>Желание кредитовать - потреб.кред-е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6"/>
              <c:pt idx="0">
                <c:v>0.20689655172413796</c:v>
              </c:pt>
              <c:pt idx="1">
                <c:v>0.32258064516129031</c:v>
              </c:pt>
              <c:pt idx="2">
                <c:v>0.25</c:v>
              </c:pt>
              <c:pt idx="3">
                <c:v>0.21875</c:v>
              </c:pt>
              <c:pt idx="4">
                <c:v>0.125</c:v>
              </c:pt>
              <c:pt idx="5">
                <c:v>0.15625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411-474E-8348-B20806BF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19888"/>
        <c:axId val="1"/>
      </c:lineChart>
      <c:catAx>
        <c:axId val="5352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At val="-0.7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19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82254697286012"/>
          <c:y val="4.3343653250773995E-2"/>
          <c:w val="0.8100208768267223"/>
          <c:h val="0.57585139318885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3.2.3'!$B$6</c:f>
              <c:strCache>
                <c:ptCount val="1"/>
                <c:pt idx="0">
                  <c:v>ссудный портфель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multiLvlStrRef>
              <c:f>'График 3.2.3'!$C$4:$Y$5</c:f>
              <c:multiLvlStrCache>
                <c:ptCount val="23"/>
                <c:lvl>
                  <c:pt idx="0">
                    <c:v>01.01.2006</c:v>
                  </c:pt>
                  <c:pt idx="1">
                    <c:v>01.01.2007</c:v>
                  </c:pt>
                  <c:pt idx="2">
                    <c:v>01.01.2008</c:v>
                  </c:pt>
                  <c:pt idx="3">
                    <c:v>01.01.2009</c:v>
                  </c:pt>
                  <c:pt idx="4">
                    <c:v>01.01.2010</c:v>
                  </c:pt>
                  <c:pt idx="5">
                    <c:v>01.01.2011</c:v>
                  </c:pt>
                  <c:pt idx="6">
                    <c:v>01.10.2011</c:v>
                  </c:pt>
                  <c:pt idx="8">
                    <c:v>01.01.2006</c:v>
                  </c:pt>
                  <c:pt idx="9">
                    <c:v>01.01.2007</c:v>
                  </c:pt>
                  <c:pt idx="10">
                    <c:v>01.01.2008</c:v>
                  </c:pt>
                  <c:pt idx="11">
                    <c:v>01.01.2009</c:v>
                  </c:pt>
                  <c:pt idx="12">
                    <c:v>01.01.2010</c:v>
                  </c:pt>
                  <c:pt idx="13">
                    <c:v>01.01.2011</c:v>
                  </c:pt>
                  <c:pt idx="14">
                    <c:v>01.10.2011</c:v>
                  </c:pt>
                  <c:pt idx="16">
                    <c:v>01.01.2006</c:v>
                  </c:pt>
                  <c:pt idx="17">
                    <c:v>01.01.2007</c:v>
                  </c:pt>
                  <c:pt idx="18">
                    <c:v>01.01.2008</c:v>
                  </c:pt>
                  <c:pt idx="19">
                    <c:v>01.01.2009</c:v>
                  </c:pt>
                  <c:pt idx="20">
                    <c:v>01.01.2010</c:v>
                  </c:pt>
                  <c:pt idx="21">
                    <c:v>01.01.2011</c:v>
                  </c:pt>
                  <c:pt idx="22">
                    <c:v>01.10.2011</c:v>
                  </c:pt>
                </c:lvl>
                <c:lvl>
                  <c:pt idx="0">
                    <c:v>группа 1</c:v>
                  </c:pt>
                  <c:pt idx="8">
                    <c:v>группа 2</c:v>
                  </c:pt>
                  <c:pt idx="16">
                    <c:v>группа 3</c:v>
                  </c:pt>
                </c:lvl>
              </c:multiLvlStrCache>
            </c:multiLvlStrRef>
          </c:cat>
          <c:val>
            <c:numRef>
              <c:f>'График 3.2.3'!$C$6:$Y$6</c:f>
              <c:numCache>
                <c:formatCode>#,##0.00</c:formatCode>
                <c:ptCount val="23"/>
                <c:pt idx="0">
                  <c:v>929.21320400000002</c:v>
                </c:pt>
                <c:pt idx="1">
                  <c:v>2080.041886</c:v>
                </c:pt>
                <c:pt idx="2">
                  <c:v>3245.8316669999999</c:v>
                </c:pt>
                <c:pt idx="3">
                  <c:v>3266.7061119999998</c:v>
                </c:pt>
                <c:pt idx="4">
                  <c:v>3291.4351099999999</c:v>
                </c:pt>
                <c:pt idx="5">
                  <c:v>2402.4383400000002</c:v>
                </c:pt>
                <c:pt idx="6">
                  <c:v>2834.6515009999998</c:v>
                </c:pt>
                <c:pt idx="8">
                  <c:v>1964.433878</c:v>
                </c:pt>
                <c:pt idx="9">
                  <c:v>3762.6917130000002</c:v>
                </c:pt>
                <c:pt idx="10">
                  <c:v>5394.3796830000001</c:v>
                </c:pt>
                <c:pt idx="11">
                  <c:v>5624.7747470000004</c:v>
                </c:pt>
                <c:pt idx="12">
                  <c:v>6005.7966829999996</c:v>
                </c:pt>
                <c:pt idx="13">
                  <c:v>6219.2685959999999</c:v>
                </c:pt>
                <c:pt idx="14">
                  <c:v>6702.7475000000004</c:v>
                </c:pt>
                <c:pt idx="16">
                  <c:v>106.264025</c:v>
                </c:pt>
                <c:pt idx="17">
                  <c:v>139.97214299999999</c:v>
                </c:pt>
                <c:pt idx="18">
                  <c:v>216.03330500000001</c:v>
                </c:pt>
                <c:pt idx="19">
                  <c:v>340.87067300000001</c:v>
                </c:pt>
                <c:pt idx="20">
                  <c:v>328.24700999999999</c:v>
                </c:pt>
                <c:pt idx="21">
                  <c:v>422.80983800000001</c:v>
                </c:pt>
                <c:pt idx="22">
                  <c:v>533.19651299999998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7-4F2C-B9F4-F53C6873401D}"/>
            </c:ext>
          </c:extLst>
        </c:ser>
        <c:ser>
          <c:idx val="1"/>
          <c:order val="1"/>
          <c:tx>
            <c:strRef>
              <c:f>'График 3.2.3'!$B$7</c:f>
              <c:strCache>
                <c:ptCount val="1"/>
                <c:pt idx="0">
                  <c:v>займы 5 категории сомнительных  и безнадежные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multiLvlStrRef>
              <c:f>'График 3.2.3'!$C$4:$Y$5</c:f>
              <c:multiLvlStrCache>
                <c:ptCount val="23"/>
                <c:lvl>
                  <c:pt idx="0">
                    <c:v>01.01.2006</c:v>
                  </c:pt>
                  <c:pt idx="1">
                    <c:v>01.01.2007</c:v>
                  </c:pt>
                  <c:pt idx="2">
                    <c:v>01.01.2008</c:v>
                  </c:pt>
                  <c:pt idx="3">
                    <c:v>01.01.2009</c:v>
                  </c:pt>
                  <c:pt idx="4">
                    <c:v>01.01.2010</c:v>
                  </c:pt>
                  <c:pt idx="5">
                    <c:v>01.01.2011</c:v>
                  </c:pt>
                  <c:pt idx="6">
                    <c:v>01.10.2011</c:v>
                  </c:pt>
                  <c:pt idx="8">
                    <c:v>01.01.2006</c:v>
                  </c:pt>
                  <c:pt idx="9">
                    <c:v>01.01.2007</c:v>
                  </c:pt>
                  <c:pt idx="10">
                    <c:v>01.01.2008</c:v>
                  </c:pt>
                  <c:pt idx="11">
                    <c:v>01.01.2009</c:v>
                  </c:pt>
                  <c:pt idx="12">
                    <c:v>01.01.2010</c:v>
                  </c:pt>
                  <c:pt idx="13">
                    <c:v>01.01.2011</c:v>
                  </c:pt>
                  <c:pt idx="14">
                    <c:v>01.10.2011</c:v>
                  </c:pt>
                  <c:pt idx="16">
                    <c:v>01.01.2006</c:v>
                  </c:pt>
                  <c:pt idx="17">
                    <c:v>01.01.2007</c:v>
                  </c:pt>
                  <c:pt idx="18">
                    <c:v>01.01.2008</c:v>
                  </c:pt>
                  <c:pt idx="19">
                    <c:v>01.01.2009</c:v>
                  </c:pt>
                  <c:pt idx="20">
                    <c:v>01.01.2010</c:v>
                  </c:pt>
                  <c:pt idx="21">
                    <c:v>01.01.2011</c:v>
                  </c:pt>
                  <c:pt idx="22">
                    <c:v>01.10.2011</c:v>
                  </c:pt>
                </c:lvl>
                <c:lvl>
                  <c:pt idx="0">
                    <c:v>группа 1</c:v>
                  </c:pt>
                  <c:pt idx="8">
                    <c:v>группа 2</c:v>
                  </c:pt>
                  <c:pt idx="16">
                    <c:v>группа 3</c:v>
                  </c:pt>
                </c:lvl>
              </c:multiLvlStrCache>
            </c:multiLvlStrRef>
          </c:cat>
          <c:val>
            <c:numRef>
              <c:f>'График 3.2.3'!$C$7:$Y$7</c:f>
              <c:numCache>
                <c:formatCode>#,##0.00</c:formatCode>
                <c:ptCount val="23"/>
                <c:pt idx="0">
                  <c:v>26.935448000000001</c:v>
                </c:pt>
                <c:pt idx="1">
                  <c:v>46.639651999999998</c:v>
                </c:pt>
                <c:pt idx="2">
                  <c:v>52.499963000000001</c:v>
                </c:pt>
                <c:pt idx="3">
                  <c:v>182.91861299999999</c:v>
                </c:pt>
                <c:pt idx="4">
                  <c:v>2477.1954639999999</c:v>
                </c:pt>
                <c:pt idx="5">
                  <c:v>1549.4992810000001</c:v>
                </c:pt>
                <c:pt idx="6">
                  <c:v>2017.1741280000001</c:v>
                </c:pt>
                <c:pt idx="8">
                  <c:v>69.438619000000003</c:v>
                </c:pt>
                <c:pt idx="9">
                  <c:v>93.278803999999994</c:v>
                </c:pt>
                <c:pt idx="10">
                  <c:v>181.746872</c:v>
                </c:pt>
                <c:pt idx="11">
                  <c:v>460.24662899999998</c:v>
                </c:pt>
                <c:pt idx="12">
                  <c:v>1139.36635</c:v>
                </c:pt>
                <c:pt idx="13">
                  <c:v>1481.679756</c:v>
                </c:pt>
                <c:pt idx="14">
                  <c:v>1740.482528</c:v>
                </c:pt>
                <c:pt idx="16">
                  <c:v>3.2599710000000002</c:v>
                </c:pt>
                <c:pt idx="17">
                  <c:v>1.925227</c:v>
                </c:pt>
                <c:pt idx="18">
                  <c:v>1.8294049999999999</c:v>
                </c:pt>
                <c:pt idx="19">
                  <c:v>11.388439</c:v>
                </c:pt>
                <c:pt idx="20">
                  <c:v>24.649158</c:v>
                </c:pt>
                <c:pt idx="21">
                  <c:v>31.972667999999999</c:v>
                </c:pt>
                <c:pt idx="22">
                  <c:v>39.336274000000003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77-4F2C-B9F4-F53C68734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5220872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3.2.3'!$B$8</c:f>
              <c:strCache>
                <c:ptCount val="1"/>
                <c:pt idx="0">
                  <c:v>доля кредитов списанных за баланс от ссудного портфеля (правая ось)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'График 3.2.3'!$C$4:$Y$5</c:f>
              <c:multiLvlStrCache>
                <c:ptCount val="23"/>
                <c:lvl>
                  <c:pt idx="0">
                    <c:v>01.01.2006</c:v>
                  </c:pt>
                  <c:pt idx="1">
                    <c:v>01.01.2007</c:v>
                  </c:pt>
                  <c:pt idx="2">
                    <c:v>01.01.2008</c:v>
                  </c:pt>
                  <c:pt idx="3">
                    <c:v>01.01.2009</c:v>
                  </c:pt>
                  <c:pt idx="4">
                    <c:v>01.01.2010</c:v>
                  </c:pt>
                  <c:pt idx="5">
                    <c:v>01.01.2011</c:v>
                  </c:pt>
                  <c:pt idx="6">
                    <c:v>01.10.2011</c:v>
                  </c:pt>
                  <c:pt idx="8">
                    <c:v>01.01.2006</c:v>
                  </c:pt>
                  <c:pt idx="9">
                    <c:v>01.01.2007</c:v>
                  </c:pt>
                  <c:pt idx="10">
                    <c:v>01.01.2008</c:v>
                  </c:pt>
                  <c:pt idx="11">
                    <c:v>01.01.2009</c:v>
                  </c:pt>
                  <c:pt idx="12">
                    <c:v>01.01.2010</c:v>
                  </c:pt>
                  <c:pt idx="13">
                    <c:v>01.01.2011</c:v>
                  </c:pt>
                  <c:pt idx="14">
                    <c:v>01.10.2011</c:v>
                  </c:pt>
                  <c:pt idx="16">
                    <c:v>01.01.2006</c:v>
                  </c:pt>
                  <c:pt idx="17">
                    <c:v>01.01.2007</c:v>
                  </c:pt>
                  <c:pt idx="18">
                    <c:v>01.01.2008</c:v>
                  </c:pt>
                  <c:pt idx="19">
                    <c:v>01.01.2009</c:v>
                  </c:pt>
                  <c:pt idx="20">
                    <c:v>01.01.2010</c:v>
                  </c:pt>
                  <c:pt idx="21">
                    <c:v>01.01.2011</c:v>
                  </c:pt>
                  <c:pt idx="22">
                    <c:v>01.10.2011</c:v>
                  </c:pt>
                </c:lvl>
                <c:lvl>
                  <c:pt idx="0">
                    <c:v>группа 1</c:v>
                  </c:pt>
                  <c:pt idx="8">
                    <c:v>группа 2</c:v>
                  </c:pt>
                  <c:pt idx="16">
                    <c:v>группа 3</c:v>
                  </c:pt>
                </c:lvl>
              </c:multiLvlStrCache>
            </c:multiLvlStrRef>
          </c:cat>
          <c:val>
            <c:numRef>
              <c:f>'График 3.2.3'!$C$8:$Y$8</c:f>
              <c:numCache>
                <c:formatCode>0.00%</c:formatCode>
                <c:ptCount val="23"/>
                <c:pt idx="0">
                  <c:v>2.241691025303166E-2</c:v>
                </c:pt>
                <c:pt idx="1">
                  <c:v>1.3071597347631489E-2</c:v>
                </c:pt>
                <c:pt idx="2">
                  <c:v>8.7170349244115632E-3</c:v>
                </c:pt>
                <c:pt idx="3">
                  <c:v>1.1043979091805121E-2</c:v>
                </c:pt>
                <c:pt idx="4">
                  <c:v>2.8580142052382736E-2</c:v>
                </c:pt>
                <c:pt idx="5">
                  <c:v>0.37237806111602428</c:v>
                </c:pt>
                <c:pt idx="6">
                  <c:v>0.15751175368206224</c:v>
                </c:pt>
                <c:pt idx="8">
                  <c:v>1.2430862282247811E-2</c:v>
                </c:pt>
                <c:pt idx="9">
                  <c:v>7.1458389501069383E-3</c:v>
                </c:pt>
                <c:pt idx="10">
                  <c:v>4.6592680673196874E-3</c:v>
                </c:pt>
                <c:pt idx="11">
                  <c:v>5.2800208605402483E-3</c:v>
                </c:pt>
                <c:pt idx="12">
                  <c:v>1.1355900574032136E-2</c:v>
                </c:pt>
                <c:pt idx="13">
                  <c:v>1.387554093667898E-2</c:v>
                </c:pt>
                <c:pt idx="14">
                  <c:v>1.6778786363979847E-2</c:v>
                </c:pt>
                <c:pt idx="16">
                  <c:v>2.0962240043137834E-2</c:v>
                </c:pt>
                <c:pt idx="17">
                  <c:v>6.4949352100724788E-3</c:v>
                </c:pt>
                <c:pt idx="18">
                  <c:v>8.5415440920093306E-3</c:v>
                </c:pt>
                <c:pt idx="19">
                  <c:v>1.2993599481642705E-2</c:v>
                </c:pt>
                <c:pt idx="20">
                  <c:v>3.0550471731638926E-2</c:v>
                </c:pt>
                <c:pt idx="21">
                  <c:v>2.8721202556313268E-2</c:v>
                </c:pt>
                <c:pt idx="22">
                  <c:v>2.4912940494042579E-2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7-4F2C-B9F4-F53C68734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22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1.0438413361169102E-2"/>
              <c:y val="0.229102167182662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208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"/>
          <c:y val="4.2813583517248177E-2"/>
          <c:w val="0.82499999999999996"/>
          <c:h val="0.57798337748285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3.2.4'!$B$6</c:f>
              <c:strCache>
                <c:ptCount val="1"/>
                <c:pt idx="0">
                  <c:v>займы с просрочкой свыше 90 дней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3.2.4'!$C$4:$AN$5</c:f>
              <c:multiLvlStrCache>
                <c:ptCount val="38"/>
                <c:lvl>
                  <c:pt idx="0">
                    <c:v>01.01.2009</c:v>
                  </c:pt>
                  <c:pt idx="1">
                    <c:v>01.04.2009</c:v>
                  </c:pt>
                  <c:pt idx="2">
                    <c:v>01.07.2009</c:v>
                  </c:pt>
                  <c:pt idx="3">
                    <c:v>01.10.2009</c:v>
                  </c:pt>
                  <c:pt idx="4">
                    <c:v>01.01.2010</c:v>
                  </c:pt>
                  <c:pt idx="5">
                    <c:v>01.04.2010</c:v>
                  </c:pt>
                  <c:pt idx="6">
                    <c:v>01.07.2010</c:v>
                  </c:pt>
                  <c:pt idx="7">
                    <c:v>01.10.2010</c:v>
                  </c:pt>
                  <c:pt idx="8">
                    <c:v>01.01.2011</c:v>
                  </c:pt>
                  <c:pt idx="9">
                    <c:v>01.04.2011</c:v>
                  </c:pt>
                  <c:pt idx="10">
                    <c:v>01.07.2011</c:v>
                  </c:pt>
                  <c:pt idx="11">
                    <c:v>01.10.2011</c:v>
                  </c:pt>
                  <c:pt idx="13">
                    <c:v>01.01.2009</c:v>
                  </c:pt>
                  <c:pt idx="14">
                    <c:v>01.04.2009</c:v>
                  </c:pt>
                  <c:pt idx="15">
                    <c:v>01.07.2009</c:v>
                  </c:pt>
                  <c:pt idx="16">
                    <c:v>01.10.2009</c:v>
                  </c:pt>
                  <c:pt idx="17">
                    <c:v>01.01.2010</c:v>
                  </c:pt>
                  <c:pt idx="18">
                    <c:v>01.04.2010</c:v>
                  </c:pt>
                  <c:pt idx="19">
                    <c:v>01.07.2010</c:v>
                  </c:pt>
                  <c:pt idx="20">
                    <c:v>01.10.2010</c:v>
                  </c:pt>
                  <c:pt idx="21">
                    <c:v>01.01.2011</c:v>
                  </c:pt>
                  <c:pt idx="22">
                    <c:v>01.04.2011</c:v>
                  </c:pt>
                  <c:pt idx="23">
                    <c:v>01.07.2011</c:v>
                  </c:pt>
                  <c:pt idx="24">
                    <c:v>01.10.2011</c:v>
                  </c:pt>
                  <c:pt idx="26">
                    <c:v>01.01.2009</c:v>
                  </c:pt>
                  <c:pt idx="27">
                    <c:v>01.04.2009</c:v>
                  </c:pt>
                  <c:pt idx="28">
                    <c:v>01.07.2009</c:v>
                  </c:pt>
                  <c:pt idx="29">
                    <c:v>01.10.2009</c:v>
                  </c:pt>
                  <c:pt idx="30">
                    <c:v>01.01.2010</c:v>
                  </c:pt>
                  <c:pt idx="31">
                    <c:v>01.04.2010</c:v>
                  </c:pt>
                  <c:pt idx="32">
                    <c:v>01.07.2010</c:v>
                  </c:pt>
                  <c:pt idx="33">
                    <c:v>01.10.2010</c:v>
                  </c:pt>
                  <c:pt idx="34">
                    <c:v>01.01.2011</c:v>
                  </c:pt>
                  <c:pt idx="35">
                    <c:v>01.04.2011</c:v>
                  </c:pt>
                  <c:pt idx="36">
                    <c:v>01.07.2011</c:v>
                  </c:pt>
                  <c:pt idx="37">
                    <c:v>01.10.2011</c:v>
                  </c:pt>
                </c:lvl>
                <c:lvl>
                  <c:pt idx="0">
                    <c:v>группа 1</c:v>
                  </c:pt>
                  <c:pt idx="13">
                    <c:v>группа 2</c:v>
                  </c:pt>
                  <c:pt idx="26">
                    <c:v>группа 3</c:v>
                  </c:pt>
                </c:lvl>
              </c:multiLvlStrCache>
            </c:multiLvlStrRef>
          </c:cat>
          <c:val>
            <c:numRef>
              <c:f>'График 3.2.4'!$C$6:$AN$6</c:f>
              <c:numCache>
                <c:formatCode>#,##0.00</c:formatCode>
                <c:ptCount val="38"/>
                <c:pt idx="0">
                  <c:v>179.77473499999999</c:v>
                </c:pt>
                <c:pt idx="1">
                  <c:v>341.51561900000002</c:v>
                </c:pt>
                <c:pt idx="2">
                  <c:v>738.85418700000002</c:v>
                </c:pt>
                <c:pt idx="3">
                  <c:v>1050.021389</c:v>
                </c:pt>
                <c:pt idx="4">
                  <c:v>1126.5965590000001</c:v>
                </c:pt>
                <c:pt idx="5">
                  <c:v>1337.9887570000001</c:v>
                </c:pt>
                <c:pt idx="6">
                  <c:v>1232.529098</c:v>
                </c:pt>
                <c:pt idx="7">
                  <c:v>1249.092406</c:v>
                </c:pt>
                <c:pt idx="8">
                  <c:v>1060.4009759999999</c:v>
                </c:pt>
                <c:pt idx="9">
                  <c:v>1100.2420500000001</c:v>
                </c:pt>
                <c:pt idx="10">
                  <c:v>1236.705694</c:v>
                </c:pt>
                <c:pt idx="11">
                  <c:v>1658.958093</c:v>
                </c:pt>
                <c:pt idx="13">
                  <c:v>289.77942300000001</c:v>
                </c:pt>
                <c:pt idx="14">
                  <c:v>432.04910000000001</c:v>
                </c:pt>
                <c:pt idx="15">
                  <c:v>613.91339900000003</c:v>
                </c:pt>
                <c:pt idx="16">
                  <c:v>705.93702499999995</c:v>
                </c:pt>
                <c:pt idx="17">
                  <c:v>894.19514300000003</c:v>
                </c:pt>
                <c:pt idx="18">
                  <c:v>1004.118563</c:v>
                </c:pt>
                <c:pt idx="19">
                  <c:v>1043.8129899999999</c:v>
                </c:pt>
                <c:pt idx="20">
                  <c:v>1114.3639820000001</c:v>
                </c:pt>
                <c:pt idx="21">
                  <c:v>1063.7545580000001</c:v>
                </c:pt>
                <c:pt idx="22">
                  <c:v>1173.499239</c:v>
                </c:pt>
                <c:pt idx="23">
                  <c:v>1184.965211</c:v>
                </c:pt>
                <c:pt idx="24">
                  <c:v>1273.308988</c:v>
                </c:pt>
                <c:pt idx="26">
                  <c:v>6.2316330000000004</c:v>
                </c:pt>
                <c:pt idx="27">
                  <c:v>9.7972979999999996</c:v>
                </c:pt>
                <c:pt idx="28">
                  <c:v>17.33267</c:v>
                </c:pt>
                <c:pt idx="29">
                  <c:v>19.358523000000002</c:v>
                </c:pt>
                <c:pt idx="30">
                  <c:v>18.250474000000001</c:v>
                </c:pt>
                <c:pt idx="31">
                  <c:v>20.850393</c:v>
                </c:pt>
                <c:pt idx="32">
                  <c:v>26.690365</c:v>
                </c:pt>
                <c:pt idx="33">
                  <c:v>27.130201</c:v>
                </c:pt>
                <c:pt idx="34">
                  <c:v>28.739829</c:v>
                </c:pt>
                <c:pt idx="35">
                  <c:v>31.825085000000001</c:v>
                </c:pt>
                <c:pt idx="36">
                  <c:v>34.853053000000003</c:v>
                </c:pt>
                <c:pt idx="37">
                  <c:v>40.784866999999998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F-43E7-9017-AEB09408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35225136"/>
        <c:axId val="1"/>
      </c:barChart>
      <c:lineChart>
        <c:grouping val="standard"/>
        <c:varyColors val="0"/>
        <c:ser>
          <c:idx val="1"/>
          <c:order val="1"/>
          <c:tx>
            <c:strRef>
              <c:f>'График 3.2.4'!$B$7</c:f>
              <c:strCache>
                <c:ptCount val="1"/>
                <c:pt idx="0">
                  <c:v>покрытие провизиями займов с просрочкой свыше 90 дней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multiLvlStrRef>
              <c:f>'График 3.2.4'!$C$4:$AN$5</c:f>
              <c:multiLvlStrCache>
                <c:ptCount val="38"/>
                <c:lvl>
                  <c:pt idx="0">
                    <c:v>01.01.2009</c:v>
                  </c:pt>
                  <c:pt idx="1">
                    <c:v>01.04.2009</c:v>
                  </c:pt>
                  <c:pt idx="2">
                    <c:v>01.07.2009</c:v>
                  </c:pt>
                  <c:pt idx="3">
                    <c:v>01.10.2009</c:v>
                  </c:pt>
                  <c:pt idx="4">
                    <c:v>01.01.2010</c:v>
                  </c:pt>
                  <c:pt idx="5">
                    <c:v>01.04.2010</c:v>
                  </c:pt>
                  <c:pt idx="6">
                    <c:v>01.07.2010</c:v>
                  </c:pt>
                  <c:pt idx="7">
                    <c:v>01.10.2010</c:v>
                  </c:pt>
                  <c:pt idx="8">
                    <c:v>01.01.2011</c:v>
                  </c:pt>
                  <c:pt idx="9">
                    <c:v>01.04.2011</c:v>
                  </c:pt>
                  <c:pt idx="10">
                    <c:v>01.07.2011</c:v>
                  </c:pt>
                  <c:pt idx="11">
                    <c:v>01.10.2011</c:v>
                  </c:pt>
                  <c:pt idx="13">
                    <c:v>01.01.2009</c:v>
                  </c:pt>
                  <c:pt idx="14">
                    <c:v>01.04.2009</c:v>
                  </c:pt>
                  <c:pt idx="15">
                    <c:v>01.07.2009</c:v>
                  </c:pt>
                  <c:pt idx="16">
                    <c:v>01.10.2009</c:v>
                  </c:pt>
                  <c:pt idx="17">
                    <c:v>01.01.2010</c:v>
                  </c:pt>
                  <c:pt idx="18">
                    <c:v>01.04.2010</c:v>
                  </c:pt>
                  <c:pt idx="19">
                    <c:v>01.07.2010</c:v>
                  </c:pt>
                  <c:pt idx="20">
                    <c:v>01.10.2010</c:v>
                  </c:pt>
                  <c:pt idx="21">
                    <c:v>01.01.2011</c:v>
                  </c:pt>
                  <c:pt idx="22">
                    <c:v>01.04.2011</c:v>
                  </c:pt>
                  <c:pt idx="23">
                    <c:v>01.07.2011</c:v>
                  </c:pt>
                  <c:pt idx="24">
                    <c:v>01.10.2011</c:v>
                  </c:pt>
                  <c:pt idx="26">
                    <c:v>01.01.2009</c:v>
                  </c:pt>
                  <c:pt idx="27">
                    <c:v>01.04.2009</c:v>
                  </c:pt>
                  <c:pt idx="28">
                    <c:v>01.07.2009</c:v>
                  </c:pt>
                  <c:pt idx="29">
                    <c:v>01.10.2009</c:v>
                  </c:pt>
                  <c:pt idx="30">
                    <c:v>01.01.2010</c:v>
                  </c:pt>
                  <c:pt idx="31">
                    <c:v>01.04.2010</c:v>
                  </c:pt>
                  <c:pt idx="32">
                    <c:v>01.07.2010</c:v>
                  </c:pt>
                  <c:pt idx="33">
                    <c:v>01.10.2010</c:v>
                  </c:pt>
                  <c:pt idx="34">
                    <c:v>01.01.2011</c:v>
                  </c:pt>
                  <c:pt idx="35">
                    <c:v>01.04.2011</c:v>
                  </c:pt>
                  <c:pt idx="36">
                    <c:v>01.07.2011</c:v>
                  </c:pt>
                  <c:pt idx="37">
                    <c:v>01.10.2011</c:v>
                  </c:pt>
                </c:lvl>
                <c:lvl>
                  <c:pt idx="0">
                    <c:v>группа 1</c:v>
                  </c:pt>
                  <c:pt idx="13">
                    <c:v>группа 2</c:v>
                  </c:pt>
                  <c:pt idx="26">
                    <c:v>группа 3</c:v>
                  </c:pt>
                </c:lvl>
              </c:multiLvlStrCache>
            </c:multiLvlStrRef>
          </c:cat>
          <c:val>
            <c:numRef>
              <c:f>'График 3.2.4'!$C$7:$AN$7</c:f>
              <c:numCache>
                <c:formatCode>0.00%</c:formatCode>
                <c:ptCount val="38"/>
                <c:pt idx="0">
                  <c:v>0.62409007027600405</c:v>
                </c:pt>
                <c:pt idx="1">
                  <c:v>0.54263827096001715</c:v>
                </c:pt>
                <c:pt idx="2">
                  <c:v>0.83621441127462937</c:v>
                </c:pt>
                <c:pt idx="3">
                  <c:v>0.91009805610731231</c:v>
                </c:pt>
                <c:pt idx="4">
                  <c:v>0.90379859574912835</c:v>
                </c:pt>
                <c:pt idx="5">
                  <c:v>0.91447872084025295</c:v>
                </c:pt>
                <c:pt idx="6">
                  <c:v>0.91884880108526257</c:v>
                </c:pt>
                <c:pt idx="7">
                  <c:v>0.81993493121917205</c:v>
                </c:pt>
                <c:pt idx="8">
                  <c:v>0.70312632190561097</c:v>
                </c:pt>
                <c:pt idx="9">
                  <c:v>0.7130775314395591</c:v>
                </c:pt>
                <c:pt idx="10">
                  <c:v>0.73207967214227132</c:v>
                </c:pt>
                <c:pt idx="11">
                  <c:v>0.74754286755813792</c:v>
                </c:pt>
                <c:pt idx="13">
                  <c:v>0.73155226070002899</c:v>
                </c:pt>
                <c:pt idx="14">
                  <c:v>0.6972848016579597</c:v>
                </c:pt>
                <c:pt idx="15">
                  <c:v>0.62775625947854574</c:v>
                </c:pt>
                <c:pt idx="16">
                  <c:v>0.60331115229435661</c:v>
                </c:pt>
                <c:pt idx="17">
                  <c:v>0.55420720508207899</c:v>
                </c:pt>
                <c:pt idx="18">
                  <c:v>0.52747572399973641</c:v>
                </c:pt>
                <c:pt idx="19">
                  <c:v>0.53144857490229169</c:v>
                </c:pt>
                <c:pt idx="20">
                  <c:v>0.53280304064960349</c:v>
                </c:pt>
                <c:pt idx="21">
                  <c:v>0.56369278372577369</c:v>
                </c:pt>
                <c:pt idx="22">
                  <c:v>0.56976598857427974</c:v>
                </c:pt>
                <c:pt idx="23">
                  <c:v>0.58111150994794902</c:v>
                </c:pt>
                <c:pt idx="24">
                  <c:v>0.58219787418951285</c:v>
                </c:pt>
                <c:pt idx="26">
                  <c:v>0.60093814895710318</c:v>
                </c:pt>
                <c:pt idx="27">
                  <c:v>0.56620304904474683</c:v>
                </c:pt>
                <c:pt idx="28">
                  <c:v>0.67530207406014198</c:v>
                </c:pt>
                <c:pt idx="29">
                  <c:v>0.72408127417572088</c:v>
                </c:pt>
                <c:pt idx="30">
                  <c:v>0.79904593162895388</c:v>
                </c:pt>
                <c:pt idx="31">
                  <c:v>0.76546422889966625</c:v>
                </c:pt>
                <c:pt idx="32">
                  <c:v>0.68210839379678778</c:v>
                </c:pt>
                <c:pt idx="33">
                  <c:v>0.66969953521538605</c:v>
                </c:pt>
                <c:pt idx="34">
                  <c:v>0.52385256015267179</c:v>
                </c:pt>
                <c:pt idx="35">
                  <c:v>0.64588521915966601</c:v>
                </c:pt>
                <c:pt idx="36">
                  <c:v>0.64795987886627882</c:v>
                </c:pt>
                <c:pt idx="37">
                  <c:v>0.59409807564163442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F-43E7-9017-AEB0940879DF}"/>
            </c:ext>
          </c:extLst>
        </c:ser>
        <c:ser>
          <c:idx val="2"/>
          <c:order val="2"/>
          <c:tx>
            <c:strRef>
              <c:f>'График 3.2.4'!$B$8</c:f>
              <c:strCache>
                <c:ptCount val="1"/>
                <c:pt idx="0">
                  <c:v>покрытие провизиями ссудного портфеля</c:v>
                </c:pt>
              </c:strCache>
            </c:strRef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multiLvlStrRef>
              <c:f>'График 3.2.4'!$C$4:$AN$5</c:f>
              <c:multiLvlStrCache>
                <c:ptCount val="38"/>
                <c:lvl>
                  <c:pt idx="0">
                    <c:v>01.01.2009</c:v>
                  </c:pt>
                  <c:pt idx="1">
                    <c:v>01.04.2009</c:v>
                  </c:pt>
                  <c:pt idx="2">
                    <c:v>01.07.2009</c:v>
                  </c:pt>
                  <c:pt idx="3">
                    <c:v>01.10.2009</c:v>
                  </c:pt>
                  <c:pt idx="4">
                    <c:v>01.01.2010</c:v>
                  </c:pt>
                  <c:pt idx="5">
                    <c:v>01.04.2010</c:v>
                  </c:pt>
                  <c:pt idx="6">
                    <c:v>01.07.2010</c:v>
                  </c:pt>
                  <c:pt idx="7">
                    <c:v>01.10.2010</c:v>
                  </c:pt>
                  <c:pt idx="8">
                    <c:v>01.01.2011</c:v>
                  </c:pt>
                  <c:pt idx="9">
                    <c:v>01.04.2011</c:v>
                  </c:pt>
                  <c:pt idx="10">
                    <c:v>01.07.2011</c:v>
                  </c:pt>
                  <c:pt idx="11">
                    <c:v>01.10.2011</c:v>
                  </c:pt>
                  <c:pt idx="13">
                    <c:v>01.01.2009</c:v>
                  </c:pt>
                  <c:pt idx="14">
                    <c:v>01.04.2009</c:v>
                  </c:pt>
                  <c:pt idx="15">
                    <c:v>01.07.2009</c:v>
                  </c:pt>
                  <c:pt idx="16">
                    <c:v>01.10.2009</c:v>
                  </c:pt>
                  <c:pt idx="17">
                    <c:v>01.01.2010</c:v>
                  </c:pt>
                  <c:pt idx="18">
                    <c:v>01.04.2010</c:v>
                  </c:pt>
                  <c:pt idx="19">
                    <c:v>01.07.2010</c:v>
                  </c:pt>
                  <c:pt idx="20">
                    <c:v>01.10.2010</c:v>
                  </c:pt>
                  <c:pt idx="21">
                    <c:v>01.01.2011</c:v>
                  </c:pt>
                  <c:pt idx="22">
                    <c:v>01.04.2011</c:v>
                  </c:pt>
                  <c:pt idx="23">
                    <c:v>01.07.2011</c:v>
                  </c:pt>
                  <c:pt idx="24">
                    <c:v>01.10.2011</c:v>
                  </c:pt>
                  <c:pt idx="26">
                    <c:v>01.01.2009</c:v>
                  </c:pt>
                  <c:pt idx="27">
                    <c:v>01.04.2009</c:v>
                  </c:pt>
                  <c:pt idx="28">
                    <c:v>01.07.2009</c:v>
                  </c:pt>
                  <c:pt idx="29">
                    <c:v>01.10.2009</c:v>
                  </c:pt>
                  <c:pt idx="30">
                    <c:v>01.01.2010</c:v>
                  </c:pt>
                  <c:pt idx="31">
                    <c:v>01.04.2010</c:v>
                  </c:pt>
                  <c:pt idx="32">
                    <c:v>01.07.2010</c:v>
                  </c:pt>
                  <c:pt idx="33">
                    <c:v>01.10.2010</c:v>
                  </c:pt>
                  <c:pt idx="34">
                    <c:v>01.01.2011</c:v>
                  </c:pt>
                  <c:pt idx="35">
                    <c:v>01.04.2011</c:v>
                  </c:pt>
                  <c:pt idx="36">
                    <c:v>01.07.2011</c:v>
                  </c:pt>
                  <c:pt idx="37">
                    <c:v>01.10.2011</c:v>
                  </c:pt>
                </c:lvl>
                <c:lvl>
                  <c:pt idx="0">
                    <c:v>группа 1</c:v>
                  </c:pt>
                  <c:pt idx="13">
                    <c:v>группа 2</c:v>
                  </c:pt>
                  <c:pt idx="26">
                    <c:v>группа 3</c:v>
                  </c:pt>
                </c:lvl>
              </c:multiLvlStrCache>
            </c:multiLvlStrRef>
          </c:cat>
          <c:val>
            <c:numRef>
              <c:f>'График 3.2.4'!$C$8:$AN$8</c:f>
              <c:numCache>
                <c:formatCode>0.00%</c:formatCode>
                <c:ptCount val="38"/>
                <c:pt idx="0">
                  <c:v>9.0836733647376239E-2</c:v>
                </c:pt>
                <c:pt idx="1">
                  <c:v>0.17176551762030864</c:v>
                </c:pt>
                <c:pt idx="2">
                  <c:v>0.57968557065018411</c:v>
                </c:pt>
                <c:pt idx="3">
                  <c:v>0.72604033705632032</c:v>
                </c:pt>
                <c:pt idx="4">
                  <c:v>0.74861502495183629</c:v>
                </c:pt>
                <c:pt idx="5">
                  <c:v>0.74099835856612439</c:v>
                </c:pt>
                <c:pt idx="6">
                  <c:v>0.71922937520185048</c:v>
                </c:pt>
                <c:pt idx="7">
                  <c:v>0.63481587977967124</c:v>
                </c:pt>
                <c:pt idx="8">
                  <c:v>0.56239646841466906</c:v>
                </c:pt>
                <c:pt idx="9">
                  <c:v>0.55325166578508511</c:v>
                </c:pt>
                <c:pt idx="10">
                  <c:v>0.55221283321119363</c:v>
                </c:pt>
                <c:pt idx="11">
                  <c:v>0.59843905552466004</c:v>
                </c:pt>
                <c:pt idx="13">
                  <c:v>0.12721645260223963</c:v>
                </c:pt>
                <c:pt idx="14">
                  <c:v>0.14695326136142409</c:v>
                </c:pt>
                <c:pt idx="15">
                  <c:v>0.16297420549187464</c:v>
                </c:pt>
                <c:pt idx="16">
                  <c:v>0.17514501948667333</c:v>
                </c:pt>
                <c:pt idx="17">
                  <c:v>0.18935291669446613</c:v>
                </c:pt>
                <c:pt idx="18">
                  <c:v>0.19440889633293296</c:v>
                </c:pt>
                <c:pt idx="19">
                  <c:v>0.20553512150703912</c:v>
                </c:pt>
                <c:pt idx="20">
                  <c:v>0.20829920168324115</c:v>
                </c:pt>
                <c:pt idx="21">
                  <c:v>0.22805718825397392</c:v>
                </c:pt>
                <c:pt idx="22">
                  <c:v>0.23448503387777647</c:v>
                </c:pt>
                <c:pt idx="23">
                  <c:v>0.23737971928647128</c:v>
                </c:pt>
                <c:pt idx="24">
                  <c:v>0.2349166248616705</c:v>
                </c:pt>
                <c:pt idx="26">
                  <c:v>3.6202310663434517E-2</c:v>
                </c:pt>
                <c:pt idx="27">
                  <c:v>4.7137416359398429E-2</c:v>
                </c:pt>
                <c:pt idx="28">
                  <c:v>7.2184001986822746E-2</c:v>
                </c:pt>
                <c:pt idx="29">
                  <c:v>7.6006166580625131E-2</c:v>
                </c:pt>
                <c:pt idx="30">
                  <c:v>8.7341566340543367E-2</c:v>
                </c:pt>
                <c:pt idx="31">
                  <c:v>8.4060557679423803E-2</c:v>
                </c:pt>
                <c:pt idx="32">
                  <c:v>8.6944477198965059E-2</c:v>
                </c:pt>
                <c:pt idx="33">
                  <c:v>8.6125773222000476E-2</c:v>
                </c:pt>
                <c:pt idx="34">
                  <c:v>7.9811032211601476E-2</c:v>
                </c:pt>
                <c:pt idx="35">
                  <c:v>8.7225583571752266E-2</c:v>
                </c:pt>
                <c:pt idx="36">
                  <c:v>7.9376374246923537E-2</c:v>
                </c:pt>
                <c:pt idx="37">
                  <c:v>8.5079644922584116E-2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F-43E7-9017-AEB09408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22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8.9285714285714281E-3"/>
              <c:y val="0.229358483128115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251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178571428571429"/>
          <c:y val="0.86238789656171322"/>
          <c:w val="0.61250000000000004"/>
          <c:h val="0.122324524334994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62759528935876E-2"/>
          <c:y val="3.9215793548104727E-2"/>
          <c:w val="0.84602508662668974"/>
          <c:h val="0.69187864331299054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'График 3.2.5'!$B$5</c:f>
              <c:strCache>
                <c:ptCount val="1"/>
                <c:pt idx="0">
                  <c:v>Портфель реструктуривованных займов юридическим лицам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00" mc:Ignorable="a14" a14:legacySpreadsheetColorIndex="52"/>
                </a:gs>
                <a:gs pos="100000">
                  <a:srgbClr xmlns:mc="http://schemas.openxmlformats.org/markup-compatibility/2006" xmlns:a14="http://schemas.microsoft.com/office/drawing/2010/main" val="764700" mc:Ignorable="a14" a14:legacySpreadsheetColorIndex="5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FF9900"/>
              </a:solidFill>
              <a:prstDash val="sysDash"/>
            </a:ln>
          </c:spPr>
          <c:invertIfNegative val="0"/>
          <c:cat>
            <c:numRef>
              <c:f>'График 3.2.5'!$C$4:$I$4</c:f>
              <c:numCache>
                <c:formatCode>m/d/yyyy</c:formatCode>
                <c:ptCount val="7"/>
                <c:pt idx="0">
                  <c:v>40269</c:v>
                </c:pt>
                <c:pt idx="1">
                  <c:v>40360</c:v>
                </c:pt>
                <c:pt idx="2">
                  <c:v>40452</c:v>
                </c:pt>
                <c:pt idx="3">
                  <c:v>40544</c:v>
                </c:pt>
                <c:pt idx="4">
                  <c:v>40634</c:v>
                </c:pt>
                <c:pt idx="5">
                  <c:v>40725</c:v>
                </c:pt>
                <c:pt idx="6">
                  <c:v>40817</c:v>
                </c:pt>
              </c:numCache>
            </c:numRef>
          </c:cat>
          <c:val>
            <c:numRef>
              <c:f>'График 3.2.5'!$C$5:$I$5</c:f>
              <c:numCache>
                <c:formatCode>#,##0.00</c:formatCode>
                <c:ptCount val="7"/>
                <c:pt idx="0">
                  <c:v>1236.3790149315473</c:v>
                </c:pt>
                <c:pt idx="1">
                  <c:v>1302.0887390497794</c:v>
                </c:pt>
                <c:pt idx="2">
                  <c:v>1345.8749985352736</c:v>
                </c:pt>
                <c:pt idx="3">
                  <c:v>1268.3553087475552</c:v>
                </c:pt>
                <c:pt idx="4">
                  <c:v>1197.9473554340661</c:v>
                </c:pt>
                <c:pt idx="5">
                  <c:v>1190.7210101678945</c:v>
                </c:pt>
                <c:pt idx="6">
                  <c:v>1213.7522972423149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4-4C3D-B695-1659FF32F7B5}"/>
            </c:ext>
          </c:extLst>
        </c:ser>
        <c:ser>
          <c:idx val="1"/>
          <c:order val="2"/>
          <c:tx>
            <c:strRef>
              <c:f>'График 3.2.5'!$B$6</c:f>
              <c:strCache>
                <c:ptCount val="1"/>
                <c:pt idx="0">
                  <c:v>Портфель реструктуривованных займов физическим лицам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00" mc:Ignorable="a14" a14:legacySpreadsheetColorIndex="60"/>
                </a:gs>
                <a:gs pos="100000">
                  <a:srgbClr xmlns:mc="http://schemas.openxmlformats.org/markup-compatibility/2006" xmlns:a14="http://schemas.microsoft.com/office/drawing/2010/main" val="471800" mc:Ignorable="a14" a14:legacySpreadsheetColorIndex="6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993300"/>
              </a:solidFill>
              <a:prstDash val="sysDash"/>
            </a:ln>
          </c:spPr>
          <c:invertIfNegative val="0"/>
          <c:cat>
            <c:numRef>
              <c:f>'График 3.2.5'!$C$4:$I$4</c:f>
              <c:numCache>
                <c:formatCode>m/d/yyyy</c:formatCode>
                <c:ptCount val="7"/>
                <c:pt idx="0">
                  <c:v>40269</c:v>
                </c:pt>
                <c:pt idx="1">
                  <c:v>40360</c:v>
                </c:pt>
                <c:pt idx="2">
                  <c:v>40452</c:v>
                </c:pt>
                <c:pt idx="3">
                  <c:v>40544</c:v>
                </c:pt>
                <c:pt idx="4">
                  <c:v>40634</c:v>
                </c:pt>
                <c:pt idx="5">
                  <c:v>40725</c:v>
                </c:pt>
                <c:pt idx="6">
                  <c:v>40817</c:v>
                </c:pt>
              </c:numCache>
            </c:numRef>
          </c:cat>
          <c:val>
            <c:numRef>
              <c:f>'График 3.2.5'!$C$6:$I$6</c:f>
              <c:numCache>
                <c:formatCode>#,##0.00</c:formatCode>
                <c:ptCount val="7"/>
                <c:pt idx="0">
                  <c:v>273.43241369459776</c:v>
                </c:pt>
                <c:pt idx="1">
                  <c:v>296.70393933707049</c:v>
                </c:pt>
                <c:pt idx="2">
                  <c:v>300.8982608440582</c:v>
                </c:pt>
                <c:pt idx="3">
                  <c:v>310.30920335987184</c:v>
                </c:pt>
                <c:pt idx="4">
                  <c:v>301.60373275487996</c:v>
                </c:pt>
                <c:pt idx="5">
                  <c:v>338.56871411336624</c:v>
                </c:pt>
                <c:pt idx="6">
                  <c:v>320.96878991230733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4-4C3D-B695-1659FF32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233664"/>
        <c:axId val="1"/>
      </c:barChart>
      <c:lineChart>
        <c:grouping val="standard"/>
        <c:varyColors val="0"/>
        <c:ser>
          <c:idx val="2"/>
          <c:order val="0"/>
          <c:tx>
            <c:strRef>
              <c:f>'График 3.2.5'!$B$7</c:f>
              <c:strCache>
                <c:ptCount val="1"/>
                <c:pt idx="0">
                  <c:v>доля реструктурированных займов в совокупном ссудном портфеле</c:v>
                </c:pt>
              </c:strCache>
            </c:strRef>
          </c:tx>
          <c:spPr>
            <a:ln w="38100">
              <a:solidFill>
                <a:srgbClr val="CC99FF"/>
              </a:solidFill>
              <a:prstDash val="solid"/>
            </a:ln>
          </c:spPr>
          <c:marker>
            <c:symbol val="none"/>
          </c:marker>
          <c:val>
            <c:numRef>
              <c:f>'График 3.2.5'!$C$7:$I$7</c:f>
              <c:numCache>
                <c:formatCode>0.00%</c:formatCode>
                <c:ptCount val="7"/>
                <c:pt idx="0">
                  <c:v>0.16939791772736892</c:v>
                </c:pt>
                <c:pt idx="1">
                  <c:v>0.18580107306024402</c:v>
                </c:pt>
                <c:pt idx="2">
                  <c:v>0.18945626482767414</c:v>
                </c:pt>
                <c:pt idx="3">
                  <c:v>0.18338117980343507</c:v>
                </c:pt>
                <c:pt idx="4">
                  <c:v>0.17339900735916183</c:v>
                </c:pt>
                <c:pt idx="5">
                  <c:v>0.17444865287963168</c:v>
                </c:pt>
                <c:pt idx="6">
                  <c:v>0.16156192661517593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74-4C3D-B695-1659FF32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233664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 .тенге</a:t>
                </a:r>
              </a:p>
            </c:rich>
          </c:tx>
          <c:layout>
            <c:manualLayout>
              <c:xMode val="edge"/>
              <c:yMode val="edge"/>
              <c:x val="8.4602508662668975E-3"/>
              <c:y val="0.29972070783194327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336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19"/>
          <c:min val="0.15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9627782009739203"/>
          <c:y val="0.84874181750540945"/>
          <c:w val="0.61421421289097677"/>
          <c:h val="0.134454149307787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48369148814369E-2"/>
          <c:y val="4.7945285653369897E-2"/>
          <c:w val="0.91783656946370229"/>
          <c:h val="0.47260353001178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3.2.6'!$C$4</c:f>
              <c:strCache>
                <c:ptCount val="1"/>
                <c:pt idx="0">
                  <c:v>группа 1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Ref>
              <c:f>'График 3.2.6'!$B$5:$B$16</c:f>
              <c:strCache>
                <c:ptCount val="12"/>
                <c:pt idx="0">
                  <c:v>Сельское хозяйство</c:v>
                </c:pt>
                <c:pt idx="1">
                  <c:v>Горнодобывающая 
промышленность</c:v>
                </c:pt>
                <c:pt idx="2">
                  <c:v>Обрабатывающая 
промышленность</c:v>
                </c:pt>
                <c:pt idx="3">
                  <c:v>Строительство</c:v>
                </c:pt>
                <c:pt idx="4">
                  <c:v>Торговля</c:v>
                </c:pt>
                <c:pt idx="5">
                  <c:v>Транспорт и связь</c:v>
                </c:pt>
                <c:pt idx="6">
                  <c:v>Финансовая деятельность</c:v>
                </c:pt>
                <c:pt idx="7">
                  <c:v>Операции с 
недвижимым имуществом</c:v>
                </c:pt>
                <c:pt idx="8">
                  <c:v>Прочие по юридическим лицам</c:v>
                </c:pt>
                <c:pt idx="9">
                  <c:v>Ипотечные жилищные займы</c:v>
                </c:pt>
                <c:pt idx="10">
                  <c:v>Потребительские займы</c:v>
                </c:pt>
                <c:pt idx="11">
                  <c:v>Прочие по физическим лицам</c:v>
                </c:pt>
              </c:strCache>
            </c:strRef>
          </c:cat>
          <c:val>
            <c:numRef>
              <c:f>'График 3.2.6'!$C$5:$C$16</c:f>
              <c:numCache>
                <c:formatCode>0.00%</c:formatCode>
                <c:ptCount val="12"/>
                <c:pt idx="0">
                  <c:v>1.1202215461870621E-2</c:v>
                </c:pt>
                <c:pt idx="1">
                  <c:v>3.2692125996940422E-2</c:v>
                </c:pt>
                <c:pt idx="2">
                  <c:v>0.11307337225184506</c:v>
                </c:pt>
                <c:pt idx="3">
                  <c:v>0.16969312195880767</c:v>
                </c:pt>
                <c:pt idx="4">
                  <c:v>0.29704281384761899</c:v>
                </c:pt>
                <c:pt idx="5">
                  <c:v>2.4656765094065579E-2</c:v>
                </c:pt>
                <c:pt idx="6">
                  <c:v>2.4597680418923035E-2</c:v>
                </c:pt>
                <c:pt idx="7">
                  <c:v>0.14598055130015875</c:v>
                </c:pt>
                <c:pt idx="8">
                  <c:v>5.0550873680206942E-2</c:v>
                </c:pt>
                <c:pt idx="9">
                  <c:v>5.1652501869436915E-2</c:v>
                </c:pt>
                <c:pt idx="10">
                  <c:v>6.9002947984654117E-2</c:v>
                </c:pt>
                <c:pt idx="11">
                  <c:v>1.0410302751390842E-2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8-4781-B23D-CBF9A85A78C8}"/>
            </c:ext>
          </c:extLst>
        </c:ser>
        <c:ser>
          <c:idx val="1"/>
          <c:order val="1"/>
          <c:tx>
            <c:strRef>
              <c:f>'График 3.2.6'!$D$4</c:f>
              <c:strCache>
                <c:ptCount val="1"/>
                <c:pt idx="0">
                  <c:v>группа 2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Ref>
              <c:f>'График 3.2.6'!$B$5:$B$16</c:f>
              <c:strCache>
                <c:ptCount val="12"/>
                <c:pt idx="0">
                  <c:v>Сельское хозяйство</c:v>
                </c:pt>
                <c:pt idx="1">
                  <c:v>Горнодобывающая 
промышленность</c:v>
                </c:pt>
                <c:pt idx="2">
                  <c:v>Обрабатывающая 
промышленность</c:v>
                </c:pt>
                <c:pt idx="3">
                  <c:v>Строительство</c:v>
                </c:pt>
                <c:pt idx="4">
                  <c:v>Торговля</c:v>
                </c:pt>
                <c:pt idx="5">
                  <c:v>Транспорт и связь</c:v>
                </c:pt>
                <c:pt idx="6">
                  <c:v>Финансовая деятельность</c:v>
                </c:pt>
                <c:pt idx="7">
                  <c:v>Операции с 
недвижимым имуществом</c:v>
                </c:pt>
                <c:pt idx="8">
                  <c:v>Прочие по юридическим лицам</c:v>
                </c:pt>
                <c:pt idx="9">
                  <c:v>Ипотечные жилищные займы</c:v>
                </c:pt>
                <c:pt idx="10">
                  <c:v>Потребительские займы</c:v>
                </c:pt>
                <c:pt idx="11">
                  <c:v>Прочие по физическим лицам</c:v>
                </c:pt>
              </c:strCache>
            </c:strRef>
          </c:cat>
          <c:val>
            <c:numRef>
              <c:f>'График 3.2.6'!$D$5:$D$16</c:f>
              <c:numCache>
                <c:formatCode>0.00%</c:formatCode>
                <c:ptCount val="12"/>
                <c:pt idx="0">
                  <c:v>1.9187291718072753E-2</c:v>
                </c:pt>
                <c:pt idx="1">
                  <c:v>3.8428415617215453E-2</c:v>
                </c:pt>
                <c:pt idx="2">
                  <c:v>8.0858632091898808E-2</c:v>
                </c:pt>
                <c:pt idx="3">
                  <c:v>0.22695922413452721</c:v>
                </c:pt>
                <c:pt idx="4">
                  <c:v>0.2128796141035329</c:v>
                </c:pt>
                <c:pt idx="5">
                  <c:v>1.9178249136807317E-2</c:v>
                </c:pt>
                <c:pt idx="6">
                  <c:v>9.1880887594896956E-3</c:v>
                </c:pt>
                <c:pt idx="7">
                  <c:v>8.7896755661635212E-2</c:v>
                </c:pt>
                <c:pt idx="8">
                  <c:v>0.10849837180290131</c:v>
                </c:pt>
                <c:pt idx="9">
                  <c:v>8.7940159109282906E-2</c:v>
                </c:pt>
                <c:pt idx="10">
                  <c:v>7.4979221775508267E-2</c:v>
                </c:pt>
                <c:pt idx="11">
                  <c:v>4.0935745754745269E-2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8-4781-B23D-CBF9A85A78C8}"/>
            </c:ext>
          </c:extLst>
        </c:ser>
        <c:ser>
          <c:idx val="2"/>
          <c:order val="2"/>
          <c:tx>
            <c:strRef>
              <c:f>'График 3.2.6'!$E$4</c:f>
              <c:strCache>
                <c:ptCount val="1"/>
                <c:pt idx="0">
                  <c:v>группа 3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'График 3.2.6'!$B$5:$B$16</c:f>
              <c:strCache>
                <c:ptCount val="12"/>
                <c:pt idx="0">
                  <c:v>Сельское хозяйство</c:v>
                </c:pt>
                <c:pt idx="1">
                  <c:v>Горнодобывающая 
промышленность</c:v>
                </c:pt>
                <c:pt idx="2">
                  <c:v>Обрабатывающая 
промышленность</c:v>
                </c:pt>
                <c:pt idx="3">
                  <c:v>Строительство</c:v>
                </c:pt>
                <c:pt idx="4">
                  <c:v>Торговля</c:v>
                </c:pt>
                <c:pt idx="5">
                  <c:v>Транспорт и связь</c:v>
                </c:pt>
                <c:pt idx="6">
                  <c:v>Финансовая деятельность</c:v>
                </c:pt>
                <c:pt idx="7">
                  <c:v>Операции с 
недвижимым имуществом</c:v>
                </c:pt>
                <c:pt idx="8">
                  <c:v>Прочие по юридическим лицам</c:v>
                </c:pt>
                <c:pt idx="9">
                  <c:v>Ипотечные жилищные займы</c:v>
                </c:pt>
                <c:pt idx="10">
                  <c:v>Потребительские займы</c:v>
                </c:pt>
                <c:pt idx="11">
                  <c:v>Прочие по физическим лицам</c:v>
                </c:pt>
              </c:strCache>
            </c:strRef>
          </c:cat>
          <c:val>
            <c:numRef>
              <c:f>'График 3.2.6'!$E$5:$E$16</c:f>
              <c:numCache>
                <c:formatCode>0.00%</c:formatCode>
                <c:ptCount val="12"/>
                <c:pt idx="0">
                  <c:v>6.5910304427374986E-2</c:v>
                </c:pt>
                <c:pt idx="1">
                  <c:v>4.6732529494334261E-3</c:v>
                </c:pt>
                <c:pt idx="2">
                  <c:v>0.19869129400372937</c:v>
                </c:pt>
                <c:pt idx="3">
                  <c:v>0.18290357548548583</c:v>
                </c:pt>
                <c:pt idx="4">
                  <c:v>0.30115537706669487</c:v>
                </c:pt>
                <c:pt idx="5">
                  <c:v>3.7862352229811123E-2</c:v>
                </c:pt>
                <c:pt idx="6">
                  <c:v>0</c:v>
                </c:pt>
                <c:pt idx="7">
                  <c:v>1.3949536724001087E-3</c:v>
                </c:pt>
                <c:pt idx="8">
                  <c:v>7.1726088992762935E-2</c:v>
                </c:pt>
                <c:pt idx="9">
                  <c:v>8.2119502804802569E-2</c:v>
                </c:pt>
                <c:pt idx="10">
                  <c:v>8.9867572695529446E-2</c:v>
                </c:pt>
                <c:pt idx="11">
                  <c:v>8.1823731336429263E-3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28-4781-B23D-CBF9A85A7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31040"/>
        <c:axId val="1"/>
      </c:barChart>
      <c:catAx>
        <c:axId val="5352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31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078194551402173"/>
          <c:y val="0.90068643763116307"/>
          <c:w val="0.35470976592811199"/>
          <c:h val="6.84932652190998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22400656251429E-2"/>
          <c:y val="4.7138202132661684E-2"/>
          <c:w val="0.90889086130829277"/>
          <c:h val="0.50841918014513676"/>
        </c:manualLayout>
      </c:layout>
      <c:lineChart>
        <c:grouping val="standard"/>
        <c:varyColors val="0"/>
        <c:ser>
          <c:idx val="2"/>
          <c:order val="0"/>
          <c:tx>
            <c:strRef>
              <c:f>'График 3.2.7'!$B$5</c:f>
              <c:strCache>
                <c:ptCount val="1"/>
                <c:pt idx="0">
                  <c:v>доля безнадежных займов  крупных заемщиков к всего безнадежным займам  банков, %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'График 3.2.7'!$C$4:$L$4</c:f>
              <c:numCache>
                <c:formatCode>m/d/yyyy</c:formatCode>
                <c:ptCount val="10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40269</c:v>
                </c:pt>
                <c:pt idx="4">
                  <c:v>40360</c:v>
                </c:pt>
                <c:pt idx="5">
                  <c:v>40452</c:v>
                </c:pt>
                <c:pt idx="6">
                  <c:v>40544</c:v>
                </c:pt>
                <c:pt idx="7">
                  <c:v>40634</c:v>
                </c:pt>
                <c:pt idx="8">
                  <c:v>40725</c:v>
                </c:pt>
                <c:pt idx="9">
                  <c:v>40817</c:v>
                </c:pt>
              </c:numCache>
            </c:numRef>
          </c:cat>
          <c:val>
            <c:numRef>
              <c:f>'График 3.2.7'!$C$5:$L$5</c:f>
              <c:numCache>
                <c:formatCode>0.00%</c:formatCode>
                <c:ptCount val="10"/>
                <c:pt idx="0">
                  <c:v>3.9601997493069564E-2</c:v>
                </c:pt>
                <c:pt idx="1">
                  <c:v>0.14301952461098311</c:v>
                </c:pt>
                <c:pt idx="2">
                  <c:v>0.2913459441955597</c:v>
                </c:pt>
                <c:pt idx="3">
                  <c:v>0.31126167789484377</c:v>
                </c:pt>
                <c:pt idx="4">
                  <c:v>0.33838774149809758</c:v>
                </c:pt>
                <c:pt idx="5">
                  <c:v>0.32516794442036728</c:v>
                </c:pt>
                <c:pt idx="6">
                  <c:v>0.29510906091592665</c:v>
                </c:pt>
                <c:pt idx="7">
                  <c:v>0.29929182535873894</c:v>
                </c:pt>
                <c:pt idx="8">
                  <c:v>0.28687997107571583</c:v>
                </c:pt>
                <c:pt idx="9">
                  <c:v>0.27834726683690064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9-4FCE-ADEC-FA40E19CF4E3}"/>
            </c:ext>
          </c:extLst>
        </c:ser>
        <c:ser>
          <c:idx val="3"/>
          <c:order val="1"/>
          <c:tx>
            <c:strRef>
              <c:f>'График 3.2.7'!$B$6</c:f>
              <c:strCache>
                <c:ptCount val="1"/>
                <c:pt idx="0">
                  <c:v>доля проблемных займов  крупных заемщиков к всего плохим займам  банков, %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'График 3.2.7'!$C$4:$L$4</c:f>
              <c:numCache>
                <c:formatCode>m/d/yyyy</c:formatCode>
                <c:ptCount val="10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40269</c:v>
                </c:pt>
                <c:pt idx="4">
                  <c:v>40360</c:v>
                </c:pt>
                <c:pt idx="5">
                  <c:v>40452</c:v>
                </c:pt>
                <c:pt idx="6">
                  <c:v>40544</c:v>
                </c:pt>
                <c:pt idx="7">
                  <c:v>40634</c:v>
                </c:pt>
                <c:pt idx="8">
                  <c:v>40725</c:v>
                </c:pt>
                <c:pt idx="9">
                  <c:v>40817</c:v>
                </c:pt>
              </c:numCache>
            </c:numRef>
          </c:cat>
          <c:val>
            <c:numRef>
              <c:f>'График 3.2.7'!$C$6:$L$6</c:f>
              <c:numCache>
                <c:formatCode>0.00%</c:formatCode>
                <c:ptCount val="10"/>
                <c:pt idx="0">
                  <c:v>0.16069381019283513</c:v>
                </c:pt>
                <c:pt idx="1">
                  <c:v>9.8303326497225105E-2</c:v>
                </c:pt>
                <c:pt idx="2">
                  <c:v>0.27461199967811578</c:v>
                </c:pt>
                <c:pt idx="3">
                  <c:v>0.29369899027757745</c:v>
                </c:pt>
                <c:pt idx="4">
                  <c:v>0.31178599904271076</c:v>
                </c:pt>
                <c:pt idx="5">
                  <c:v>0.31503346465527349</c:v>
                </c:pt>
                <c:pt idx="6">
                  <c:v>0.31659773183121748</c:v>
                </c:pt>
                <c:pt idx="7">
                  <c:v>0.30176684149190686</c:v>
                </c:pt>
                <c:pt idx="8">
                  <c:v>0.28592916298076021</c:v>
                </c:pt>
                <c:pt idx="9">
                  <c:v>0.32800833572825011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9-4FCE-ADEC-FA40E19CF4E3}"/>
            </c:ext>
          </c:extLst>
        </c:ser>
        <c:ser>
          <c:idx val="0"/>
          <c:order val="2"/>
          <c:tx>
            <c:strRef>
              <c:f>'График 3.2.7'!$B$7</c:f>
              <c:strCache>
                <c:ptCount val="1"/>
                <c:pt idx="0">
                  <c:v>доля проблемных займов 25 крупных заемщиков в ссудном портфеле банков,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3.2.7'!$C$4:$L$4</c:f>
              <c:numCache>
                <c:formatCode>m/d/yyyy</c:formatCode>
                <c:ptCount val="10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40269</c:v>
                </c:pt>
                <c:pt idx="4">
                  <c:v>40360</c:v>
                </c:pt>
                <c:pt idx="5">
                  <c:v>40452</c:v>
                </c:pt>
                <c:pt idx="6">
                  <c:v>40544</c:v>
                </c:pt>
                <c:pt idx="7">
                  <c:v>40634</c:v>
                </c:pt>
                <c:pt idx="8">
                  <c:v>40725</c:v>
                </c:pt>
                <c:pt idx="9">
                  <c:v>40817</c:v>
                </c:pt>
              </c:numCache>
            </c:numRef>
          </c:cat>
          <c:val>
            <c:numRef>
              <c:f>'График 3.2.7'!$C$7:$L$7</c:f>
              <c:numCache>
                <c:formatCode>0.00%</c:formatCode>
                <c:ptCount val="10"/>
                <c:pt idx="0">
                  <c:v>4.2921337249878719E-3</c:v>
                </c:pt>
                <c:pt idx="1">
                  <c:v>6.9694843882620811E-3</c:v>
                </c:pt>
                <c:pt idx="2">
                  <c:v>0.10378097337811272</c:v>
                </c:pt>
                <c:pt idx="3">
                  <c:v>0.1093862346510952</c:v>
                </c:pt>
                <c:pt idx="4">
                  <c:v>0.11081399176070147</c:v>
                </c:pt>
                <c:pt idx="5">
                  <c:v>0.11024200417092464</c:v>
                </c:pt>
                <c:pt idx="6">
                  <c:v>0.10698969183243509</c:v>
                </c:pt>
                <c:pt idx="7">
                  <c:v>0.1030172930659377</c:v>
                </c:pt>
                <c:pt idx="8">
                  <c:v>9.8398576256061437E-2</c:v>
                </c:pt>
                <c:pt idx="9">
                  <c:v>0.12403665644460243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9-4FCE-ADEC-FA40E19CF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237272"/>
        <c:axId val="1"/>
      </c:lineChart>
      <c:catAx>
        <c:axId val="5352372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37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777816358108417"/>
          <c:y val="0.75757824856063416"/>
          <c:w val="0.65555697820524783"/>
          <c:h val="0.2154889240350248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'Бокс 4 График 1'!$B$9</c:f>
              <c:strCache>
                <c:ptCount val="1"/>
                <c:pt idx="0">
                  <c:v>Cредняя задолженность перед банками в расчете на 1 предпрятие, млн. тг. (правая ось)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1'!$C$9:$M$9</c:f>
              <c:numCache>
                <c:formatCode>#,##0</c:formatCode>
                <c:ptCount val="11"/>
                <c:pt idx="0">
                  <c:v>632.10504685714284</c:v>
                </c:pt>
                <c:pt idx="1">
                  <c:v>564.72053356086462</c:v>
                </c:pt>
                <c:pt idx="2">
                  <c:v>468.0603945267959</c:v>
                </c:pt>
                <c:pt idx="3">
                  <c:v>608.43003529411794</c:v>
                </c:pt>
                <c:pt idx="4">
                  <c:v>542.10376162097737</c:v>
                </c:pt>
                <c:pt idx="5">
                  <c:v>487.53081767337812</c:v>
                </c:pt>
                <c:pt idx="6">
                  <c:v>551.1031509054327</c:v>
                </c:pt>
                <c:pt idx="7">
                  <c:v>346.77301312127236</c:v>
                </c:pt>
                <c:pt idx="8">
                  <c:v>546.86036647009269</c:v>
                </c:pt>
                <c:pt idx="9">
                  <c:v>394.45322600000003</c:v>
                </c:pt>
                <c:pt idx="10">
                  <c:v>376.01237127702979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0-4697-AEC8-58A08C371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'Бокс 4 График 1'!$B$5</c:f>
              <c:strCache>
                <c:ptCount val="1"/>
                <c:pt idx="0">
                  <c:v>Задолженность перед банками по группе_Ликвидность+ROE+Левередж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1'!$C$5:$M$5</c:f>
              <c:numCache>
                <c:formatCode>0.00%</c:formatCode>
                <c:ptCount val="11"/>
                <c:pt idx="0">
                  <c:v>2.7311504949212126E-2</c:v>
                </c:pt>
                <c:pt idx="1">
                  <c:v>1.384975451055713E-2</c:v>
                </c:pt>
                <c:pt idx="2">
                  <c:v>9.4691959274853122E-3</c:v>
                </c:pt>
                <c:pt idx="3">
                  <c:v>2.2954290333759318E-2</c:v>
                </c:pt>
                <c:pt idx="4">
                  <c:v>2.5283111889928975E-2</c:v>
                </c:pt>
                <c:pt idx="5">
                  <c:v>1.0180507104065926E-2</c:v>
                </c:pt>
                <c:pt idx="6">
                  <c:v>1.965082125929667E-2</c:v>
                </c:pt>
                <c:pt idx="7">
                  <c:v>1.7425577317273209E-2</c:v>
                </c:pt>
                <c:pt idx="8">
                  <c:v>6.725266273091805E-3</c:v>
                </c:pt>
                <c:pt idx="9">
                  <c:v>1.970139406282077E-2</c:v>
                </c:pt>
                <c:pt idx="10">
                  <c:v>1.0265155573249021E-2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0-4697-AEC8-58A08C371F0A}"/>
            </c:ext>
          </c:extLst>
        </c:ser>
        <c:ser>
          <c:idx val="1"/>
          <c:order val="1"/>
          <c:tx>
            <c:strRef>
              <c:f>'Бокс 4 График 1'!$B$6</c:f>
              <c:strCache>
                <c:ptCount val="1"/>
                <c:pt idx="0">
                  <c:v>Задолженность по группе_(Ликвидность+ROE)+(ROE+Левередж)+(Ликвидность+Левередж)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1'!$C$6:$M$6</c:f>
              <c:numCache>
                <c:formatCode>0.00%</c:formatCode>
                <c:ptCount val="11"/>
                <c:pt idx="0">
                  <c:v>0.16397154260893568</c:v>
                </c:pt>
                <c:pt idx="1">
                  <c:v>0.14270411187800397</c:v>
                </c:pt>
                <c:pt idx="2">
                  <c:v>0.11930315956083599</c:v>
                </c:pt>
                <c:pt idx="3">
                  <c:v>0.14189513563549699</c:v>
                </c:pt>
                <c:pt idx="4">
                  <c:v>0.125105777584609</c:v>
                </c:pt>
                <c:pt idx="5">
                  <c:v>0.1139124410880306</c:v>
                </c:pt>
                <c:pt idx="6">
                  <c:v>7.1084107420898879E-2</c:v>
                </c:pt>
                <c:pt idx="7">
                  <c:v>6.0901485020704832E-2</c:v>
                </c:pt>
                <c:pt idx="8">
                  <c:v>8.246333108643758E-2</c:v>
                </c:pt>
                <c:pt idx="9">
                  <c:v>9.6252450129453715E-2</c:v>
                </c:pt>
                <c:pt idx="10">
                  <c:v>0.13607964278677781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0-4697-AEC8-58A08C371F0A}"/>
            </c:ext>
          </c:extLst>
        </c:ser>
        <c:ser>
          <c:idx val="2"/>
          <c:order val="2"/>
          <c:tx>
            <c:strRef>
              <c:f>'Бокс 4 График 1'!$B$7</c:f>
              <c:strCache>
                <c:ptCount val="1"/>
                <c:pt idx="0">
                  <c:v>Количество предприятий по группе_Ликвидность+ROE+Левередж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none"/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1'!$C$7:$M$7</c:f>
              <c:numCache>
                <c:formatCode>0.00%</c:formatCode>
                <c:ptCount val="11"/>
                <c:pt idx="0">
                  <c:v>3.0517380759902991E-2</c:v>
                </c:pt>
                <c:pt idx="1">
                  <c:v>2.1634615384615384E-2</c:v>
                </c:pt>
                <c:pt idx="2">
                  <c:v>2.2433988485209451E-2</c:v>
                </c:pt>
                <c:pt idx="3">
                  <c:v>2.4865725084543464E-2</c:v>
                </c:pt>
                <c:pt idx="4">
                  <c:v>3.2859146463634539E-2</c:v>
                </c:pt>
                <c:pt idx="5">
                  <c:v>2.7506827936012484E-2</c:v>
                </c:pt>
                <c:pt idx="6">
                  <c:v>2.6358148893360162E-2</c:v>
                </c:pt>
                <c:pt idx="7">
                  <c:v>2.7236580516898607E-2</c:v>
                </c:pt>
                <c:pt idx="8">
                  <c:v>2.716933445661331E-2</c:v>
                </c:pt>
                <c:pt idx="9">
                  <c:v>2.6040639179325312E-2</c:v>
                </c:pt>
                <c:pt idx="10">
                  <c:v>2.0807833537331701E-2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0-4697-AEC8-58A08C371F0A}"/>
            </c:ext>
          </c:extLst>
        </c:ser>
        <c:ser>
          <c:idx val="3"/>
          <c:order val="3"/>
          <c:tx>
            <c:strRef>
              <c:f>'Бокс 4 График 1'!$B$8</c:f>
              <c:strCache>
                <c:ptCount val="1"/>
                <c:pt idx="0">
                  <c:v>Количество предприятий по группе_(Ликвидность+ROE)+(ROE+Левередж)+(Ликвидность+Левередж)</c:v>
                </c:pt>
              </c:strCache>
            </c:strRef>
          </c:tx>
          <c:spPr>
            <a:ln w="25400">
              <a:solidFill>
                <a:srgbClr val="993366"/>
              </a:solidFill>
              <a:prstDash val="lgDash"/>
            </a:ln>
          </c:spPr>
          <c:marker>
            <c:symbol val="none"/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1'!$C$8:$M$8</c:f>
              <c:numCache>
                <c:formatCode>0.00%</c:formatCode>
                <c:ptCount val="11"/>
                <c:pt idx="0">
                  <c:v>0.17683912691996767</c:v>
                </c:pt>
                <c:pt idx="1">
                  <c:v>0.17608173076923078</c:v>
                </c:pt>
                <c:pt idx="2">
                  <c:v>0.17411157434981139</c:v>
                </c:pt>
                <c:pt idx="3">
                  <c:v>0.16908693057489557</c:v>
                </c:pt>
                <c:pt idx="4">
                  <c:v>0.16810258465237427</c:v>
                </c:pt>
                <c:pt idx="5">
                  <c:v>0.17440499414748342</c:v>
                </c:pt>
                <c:pt idx="6">
                  <c:v>0.14547283702213279</c:v>
                </c:pt>
                <c:pt idx="7">
                  <c:v>0.14194831013916501</c:v>
                </c:pt>
                <c:pt idx="8">
                  <c:v>0.14300758213984835</c:v>
                </c:pt>
                <c:pt idx="9">
                  <c:v>0.16452949299664629</c:v>
                </c:pt>
                <c:pt idx="10">
                  <c:v>0.14973480212158302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80-4697-AEC8-58A08C371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533344"/>
        <c:axId val="1"/>
      </c:lineChart>
      <c:catAx>
        <c:axId val="46853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4685333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75" l="0.7" r="0.7" t="0.75" header="0.3" footer="0.3"/>
    <c:pageSetup paperSize="9" orientation="landscape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'Бокс 4 График 1'!$B$9</c:f>
              <c:strCache>
                <c:ptCount val="1"/>
                <c:pt idx="0">
                  <c:v>Cредняя задолженность перед банками в расчете на 1 предпрятие, млн. тг. (правая ось)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1'!$C$9:$M$9</c:f>
              <c:numCache>
                <c:formatCode>#,##0</c:formatCode>
                <c:ptCount val="11"/>
                <c:pt idx="0">
                  <c:v>632.10504685714284</c:v>
                </c:pt>
                <c:pt idx="1">
                  <c:v>564.72053356086462</c:v>
                </c:pt>
                <c:pt idx="2">
                  <c:v>468.0603945267959</c:v>
                </c:pt>
                <c:pt idx="3">
                  <c:v>608.43003529411794</c:v>
                </c:pt>
                <c:pt idx="4">
                  <c:v>542.10376162097737</c:v>
                </c:pt>
                <c:pt idx="5">
                  <c:v>487.53081767337812</c:v>
                </c:pt>
                <c:pt idx="6">
                  <c:v>551.1031509054327</c:v>
                </c:pt>
                <c:pt idx="7">
                  <c:v>346.77301312127236</c:v>
                </c:pt>
                <c:pt idx="8">
                  <c:v>546.86036647009269</c:v>
                </c:pt>
                <c:pt idx="9">
                  <c:v>394.45322600000003</c:v>
                </c:pt>
                <c:pt idx="10">
                  <c:v>376.01237127702979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9-4FCA-8367-875F383CD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'Бокс 4 График 1'!$B$5</c:f>
              <c:strCache>
                <c:ptCount val="1"/>
                <c:pt idx="0">
                  <c:v>Задолженность перед банками по группе_Ликвидность+ROE+Левередж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1'!$C$5:$M$5</c:f>
              <c:numCache>
                <c:formatCode>0.00%</c:formatCode>
                <c:ptCount val="11"/>
                <c:pt idx="0">
                  <c:v>2.7311504949212126E-2</c:v>
                </c:pt>
                <c:pt idx="1">
                  <c:v>1.384975451055713E-2</c:v>
                </c:pt>
                <c:pt idx="2">
                  <c:v>9.4691959274853122E-3</c:v>
                </c:pt>
                <c:pt idx="3">
                  <c:v>2.2954290333759318E-2</c:v>
                </c:pt>
                <c:pt idx="4">
                  <c:v>2.5283111889928975E-2</c:v>
                </c:pt>
                <c:pt idx="5">
                  <c:v>1.0180507104065926E-2</c:v>
                </c:pt>
                <c:pt idx="6">
                  <c:v>1.965082125929667E-2</c:v>
                </c:pt>
                <c:pt idx="7">
                  <c:v>1.7425577317273209E-2</c:v>
                </c:pt>
                <c:pt idx="8">
                  <c:v>6.725266273091805E-3</c:v>
                </c:pt>
                <c:pt idx="9">
                  <c:v>1.970139406282077E-2</c:v>
                </c:pt>
                <c:pt idx="10">
                  <c:v>1.0265155573249021E-2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9-4FCA-8367-875F383CDDF0}"/>
            </c:ext>
          </c:extLst>
        </c:ser>
        <c:ser>
          <c:idx val="1"/>
          <c:order val="1"/>
          <c:tx>
            <c:strRef>
              <c:f>'Бокс 4 График 1'!$B$6</c:f>
              <c:strCache>
                <c:ptCount val="1"/>
                <c:pt idx="0">
                  <c:v>Задолженность по группе_(Ликвидность+ROE)+(ROE+Левередж)+(Ликвидность+Левередж)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1'!$C$6:$M$6</c:f>
              <c:numCache>
                <c:formatCode>0.00%</c:formatCode>
                <c:ptCount val="11"/>
                <c:pt idx="0">
                  <c:v>0.16397154260893568</c:v>
                </c:pt>
                <c:pt idx="1">
                  <c:v>0.14270411187800397</c:v>
                </c:pt>
                <c:pt idx="2">
                  <c:v>0.11930315956083599</c:v>
                </c:pt>
                <c:pt idx="3">
                  <c:v>0.14189513563549699</c:v>
                </c:pt>
                <c:pt idx="4">
                  <c:v>0.125105777584609</c:v>
                </c:pt>
                <c:pt idx="5">
                  <c:v>0.1139124410880306</c:v>
                </c:pt>
                <c:pt idx="6">
                  <c:v>7.1084107420898879E-2</c:v>
                </c:pt>
                <c:pt idx="7">
                  <c:v>6.0901485020704832E-2</c:v>
                </c:pt>
                <c:pt idx="8">
                  <c:v>8.246333108643758E-2</c:v>
                </c:pt>
                <c:pt idx="9">
                  <c:v>9.6252450129453715E-2</c:v>
                </c:pt>
                <c:pt idx="10">
                  <c:v>0.13607964278677781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69-4FCA-8367-875F383CDDF0}"/>
            </c:ext>
          </c:extLst>
        </c:ser>
        <c:ser>
          <c:idx val="2"/>
          <c:order val="2"/>
          <c:tx>
            <c:strRef>
              <c:f>'Бокс 4 График 1'!$B$7</c:f>
              <c:strCache>
                <c:ptCount val="1"/>
                <c:pt idx="0">
                  <c:v>Количество предприятий по группе_Ликвидность+ROE+Левередж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none"/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1'!$C$7:$M$7</c:f>
              <c:numCache>
                <c:formatCode>0.00%</c:formatCode>
                <c:ptCount val="11"/>
                <c:pt idx="0">
                  <c:v>3.0517380759902991E-2</c:v>
                </c:pt>
                <c:pt idx="1">
                  <c:v>2.1634615384615384E-2</c:v>
                </c:pt>
                <c:pt idx="2">
                  <c:v>2.2433988485209451E-2</c:v>
                </c:pt>
                <c:pt idx="3">
                  <c:v>2.4865725084543464E-2</c:v>
                </c:pt>
                <c:pt idx="4">
                  <c:v>3.2859146463634539E-2</c:v>
                </c:pt>
                <c:pt idx="5">
                  <c:v>2.7506827936012484E-2</c:v>
                </c:pt>
                <c:pt idx="6">
                  <c:v>2.6358148893360162E-2</c:v>
                </c:pt>
                <c:pt idx="7">
                  <c:v>2.7236580516898607E-2</c:v>
                </c:pt>
                <c:pt idx="8">
                  <c:v>2.716933445661331E-2</c:v>
                </c:pt>
                <c:pt idx="9">
                  <c:v>2.6040639179325312E-2</c:v>
                </c:pt>
                <c:pt idx="10">
                  <c:v>2.0807833537331701E-2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69-4FCA-8367-875F383CDDF0}"/>
            </c:ext>
          </c:extLst>
        </c:ser>
        <c:ser>
          <c:idx val="3"/>
          <c:order val="3"/>
          <c:tx>
            <c:strRef>
              <c:f>'Бокс 4 График 1'!$B$8</c:f>
              <c:strCache>
                <c:ptCount val="1"/>
                <c:pt idx="0">
                  <c:v>Количество предприятий по группе_(Ликвидность+ROE)+(ROE+Левередж)+(Ликвидность+Левередж)</c:v>
                </c:pt>
              </c:strCache>
            </c:strRef>
          </c:tx>
          <c:spPr>
            <a:ln w="25400">
              <a:solidFill>
                <a:srgbClr val="993366"/>
              </a:solidFill>
              <a:prstDash val="lgDash"/>
            </a:ln>
          </c:spPr>
          <c:marker>
            <c:symbol val="none"/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1'!$C$8:$M$8</c:f>
              <c:numCache>
                <c:formatCode>0.00%</c:formatCode>
                <c:ptCount val="11"/>
                <c:pt idx="0">
                  <c:v>0.17683912691996767</c:v>
                </c:pt>
                <c:pt idx="1">
                  <c:v>0.17608173076923078</c:v>
                </c:pt>
                <c:pt idx="2">
                  <c:v>0.17411157434981139</c:v>
                </c:pt>
                <c:pt idx="3">
                  <c:v>0.16908693057489557</c:v>
                </c:pt>
                <c:pt idx="4">
                  <c:v>0.16810258465237427</c:v>
                </c:pt>
                <c:pt idx="5">
                  <c:v>0.17440499414748342</c:v>
                </c:pt>
                <c:pt idx="6">
                  <c:v>0.14547283702213279</c:v>
                </c:pt>
                <c:pt idx="7">
                  <c:v>0.14194831013916501</c:v>
                </c:pt>
                <c:pt idx="8">
                  <c:v>0.14300758213984835</c:v>
                </c:pt>
                <c:pt idx="9">
                  <c:v>0.16452949299664629</c:v>
                </c:pt>
                <c:pt idx="10">
                  <c:v>0.14973480212158302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69-4FCA-8367-875F383CD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70368"/>
        <c:axId val="1"/>
      </c:lineChart>
      <c:catAx>
        <c:axId val="46847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4684703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75" l="0.7" r="0.7" t="0.75" header="0.3" footer="0.3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12391914048642E-2"/>
          <c:y val="4.1543086898250446E-2"/>
          <c:w val="0.87894887429563162"/>
          <c:h val="0.5697337631760061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'Бокс 4 График 1'!$B$9</c:f>
              <c:strCache>
                <c:ptCount val="1"/>
                <c:pt idx="0">
                  <c:v>Cредняя задолженность перед банками в расчете на 1 предпрятие, млн. тг. (правая ось)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1'!$C$9:$M$9</c:f>
              <c:numCache>
                <c:formatCode>#,##0</c:formatCode>
                <c:ptCount val="11"/>
                <c:pt idx="0">
                  <c:v>632.10504685714284</c:v>
                </c:pt>
                <c:pt idx="1">
                  <c:v>564.72053356086462</c:v>
                </c:pt>
                <c:pt idx="2">
                  <c:v>468.0603945267959</c:v>
                </c:pt>
                <c:pt idx="3">
                  <c:v>608.43003529411794</c:v>
                </c:pt>
                <c:pt idx="4">
                  <c:v>542.10376162097737</c:v>
                </c:pt>
                <c:pt idx="5">
                  <c:v>487.53081767337812</c:v>
                </c:pt>
                <c:pt idx="6">
                  <c:v>551.1031509054327</c:v>
                </c:pt>
                <c:pt idx="7">
                  <c:v>346.77301312127236</c:v>
                </c:pt>
                <c:pt idx="8">
                  <c:v>546.86036647009269</c:v>
                </c:pt>
                <c:pt idx="9">
                  <c:v>394.45322600000003</c:v>
                </c:pt>
                <c:pt idx="10">
                  <c:v>376.01237127702979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0-4261-A719-C086669F1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'Бокс 4 График 1'!$B$5</c:f>
              <c:strCache>
                <c:ptCount val="1"/>
                <c:pt idx="0">
                  <c:v>Задолженность перед банками по группе_Ликвидность+ROE+Левередж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1'!$C$5:$M$5</c:f>
              <c:numCache>
                <c:formatCode>0.00%</c:formatCode>
                <c:ptCount val="11"/>
                <c:pt idx="0">
                  <c:v>2.7311504949212126E-2</c:v>
                </c:pt>
                <c:pt idx="1">
                  <c:v>1.384975451055713E-2</c:v>
                </c:pt>
                <c:pt idx="2">
                  <c:v>9.4691959274853122E-3</c:v>
                </c:pt>
                <c:pt idx="3">
                  <c:v>2.2954290333759318E-2</c:v>
                </c:pt>
                <c:pt idx="4">
                  <c:v>2.5283111889928975E-2</c:v>
                </c:pt>
                <c:pt idx="5">
                  <c:v>1.0180507104065926E-2</c:v>
                </c:pt>
                <c:pt idx="6">
                  <c:v>1.965082125929667E-2</c:v>
                </c:pt>
                <c:pt idx="7">
                  <c:v>1.7425577317273209E-2</c:v>
                </c:pt>
                <c:pt idx="8">
                  <c:v>6.725266273091805E-3</c:v>
                </c:pt>
                <c:pt idx="9">
                  <c:v>1.970139406282077E-2</c:v>
                </c:pt>
                <c:pt idx="10">
                  <c:v>1.0265155573249021E-2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261-A719-C086669F1A7E}"/>
            </c:ext>
          </c:extLst>
        </c:ser>
        <c:ser>
          <c:idx val="1"/>
          <c:order val="1"/>
          <c:tx>
            <c:strRef>
              <c:f>'Бокс 4 График 1'!$B$6</c:f>
              <c:strCache>
                <c:ptCount val="1"/>
                <c:pt idx="0">
                  <c:v>Задолженность по группе_(Ликвидность+ROE)+(ROE+Левередж)+(Ликвидность+Левередж)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1'!$C$6:$M$6</c:f>
              <c:numCache>
                <c:formatCode>0.00%</c:formatCode>
                <c:ptCount val="11"/>
                <c:pt idx="0">
                  <c:v>0.16397154260893568</c:v>
                </c:pt>
                <c:pt idx="1">
                  <c:v>0.14270411187800397</c:v>
                </c:pt>
                <c:pt idx="2">
                  <c:v>0.11930315956083599</c:v>
                </c:pt>
                <c:pt idx="3">
                  <c:v>0.14189513563549699</c:v>
                </c:pt>
                <c:pt idx="4">
                  <c:v>0.125105777584609</c:v>
                </c:pt>
                <c:pt idx="5">
                  <c:v>0.1139124410880306</c:v>
                </c:pt>
                <c:pt idx="6">
                  <c:v>7.1084107420898879E-2</c:v>
                </c:pt>
                <c:pt idx="7">
                  <c:v>6.0901485020704832E-2</c:v>
                </c:pt>
                <c:pt idx="8">
                  <c:v>8.246333108643758E-2</c:v>
                </c:pt>
                <c:pt idx="9">
                  <c:v>9.6252450129453715E-2</c:v>
                </c:pt>
                <c:pt idx="10">
                  <c:v>0.13607964278677781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0-4261-A719-C086669F1A7E}"/>
            </c:ext>
          </c:extLst>
        </c:ser>
        <c:ser>
          <c:idx val="2"/>
          <c:order val="2"/>
          <c:tx>
            <c:strRef>
              <c:f>'Бокс 4 График 1'!$B$7</c:f>
              <c:strCache>
                <c:ptCount val="1"/>
                <c:pt idx="0">
                  <c:v>Количество предприятий по группе_Ликвидность+ROE+Левередж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none"/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1'!$C$7:$M$7</c:f>
              <c:numCache>
                <c:formatCode>0.00%</c:formatCode>
                <c:ptCount val="11"/>
                <c:pt idx="0">
                  <c:v>3.0517380759902991E-2</c:v>
                </c:pt>
                <c:pt idx="1">
                  <c:v>2.1634615384615384E-2</c:v>
                </c:pt>
                <c:pt idx="2">
                  <c:v>2.2433988485209451E-2</c:v>
                </c:pt>
                <c:pt idx="3">
                  <c:v>2.4865725084543464E-2</c:v>
                </c:pt>
                <c:pt idx="4">
                  <c:v>3.2859146463634539E-2</c:v>
                </c:pt>
                <c:pt idx="5">
                  <c:v>2.7506827936012484E-2</c:v>
                </c:pt>
                <c:pt idx="6">
                  <c:v>2.6358148893360162E-2</c:v>
                </c:pt>
                <c:pt idx="7">
                  <c:v>2.7236580516898607E-2</c:v>
                </c:pt>
                <c:pt idx="8">
                  <c:v>2.716933445661331E-2</c:v>
                </c:pt>
                <c:pt idx="9">
                  <c:v>2.6040639179325312E-2</c:v>
                </c:pt>
                <c:pt idx="10">
                  <c:v>2.0807833537331701E-2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30-4261-A719-C086669F1A7E}"/>
            </c:ext>
          </c:extLst>
        </c:ser>
        <c:ser>
          <c:idx val="3"/>
          <c:order val="3"/>
          <c:tx>
            <c:strRef>
              <c:f>'Бокс 4 График 1'!$B$8</c:f>
              <c:strCache>
                <c:ptCount val="1"/>
                <c:pt idx="0">
                  <c:v>Количество предприятий по группе_(Ликвидность+ROE)+(ROE+Левередж)+(Ликвидность+Левередж)</c:v>
                </c:pt>
              </c:strCache>
            </c:strRef>
          </c:tx>
          <c:spPr>
            <a:ln w="25400">
              <a:solidFill>
                <a:srgbClr val="993366"/>
              </a:solidFill>
              <a:prstDash val="lgDash"/>
            </a:ln>
          </c:spPr>
          <c:marker>
            <c:symbol val="none"/>
          </c:marker>
          <c:cat>
            <c:strRef>
              <c:f>'Бокс 4 График 1'!$C$4:$M$4</c:f>
              <c:strCache>
                <c:ptCount val="11"/>
                <c:pt idx="0">
                  <c:v>1кв.2009</c:v>
                </c:pt>
                <c:pt idx="1">
                  <c:v>2кв.2009</c:v>
                </c:pt>
                <c:pt idx="2">
                  <c:v>3кв.2009</c:v>
                </c:pt>
                <c:pt idx="3">
                  <c:v>4кв.2009</c:v>
                </c:pt>
                <c:pt idx="4">
                  <c:v>1кв.2010</c:v>
                </c:pt>
                <c:pt idx="5">
                  <c:v>2кв.2010</c:v>
                </c:pt>
                <c:pt idx="6">
                  <c:v>3кв.2010</c:v>
                </c:pt>
                <c:pt idx="7">
                  <c:v>4кв.2010</c:v>
                </c:pt>
                <c:pt idx="8">
                  <c:v>1кв.2011</c:v>
                </c:pt>
                <c:pt idx="9">
                  <c:v>2кв.2011</c:v>
                </c:pt>
                <c:pt idx="10">
                  <c:v>3кв.2011</c:v>
                </c:pt>
              </c:strCache>
            </c:strRef>
          </c:cat>
          <c:val>
            <c:numRef>
              <c:f>'Бокс 4 График 1'!$C$8:$M$8</c:f>
              <c:numCache>
                <c:formatCode>0.00%</c:formatCode>
                <c:ptCount val="11"/>
                <c:pt idx="0">
                  <c:v>0.17683912691996767</c:v>
                </c:pt>
                <c:pt idx="1">
                  <c:v>0.17608173076923078</c:v>
                </c:pt>
                <c:pt idx="2">
                  <c:v>0.17411157434981139</c:v>
                </c:pt>
                <c:pt idx="3">
                  <c:v>0.16908693057489557</c:v>
                </c:pt>
                <c:pt idx="4">
                  <c:v>0.16810258465237427</c:v>
                </c:pt>
                <c:pt idx="5">
                  <c:v>0.17440499414748342</c:v>
                </c:pt>
                <c:pt idx="6">
                  <c:v>0.14547283702213279</c:v>
                </c:pt>
                <c:pt idx="7">
                  <c:v>0.14194831013916501</c:v>
                </c:pt>
                <c:pt idx="8">
                  <c:v>0.14300758213984835</c:v>
                </c:pt>
                <c:pt idx="9">
                  <c:v>0.16452949299664629</c:v>
                </c:pt>
                <c:pt idx="10">
                  <c:v>0.14973480212158302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30-4261-A719-C086669F1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70696"/>
        <c:axId val="1"/>
      </c:lineChart>
      <c:catAx>
        <c:axId val="46847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84706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2.8070223530399414E-2"/>
          <c:y val="0.7804165610171333"/>
          <c:w val="0.94035248826838036"/>
          <c:h val="0.20178070779150215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20077220077218E-2"/>
          <c:y val="4.6822742474916385E-2"/>
          <c:w val="0.89575289575289574"/>
          <c:h val="0.688963210702341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2.1.1.4'!$B$5</c:f>
              <c:strCache>
                <c:ptCount val="1"/>
                <c:pt idx="0">
                  <c:v>Потребление домашних хозяйств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'График 2.1.1.4'!$C$4:$H$4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6 мес. 2011</c:v>
                </c:pt>
              </c:strCache>
            </c:strRef>
          </c:cat>
          <c:val>
            <c:numRef>
              <c:f>'График 2.1.1.4'!$C$5:$H$5</c:f>
              <c:numCache>
                <c:formatCode>0.0</c:formatCode>
                <c:ptCount val="6"/>
                <c:pt idx="0">
                  <c:v>6.9053437886807085</c:v>
                </c:pt>
                <c:pt idx="1">
                  <c:v>6.0252438011025431</c:v>
                </c:pt>
                <c:pt idx="2">
                  <c:v>4.4151038329507939</c:v>
                </c:pt>
                <c:pt idx="3">
                  <c:v>-3.0434720588980013E-2</c:v>
                </c:pt>
                <c:pt idx="4">
                  <c:v>6.2128358250606022</c:v>
                </c:pt>
                <c:pt idx="5">
                  <c:v>4.9921917744589361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7-497F-8D7D-AA7D7090B593}"/>
            </c:ext>
          </c:extLst>
        </c:ser>
        <c:ser>
          <c:idx val="1"/>
          <c:order val="1"/>
          <c:tx>
            <c:strRef>
              <c:f>'График 2.1.1.4'!$B$6</c:f>
              <c:strCache>
                <c:ptCount val="1"/>
                <c:pt idx="0">
                  <c:v>Потребление органов гос.управления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'График 2.1.1.4'!$C$4:$H$4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6 мес. 2011</c:v>
                </c:pt>
              </c:strCache>
            </c:strRef>
          </c:cat>
          <c:val>
            <c:numRef>
              <c:f>'График 2.1.1.4'!$C$6:$H$6</c:f>
              <c:numCache>
                <c:formatCode>0.0</c:formatCode>
                <c:ptCount val="6"/>
                <c:pt idx="0">
                  <c:v>0.57609086178872582</c:v>
                </c:pt>
                <c:pt idx="1">
                  <c:v>1.0350495201982264</c:v>
                </c:pt>
                <c:pt idx="2">
                  <c:v>0.16298719279429957</c:v>
                </c:pt>
                <c:pt idx="3">
                  <c:v>0.12212892820749127</c:v>
                </c:pt>
                <c:pt idx="4">
                  <c:v>0.182340008649123</c:v>
                </c:pt>
                <c:pt idx="5">
                  <c:v>0.97553972965665825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97F-8D7D-AA7D7090B593}"/>
            </c:ext>
          </c:extLst>
        </c:ser>
        <c:ser>
          <c:idx val="2"/>
          <c:order val="2"/>
          <c:tx>
            <c:strRef>
              <c:f>'График 2.1.1.4'!$B$7</c:f>
              <c:strCache>
                <c:ptCount val="1"/>
                <c:pt idx="0">
                  <c:v>Валовое накопление основного капитала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'График 2.1.1.4'!$C$4:$H$4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6 мес. 2011</c:v>
                </c:pt>
              </c:strCache>
            </c:strRef>
          </c:cat>
          <c:val>
            <c:numRef>
              <c:f>'График 2.1.1.4'!$C$7:$H$7</c:f>
              <c:numCache>
                <c:formatCode>0.0</c:formatCode>
                <c:ptCount val="6"/>
                <c:pt idx="0">
                  <c:v>5.6511657867804388</c:v>
                </c:pt>
                <c:pt idx="1">
                  <c:v>3.8557958584475056</c:v>
                </c:pt>
                <c:pt idx="2">
                  <c:v>0.24031284882753451</c:v>
                </c:pt>
                <c:pt idx="3">
                  <c:v>0.48387973927997974</c:v>
                </c:pt>
                <c:pt idx="4">
                  <c:v>0.81321395071338609</c:v>
                </c:pt>
                <c:pt idx="5">
                  <c:v>7.2789597007054216E-2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47-497F-8D7D-AA7D7090B593}"/>
            </c:ext>
          </c:extLst>
        </c:ser>
        <c:ser>
          <c:idx val="3"/>
          <c:order val="3"/>
          <c:tx>
            <c:strRef>
              <c:f>'График 2.1.1.4'!$B$8</c:f>
              <c:strCache>
                <c:ptCount val="1"/>
                <c:pt idx="0">
                  <c:v>Изменение запасов 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Ref>
              <c:f>'График 2.1.1.4'!$C$4:$H$4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6 мес. 2011</c:v>
                </c:pt>
              </c:strCache>
            </c:strRef>
          </c:cat>
          <c:val>
            <c:numRef>
              <c:f>'График 2.1.1.4'!$C$8:$H$8</c:f>
              <c:numCache>
                <c:formatCode>0.0</c:formatCode>
                <c:ptCount val="6"/>
                <c:pt idx="0">
                  <c:v>-1.5161864081594802</c:v>
                </c:pt>
                <c:pt idx="1">
                  <c:v>2.1094648828844234</c:v>
                </c:pt>
                <c:pt idx="2">
                  <c:v>-5.2463776626029244</c:v>
                </c:pt>
                <c:pt idx="3">
                  <c:v>0.15214017044335071</c:v>
                </c:pt>
                <c:pt idx="4">
                  <c:v>-0.34361642005276555</c:v>
                </c:pt>
                <c:pt idx="5">
                  <c:v>-2.6583723213596859E-2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47-497F-8D7D-AA7D7090B593}"/>
            </c:ext>
          </c:extLst>
        </c:ser>
        <c:ser>
          <c:idx val="4"/>
          <c:order val="4"/>
          <c:tx>
            <c:strRef>
              <c:f>'График 2.1.1.4'!$B$9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cat>
            <c:strRef>
              <c:f>'График 2.1.1.4'!$C$4:$H$4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6 мес. 2011</c:v>
                </c:pt>
              </c:strCache>
            </c:strRef>
          </c:cat>
          <c:val>
            <c:numRef>
              <c:f>'График 2.1.1.4'!$C$9:$H$9</c:f>
              <c:numCache>
                <c:formatCode>0.0</c:formatCode>
                <c:ptCount val="6"/>
                <c:pt idx="0">
                  <c:v>-1.0361639070613573</c:v>
                </c:pt>
                <c:pt idx="1">
                  <c:v>-4.2235698937460855</c:v>
                </c:pt>
                <c:pt idx="2">
                  <c:v>4.1879510831175972</c:v>
                </c:pt>
                <c:pt idx="3">
                  <c:v>0.39516102430052535</c:v>
                </c:pt>
                <c:pt idx="4">
                  <c:v>0.34072061959866412</c:v>
                </c:pt>
                <c:pt idx="5">
                  <c:v>0.84073888879135994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47-497F-8D7D-AA7D7090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9721416"/>
        <c:axId val="1"/>
      </c:barChart>
      <c:lineChart>
        <c:grouping val="standard"/>
        <c:varyColors val="0"/>
        <c:ser>
          <c:idx val="5"/>
          <c:order val="5"/>
          <c:tx>
            <c:strRef>
              <c:f>'График 2.1.1.4'!$B$10</c:f>
              <c:strCache>
                <c:ptCount val="1"/>
                <c:pt idx="0">
                  <c:v>Реальный рост ВВП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'График 2.1.1.4'!$C$4:$H$4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6 мес. 2011</c:v>
                </c:pt>
              </c:strCache>
            </c:strRef>
          </c:cat>
          <c:val>
            <c:numRef>
              <c:f>'График 2.1.1.4'!$C$10:$H$10</c:f>
              <c:numCache>
                <c:formatCode>0.0</c:formatCode>
                <c:ptCount val="6"/>
                <c:pt idx="0">
                  <c:v>10.69959978920491</c:v>
                </c:pt>
                <c:pt idx="1">
                  <c:v>8.9219252066550041</c:v>
                </c:pt>
                <c:pt idx="2">
                  <c:v>3.3154583957229136</c:v>
                </c:pt>
                <c:pt idx="3">
                  <c:v>1.179799547635966</c:v>
                </c:pt>
                <c:pt idx="4">
                  <c:v>7.3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47-497F-8D7D-AA7D7090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721416"/>
        <c:axId val="1"/>
      </c:lineChart>
      <c:catAx>
        <c:axId val="469721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9.6525096525096523E-3"/>
              <c:y val="0.36789297658862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21416"/>
        <c:crosses val="autoZero"/>
        <c:crossBetween val="between"/>
        <c:majorUnit val="3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v>Cредняя задолженность перед банками на 1 предпрятие, тыс. тг.</c:v>
          </c:tx>
          <c:spPr>
            <a:gradFill rotWithShape="0">
              <a:gsLst>
                <a:gs pos="0">
                  <a:srgbClr val="3366FF"/>
                </a:gs>
                <a:gs pos="100000">
                  <a:srgbClr val="3366FF">
                    <a:gamma/>
                    <a:shade val="7137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Lit>
              <c:formatCode>General</c:formatCode>
              <c:ptCount val="6"/>
              <c:pt idx="0">
                <c:v>632105.04685714282</c:v>
              </c:pt>
              <c:pt idx="1">
                <c:v>564720.53356086463</c:v>
              </c:pt>
              <c:pt idx="2">
                <c:v>468060.39452679589</c:v>
              </c:pt>
              <c:pt idx="3">
                <c:v>608430.03529411799</c:v>
              </c:pt>
              <c:pt idx="4">
                <c:v>542103.76162097731</c:v>
              </c:pt>
              <c:pt idx="5">
                <c:v>487530.8176733781</c:v>
              </c:pt>
            </c:numLit>
          </c:val>
          <c:extLst>
            <c:ext xmlns:c16="http://schemas.microsoft.com/office/drawing/2014/chart" uri="{C3380CC4-5D6E-409C-BE32-E72D297353CC}">
              <c16:uniqueId val="{00000000-E300-4DED-A580-9B060191C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"/>
        <c:axId val="4"/>
      </c:barChart>
      <c:lineChart>
        <c:grouping val="standard"/>
        <c:varyColors val="0"/>
        <c:ser>
          <c:idx val="0"/>
          <c:order val="0"/>
          <c:tx>
            <c:v>Задолженность перед банками по группе_Ликвидность+ROE+Левередж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2.7311504949212126E-2</c:v>
              </c:pt>
              <c:pt idx="1">
                <c:v>1.384975451055713E-2</c:v>
              </c:pt>
              <c:pt idx="2">
                <c:v>9.4691959274853122E-3</c:v>
              </c:pt>
              <c:pt idx="3">
                <c:v>2.2954290333759318E-2</c:v>
              </c:pt>
              <c:pt idx="4">
                <c:v>2.5283111889928975E-2</c:v>
              </c:pt>
              <c:pt idx="5">
                <c:v>1.0180507104065926E-2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300-4DED-A580-9B060191CDB7}"/>
            </c:ext>
          </c:extLst>
        </c:ser>
        <c:ser>
          <c:idx val="1"/>
          <c:order val="1"/>
          <c:tx>
            <c:v>Задолженность по группе_(Ликвидность+ROE)+(ROE+Левередж)+(Ликвидность+Левередж)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0.16397154260893568</c:v>
              </c:pt>
              <c:pt idx="1">
                <c:v>0.14270411187800397</c:v>
              </c:pt>
              <c:pt idx="2">
                <c:v>0.11930315956083599</c:v>
              </c:pt>
              <c:pt idx="3">
                <c:v>0.14189513563549699</c:v>
              </c:pt>
              <c:pt idx="4">
                <c:v>0.125105777584609</c:v>
              </c:pt>
              <c:pt idx="5">
                <c:v>0.1139124410880306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300-4DED-A580-9B060191CDB7}"/>
            </c:ext>
          </c:extLst>
        </c:ser>
        <c:ser>
          <c:idx val="2"/>
          <c:order val="2"/>
          <c:tx>
            <c:v>Количество предприятий по группе_Ликвидность+ROE+Левередж </c:v>
          </c:tx>
          <c:spPr>
            <a:ln w="38100">
              <a:solidFill>
                <a:srgbClr val="CCFF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3.0517380759902991E-2</c:v>
              </c:pt>
              <c:pt idx="1">
                <c:v>2.1634615384615384E-2</c:v>
              </c:pt>
              <c:pt idx="2">
                <c:v>2.2433988485209451E-2</c:v>
              </c:pt>
              <c:pt idx="3">
                <c:v>2.4865725084543464E-2</c:v>
              </c:pt>
              <c:pt idx="4">
                <c:v>3.2859146463634539E-2</c:v>
              </c:pt>
              <c:pt idx="5">
                <c:v>2.7506827936012484E-2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00-4DED-A580-9B060191CDB7}"/>
            </c:ext>
          </c:extLst>
        </c:ser>
        <c:ser>
          <c:idx val="3"/>
          <c:order val="3"/>
          <c:tx>
            <c:v>Количество предприятий по группе_(Ликвидность+ROE)+(ROE+Левередж)+(Ликвидность+Левередж)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0.17683912691996767</c:v>
              </c:pt>
              <c:pt idx="1">
                <c:v>0.17608173076923078</c:v>
              </c:pt>
              <c:pt idx="2">
                <c:v>0.17411157434981139</c:v>
              </c:pt>
              <c:pt idx="3">
                <c:v>0.16908693057489557</c:v>
              </c:pt>
              <c:pt idx="4">
                <c:v>0.16810258465237427</c:v>
              </c:pt>
              <c:pt idx="5">
                <c:v>0.17440499414748342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300-4DED-A580-9B060191C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72664"/>
        <c:axId val="1"/>
      </c:lineChart>
      <c:catAx>
        <c:axId val="46847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84726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v>Сельское хозяйство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-1.6563934476702111E-2</c:v>
              </c:pt>
            </c:numLit>
          </c:xVal>
          <c:yVal>
            <c:numLit>
              <c:formatCode>General</c:formatCode>
              <c:ptCount val="1"/>
              <c:pt idx="0">
                <c:v>2.6047132537886344</c:v>
              </c:pt>
            </c:numLit>
          </c:yVal>
          <c:bubbleSize>
            <c:numLit>
              <c:formatCode>General</c:formatCode>
              <c:ptCount val="1"/>
              <c:pt idx="0">
                <c:v>1.0529149482517803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EE9A-489D-A961-E107F8163790}"/>
            </c:ext>
          </c:extLst>
        </c:ser>
        <c:ser>
          <c:idx val="2"/>
          <c:order val="1"/>
          <c:tx>
            <c:v>Промышленность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0.25406949473716511</c:v>
              </c:pt>
            </c:numLit>
          </c:xVal>
          <c:yVal>
            <c:numLit>
              <c:formatCode>General</c:formatCode>
              <c:ptCount val="1"/>
              <c:pt idx="0">
                <c:v>0.80934888809810646</c:v>
              </c:pt>
            </c:numLit>
          </c:yVal>
          <c:bubbleSize>
            <c:numLit>
              <c:formatCode>General</c:formatCode>
              <c:ptCount val="1"/>
              <c:pt idx="0">
                <c:v>1.6956203978208437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1-EE9A-489D-A961-E107F8163790}"/>
            </c:ext>
          </c:extLst>
        </c:ser>
        <c:ser>
          <c:idx val="4"/>
          <c:order val="2"/>
          <c:tx>
            <c:v>Строительство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8.9901362067877896E-2</c:v>
              </c:pt>
            </c:numLit>
          </c:xVal>
          <c:yVal>
            <c:numLit>
              <c:formatCode>General</c:formatCode>
              <c:ptCount val="1"/>
              <c:pt idx="0">
                <c:v>8.0452704039633343</c:v>
              </c:pt>
            </c:numLit>
          </c:yVal>
          <c:bubbleSize>
            <c:numLit>
              <c:formatCode>General</c:formatCode>
              <c:ptCount val="1"/>
              <c:pt idx="0">
                <c:v>1.0727968054335439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2-EE9A-489D-A961-E107F8163790}"/>
            </c:ext>
          </c:extLst>
        </c:ser>
        <c:ser>
          <c:idx val="5"/>
          <c:order val="3"/>
          <c:tx>
            <c:v>Торговля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0.10600220066137103</c:v>
              </c:pt>
            </c:numLit>
          </c:xVal>
          <c:yVal>
            <c:numLit>
              <c:formatCode>General</c:formatCode>
              <c:ptCount val="1"/>
              <c:pt idx="0">
                <c:v>2.6528197094936088</c:v>
              </c:pt>
            </c:numLit>
          </c:yVal>
          <c:bubbleSize>
            <c:numLit>
              <c:formatCode>General</c:formatCode>
              <c:ptCount val="1"/>
              <c:pt idx="0">
                <c:v>1.3437628753456075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3-EE9A-489D-A961-E107F8163790}"/>
            </c:ext>
          </c:extLst>
        </c:ser>
        <c:ser>
          <c:idx val="6"/>
          <c:order val="4"/>
          <c:tx>
            <c:v>Гостиницы и рестораны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4.4294256988217075E-2</c:v>
              </c:pt>
            </c:numLit>
          </c:xVal>
          <c:yVal>
            <c:numLit>
              <c:formatCode>General</c:formatCode>
              <c:ptCount val="1"/>
              <c:pt idx="0">
                <c:v>1.9055017782003629</c:v>
              </c:pt>
            </c:numLit>
          </c:yVal>
          <c:bubbleSize>
            <c:numLit>
              <c:formatCode>General</c:formatCode>
              <c:ptCount val="1"/>
              <c:pt idx="0">
                <c:v>1.2040574572869229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4-EE9A-489D-A961-E107F8163790}"/>
            </c:ext>
          </c:extLst>
        </c:ser>
        <c:ser>
          <c:idx val="7"/>
          <c:order val="5"/>
          <c:tx>
            <c:v>Транспорт и связь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xVal>
            <c:numLit>
              <c:formatCode>General</c:formatCode>
              <c:ptCount val="1"/>
              <c:pt idx="0">
                <c:v>7.5577786260549354E-2</c:v>
              </c:pt>
            </c:numLit>
          </c:xVal>
          <c:yVal>
            <c:numLit>
              <c:formatCode>General</c:formatCode>
              <c:ptCount val="1"/>
              <c:pt idx="0">
                <c:v>1.1260980792801467</c:v>
              </c:pt>
            </c:numLit>
          </c:yVal>
          <c:bubbleSize>
            <c:numLit>
              <c:formatCode>General</c:formatCode>
              <c:ptCount val="1"/>
              <c:pt idx="0">
                <c:v>1.4189049061151549</c:v>
              </c:pt>
            </c:numLit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EE9A-489D-A961-E107F8163790}"/>
            </c:ext>
          </c:extLst>
        </c:ser>
        <c:ser>
          <c:idx val="8"/>
          <c:order val="6"/>
          <c:tx>
            <c:v>Операции с недвижимым имуществом, аренда и предоставление услуг потребителям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1.2291675408042484E-2</c:v>
              </c:pt>
            </c:numLit>
          </c:xVal>
          <c:yVal>
            <c:numLit>
              <c:formatCode>General</c:formatCode>
              <c:ptCount val="1"/>
              <c:pt idx="0">
                <c:v>11.90678559736147</c:v>
              </c:pt>
            </c:numLit>
          </c:yVal>
          <c:bubbleSize>
            <c:numLit>
              <c:formatCode>General</c:formatCode>
              <c:ptCount val="1"/>
              <c:pt idx="0">
                <c:v>1.0074755604643308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6-EE9A-489D-A961-E107F8163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sizeRepresents val="w"/>
        <c:axId val="468485784"/>
        <c:axId val="1"/>
      </c:bubbleChart>
      <c:valAx>
        <c:axId val="468485784"/>
        <c:scaling>
          <c:orientation val="minMax"/>
          <c:max val="0.27700000000000002"/>
          <c:min val="-3.2000000000000001E-2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ROA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At val="-5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Leverage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8485784"/>
        <c:crossesAt val="-5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strRef>
              <c:f>'Бокс 4 График 2'!$B$6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2'!$C$6</c:f>
              <c:numCache>
                <c:formatCode>0.00</c:formatCode>
                <c:ptCount val="1"/>
                <c:pt idx="0">
                  <c:v>0.38585602569234401</c:v>
                </c:pt>
              </c:numCache>
            </c:numRef>
          </c:xVal>
          <c:yVal>
            <c:numRef>
              <c:f>'Бокс 4 График 2'!$E$6</c:f>
              <c:numCache>
                <c:formatCode>0.00</c:formatCode>
                <c:ptCount val="1"/>
                <c:pt idx="0">
                  <c:v>29.957190249928885</c:v>
                </c:pt>
              </c:numCache>
            </c:numRef>
          </c:yVal>
          <c:bubbleSize>
            <c:numRef>
              <c:f>'Бокс 4 График 2'!$D$6</c:f>
              <c:numCache>
                <c:formatCode>0.00</c:formatCode>
                <c:ptCount val="1"/>
                <c:pt idx="0">
                  <c:v>0.64024562673287255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0EB-401A-B54B-08C199FE409D}"/>
            </c:ext>
          </c:extLst>
        </c:ser>
        <c:ser>
          <c:idx val="1"/>
          <c:order val="1"/>
          <c:tx>
            <c:strRef>
              <c:f>'Бокс 4 График 2'!$B$7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xVal>
            <c:numRef>
              <c:f>'Бокс 4 График 2'!$C$7</c:f>
              <c:numCache>
                <c:formatCode>0.00</c:formatCode>
                <c:ptCount val="1"/>
                <c:pt idx="0">
                  <c:v>-0.4963874076405671</c:v>
                </c:pt>
              </c:numCache>
            </c:numRef>
          </c:xVal>
          <c:yVal>
            <c:numRef>
              <c:f>'Бокс 4 График 2'!$E$7</c:f>
              <c:numCache>
                <c:formatCode>0.00</c:formatCode>
                <c:ptCount val="1"/>
                <c:pt idx="0">
                  <c:v>-20.279886451874653</c:v>
                </c:pt>
              </c:numCache>
            </c:numRef>
          </c:yVal>
          <c:bubbleSize>
            <c:numRef>
              <c:f>'Бокс 4 График 2'!$D$7</c:f>
              <c:numCache>
                <c:formatCode>0.00</c:formatCode>
                <c:ptCount val="1"/>
                <c:pt idx="0">
                  <c:v>0.64026905005235224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0EB-401A-B54B-08C199FE409D}"/>
            </c:ext>
          </c:extLst>
        </c:ser>
        <c:ser>
          <c:idx val="2"/>
          <c:order val="2"/>
          <c:tx>
            <c:strRef>
              <c:f>'Бокс 4 График 2'!$B$8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2'!$C$8</c:f>
              <c:numCache>
                <c:formatCode>0.00</c:formatCode>
                <c:ptCount val="1"/>
                <c:pt idx="0">
                  <c:v>4.4730662593110426E-2</c:v>
                </c:pt>
              </c:numCache>
            </c:numRef>
          </c:xVal>
          <c:yVal>
            <c:numRef>
              <c:f>'Бокс 4 График 2'!$E$8</c:f>
              <c:numCache>
                <c:formatCode>0.00</c:formatCode>
                <c:ptCount val="1"/>
                <c:pt idx="0">
                  <c:v>26.532273240188886</c:v>
                </c:pt>
              </c:numCache>
            </c:numRef>
          </c:yVal>
          <c:bubbleSize>
            <c:numRef>
              <c:f>'Бокс 4 График 2'!$D$8</c:f>
              <c:numCache>
                <c:formatCode>0.00</c:formatCode>
                <c:ptCount val="1"/>
                <c:pt idx="0">
                  <c:v>0.67148400348603332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00EB-401A-B54B-08C199FE409D}"/>
            </c:ext>
          </c:extLst>
        </c:ser>
        <c:ser>
          <c:idx val="3"/>
          <c:order val="3"/>
          <c:tx>
            <c:strRef>
              <c:f>'Бокс 4 График 2'!$B$15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2'!$C$15</c:f>
              <c:numCache>
                <c:formatCode>0.00</c:formatCode>
                <c:ptCount val="1"/>
                <c:pt idx="0">
                  <c:v>-3.8216194624834013E-2</c:v>
                </c:pt>
              </c:numCache>
            </c:numRef>
          </c:xVal>
          <c:yVal>
            <c:numRef>
              <c:f>'Бокс 4 График 2'!$E$15</c:f>
              <c:numCache>
                <c:formatCode>0.00</c:formatCode>
                <c:ptCount val="1"/>
                <c:pt idx="0">
                  <c:v>4.3860291384217041</c:v>
                </c:pt>
              </c:numCache>
            </c:numRef>
          </c:yVal>
          <c:bubbleSize>
            <c:numRef>
              <c:f>'Бокс 4 График 2'!$D$15</c:f>
              <c:numCache>
                <c:formatCode>0.00</c:formatCode>
                <c:ptCount val="1"/>
                <c:pt idx="0">
                  <c:v>1.431966398387033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00EB-401A-B54B-08C199FE409D}"/>
            </c:ext>
          </c:extLst>
        </c:ser>
        <c:ser>
          <c:idx val="4"/>
          <c:order val="4"/>
          <c:tx>
            <c:strRef>
              <c:f>'Бокс 4 График 2'!$B$11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2'!$C$11</c:f>
              <c:numCache>
                <c:formatCode>0.00</c:formatCode>
                <c:ptCount val="1"/>
                <c:pt idx="0">
                  <c:v>-0.20793943322573541</c:v>
                </c:pt>
              </c:numCache>
            </c:numRef>
          </c:xVal>
          <c:yVal>
            <c:numRef>
              <c:f>'Бокс 4 График 2'!$E$11</c:f>
              <c:numCache>
                <c:formatCode>0.00</c:formatCode>
                <c:ptCount val="1"/>
                <c:pt idx="0">
                  <c:v>6.038725691845908</c:v>
                </c:pt>
              </c:numCache>
            </c:numRef>
          </c:yVal>
          <c:bubbleSize>
            <c:numRef>
              <c:f>'Бокс 4 График 2'!$D$11</c:f>
              <c:numCache>
                <c:formatCode>0.00</c:formatCode>
                <c:ptCount val="1"/>
                <c:pt idx="0">
                  <c:v>1.0063841286796305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00EB-401A-B54B-08C199FE409D}"/>
            </c:ext>
          </c:extLst>
        </c:ser>
        <c:ser>
          <c:idx val="5"/>
          <c:order val="5"/>
          <c:tx>
            <c:strRef>
              <c:f>'Бокс 4 График 2'!$B$13</c:f>
              <c:strCache>
                <c:ptCount val="1"/>
                <c:pt idx="0">
                  <c:v>Транспорт и связь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2'!$C$13</c:f>
              <c:numCache>
                <c:formatCode>0.00</c:formatCode>
                <c:ptCount val="1"/>
                <c:pt idx="0">
                  <c:v>-0.19520694602770791</c:v>
                </c:pt>
              </c:numCache>
            </c:numRef>
          </c:xVal>
          <c:yVal>
            <c:numRef>
              <c:f>'Бокс 4 График 2'!$E$13</c:f>
              <c:numCache>
                <c:formatCode>0.00</c:formatCode>
                <c:ptCount val="1"/>
                <c:pt idx="0">
                  <c:v>2.3552599445557449</c:v>
                </c:pt>
              </c:numCache>
            </c:numRef>
          </c:yVal>
          <c:bubbleSize>
            <c:numRef>
              <c:f>'Бокс 4 График 2'!$D$13</c:f>
              <c:numCache>
                <c:formatCode>0.00</c:formatCode>
                <c:ptCount val="1"/>
                <c:pt idx="0">
                  <c:v>0.58543346139556207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00EB-401A-B54B-08C199FE409D}"/>
            </c:ext>
          </c:extLst>
        </c:ser>
        <c:ser>
          <c:idx val="6"/>
          <c:order val="6"/>
          <c:tx>
            <c:strRef>
              <c:f>'Бокс 4 График 2'!$B$10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2'!$C$10</c:f>
              <c:numCache>
                <c:formatCode>0.00</c:formatCode>
                <c:ptCount val="1"/>
                <c:pt idx="0">
                  <c:v>-5.708983000855055E-2</c:v>
                </c:pt>
              </c:numCache>
            </c:numRef>
          </c:xVal>
          <c:yVal>
            <c:numRef>
              <c:f>'Бокс 4 График 2'!$E$10</c:f>
              <c:numCache>
                <c:formatCode>0.00</c:formatCode>
                <c:ptCount val="1"/>
                <c:pt idx="0">
                  <c:v>6.3885791633300286</c:v>
                </c:pt>
              </c:numCache>
            </c:numRef>
          </c:yVal>
          <c:bubbleSize>
            <c:numRef>
              <c:f>'Бокс 4 График 2'!$D$10</c:f>
              <c:numCache>
                <c:formatCode>0.00</c:formatCode>
                <c:ptCount val="1"/>
                <c:pt idx="0">
                  <c:v>0.88790748344037829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00EB-401A-B54B-08C199FE4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68488736"/>
        <c:axId val="1"/>
      </c:bubbleChart>
      <c:valAx>
        <c:axId val="468488736"/>
        <c:scaling>
          <c:orientation val="minMax"/>
          <c:max val="0.5"/>
          <c:min val="-0.6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ROE</a:t>
                </a:r>
              </a:p>
            </c:rich>
          </c:tx>
          <c:layout>
            <c:manualLayout>
              <c:xMode val="edge"/>
              <c:yMode val="edge"/>
              <c:x val="0.49438300549509967"/>
              <c:y val="0.7344262498161181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Leverage</a:t>
                </a:r>
              </a:p>
            </c:rich>
          </c:tx>
          <c:layout>
            <c:manualLayout>
              <c:xMode val="edge"/>
              <c:yMode val="edge"/>
              <c:x val="9.3632958801498131E-3"/>
              <c:y val="0.30819687362088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84887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v>Cредняя задолженность перед банками на 1 предпрятие, тыс. тг.</c:v>
          </c:tx>
          <c:spPr>
            <a:gradFill rotWithShape="0">
              <a:gsLst>
                <a:gs pos="0">
                  <a:srgbClr val="3366FF"/>
                </a:gs>
                <a:gs pos="100000">
                  <a:srgbClr val="3366FF">
                    <a:gamma/>
                    <a:shade val="7137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Lit>
              <c:formatCode>General</c:formatCode>
              <c:ptCount val="6"/>
              <c:pt idx="0">
                <c:v>632105.04685714282</c:v>
              </c:pt>
              <c:pt idx="1">
                <c:v>564720.53356086463</c:v>
              </c:pt>
              <c:pt idx="2">
                <c:v>468060.39452679589</c:v>
              </c:pt>
              <c:pt idx="3">
                <c:v>608430.03529411799</c:v>
              </c:pt>
              <c:pt idx="4">
                <c:v>542103.76162097731</c:v>
              </c:pt>
              <c:pt idx="5">
                <c:v>487530.8176733781</c:v>
              </c:pt>
            </c:numLit>
          </c:val>
          <c:extLst>
            <c:ext xmlns:c16="http://schemas.microsoft.com/office/drawing/2014/chart" uri="{C3380CC4-5D6E-409C-BE32-E72D297353CC}">
              <c16:uniqueId val="{00000000-D43E-4FA6-BFD6-9E538F98B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"/>
        <c:axId val="4"/>
      </c:barChart>
      <c:lineChart>
        <c:grouping val="standard"/>
        <c:varyColors val="0"/>
        <c:ser>
          <c:idx val="0"/>
          <c:order val="0"/>
          <c:tx>
            <c:v>Задолженность перед банками по группе_Ликвидность+ROE+Левередж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2.7311504949212126E-2</c:v>
              </c:pt>
              <c:pt idx="1">
                <c:v>1.384975451055713E-2</c:v>
              </c:pt>
              <c:pt idx="2">
                <c:v>9.4691959274853122E-3</c:v>
              </c:pt>
              <c:pt idx="3">
                <c:v>2.2954290333759318E-2</c:v>
              </c:pt>
              <c:pt idx="4">
                <c:v>2.5283111889928975E-2</c:v>
              </c:pt>
              <c:pt idx="5">
                <c:v>1.0180507104065926E-2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3E-4FA6-BFD6-9E538F98BAA0}"/>
            </c:ext>
          </c:extLst>
        </c:ser>
        <c:ser>
          <c:idx val="1"/>
          <c:order val="1"/>
          <c:tx>
            <c:v>Задолженность по группе_(Ликвидность+ROE)+(ROE+Левередж)+(Ликвидность+Левередж)</c:v>
          </c:tx>
          <c:spPr>
            <a:ln w="381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0.16397154260893568</c:v>
              </c:pt>
              <c:pt idx="1">
                <c:v>0.14270411187800397</c:v>
              </c:pt>
              <c:pt idx="2">
                <c:v>0.11930315956083599</c:v>
              </c:pt>
              <c:pt idx="3">
                <c:v>0.14189513563549699</c:v>
              </c:pt>
              <c:pt idx="4">
                <c:v>0.125105777584609</c:v>
              </c:pt>
              <c:pt idx="5">
                <c:v>0.1139124410880306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3E-4FA6-BFD6-9E538F98BAA0}"/>
            </c:ext>
          </c:extLst>
        </c:ser>
        <c:ser>
          <c:idx val="2"/>
          <c:order val="2"/>
          <c:tx>
            <c:v>Количество предприятий по группе_Ликвидность+ROE+Левередж </c:v>
          </c:tx>
          <c:spPr>
            <a:ln w="38100">
              <a:solidFill>
                <a:srgbClr val="CCFF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3.0517380759902991E-2</c:v>
              </c:pt>
              <c:pt idx="1">
                <c:v>2.1634615384615384E-2</c:v>
              </c:pt>
              <c:pt idx="2">
                <c:v>2.2433988485209451E-2</c:v>
              </c:pt>
              <c:pt idx="3">
                <c:v>2.4865725084543464E-2</c:v>
              </c:pt>
              <c:pt idx="4">
                <c:v>3.2859146463634539E-2</c:v>
              </c:pt>
              <c:pt idx="5">
                <c:v>2.7506827936012484E-2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3E-4FA6-BFD6-9E538F98BAA0}"/>
            </c:ext>
          </c:extLst>
        </c:ser>
        <c:ser>
          <c:idx val="3"/>
          <c:order val="3"/>
          <c:tx>
            <c:v>Количество предприятий по группе_(Ликвидность+ROE)+(ROE+Левередж)+(Ликвидность+Левередж)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strLit>
              <c:ptCount val="6"/>
              <c:pt idx="0">
                <c:v>2009_1</c:v>
              </c:pt>
              <c:pt idx="1">
                <c:v>2009_2</c:v>
              </c:pt>
              <c:pt idx="2">
                <c:v>2009_3</c:v>
              </c:pt>
              <c:pt idx="3">
                <c:v>2009_4</c:v>
              </c:pt>
              <c:pt idx="4">
                <c:v>2010_1</c:v>
              </c:pt>
              <c:pt idx="5">
                <c:v>2010_2</c:v>
              </c:pt>
            </c:strLit>
          </c:cat>
          <c:val>
            <c:numLit>
              <c:formatCode>General</c:formatCode>
              <c:ptCount val="6"/>
              <c:pt idx="0">
                <c:v>0.17683912691996767</c:v>
              </c:pt>
              <c:pt idx="1">
                <c:v>0.17608173076923078</c:v>
              </c:pt>
              <c:pt idx="2">
                <c:v>0.17411157434981139</c:v>
              </c:pt>
              <c:pt idx="3">
                <c:v>0.16908693057489557</c:v>
              </c:pt>
              <c:pt idx="4">
                <c:v>0.16810258465237427</c:v>
              </c:pt>
              <c:pt idx="5">
                <c:v>0.17440499414748342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43E-4FA6-BFD6-9E538F98B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84472"/>
        <c:axId val="1"/>
      </c:lineChart>
      <c:catAx>
        <c:axId val="468484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84844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v>Сельское хозяйство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-1.6563934476702111E-2</c:v>
              </c:pt>
            </c:numLit>
          </c:xVal>
          <c:yVal>
            <c:numLit>
              <c:formatCode>General</c:formatCode>
              <c:ptCount val="1"/>
              <c:pt idx="0">
                <c:v>2.6047132537886344</c:v>
              </c:pt>
            </c:numLit>
          </c:yVal>
          <c:bubbleSize>
            <c:numLit>
              <c:formatCode>General</c:formatCode>
              <c:ptCount val="1"/>
              <c:pt idx="0">
                <c:v>1.0529149482517803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80DD-47C1-A4E1-5F0A38D531D1}"/>
            </c:ext>
          </c:extLst>
        </c:ser>
        <c:ser>
          <c:idx val="2"/>
          <c:order val="1"/>
          <c:tx>
            <c:v>Промышленность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0.25406949473716511</c:v>
              </c:pt>
            </c:numLit>
          </c:xVal>
          <c:yVal>
            <c:numLit>
              <c:formatCode>General</c:formatCode>
              <c:ptCount val="1"/>
              <c:pt idx="0">
                <c:v>0.80934888809810646</c:v>
              </c:pt>
            </c:numLit>
          </c:yVal>
          <c:bubbleSize>
            <c:numLit>
              <c:formatCode>General</c:formatCode>
              <c:ptCount val="1"/>
              <c:pt idx="0">
                <c:v>1.6956203978208437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1-80DD-47C1-A4E1-5F0A38D531D1}"/>
            </c:ext>
          </c:extLst>
        </c:ser>
        <c:ser>
          <c:idx val="4"/>
          <c:order val="2"/>
          <c:tx>
            <c:v>Строительство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8.9901362067877896E-2</c:v>
              </c:pt>
            </c:numLit>
          </c:xVal>
          <c:yVal>
            <c:numLit>
              <c:formatCode>General</c:formatCode>
              <c:ptCount val="1"/>
              <c:pt idx="0">
                <c:v>8.0452704039633343</c:v>
              </c:pt>
            </c:numLit>
          </c:yVal>
          <c:bubbleSize>
            <c:numLit>
              <c:formatCode>General</c:formatCode>
              <c:ptCount val="1"/>
              <c:pt idx="0">
                <c:v>1.0727968054335439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2-80DD-47C1-A4E1-5F0A38D531D1}"/>
            </c:ext>
          </c:extLst>
        </c:ser>
        <c:ser>
          <c:idx val="5"/>
          <c:order val="3"/>
          <c:tx>
            <c:v>Торговля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0.10600220066137103</c:v>
              </c:pt>
            </c:numLit>
          </c:xVal>
          <c:yVal>
            <c:numLit>
              <c:formatCode>General</c:formatCode>
              <c:ptCount val="1"/>
              <c:pt idx="0">
                <c:v>2.6528197094936088</c:v>
              </c:pt>
            </c:numLit>
          </c:yVal>
          <c:bubbleSize>
            <c:numLit>
              <c:formatCode>General</c:formatCode>
              <c:ptCount val="1"/>
              <c:pt idx="0">
                <c:v>1.3437628753456075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3-80DD-47C1-A4E1-5F0A38D531D1}"/>
            </c:ext>
          </c:extLst>
        </c:ser>
        <c:ser>
          <c:idx val="6"/>
          <c:order val="4"/>
          <c:tx>
            <c:v>Гостиницы и рестораны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4.4294256988217075E-2</c:v>
              </c:pt>
            </c:numLit>
          </c:xVal>
          <c:yVal>
            <c:numLit>
              <c:formatCode>General</c:formatCode>
              <c:ptCount val="1"/>
              <c:pt idx="0">
                <c:v>1.9055017782003629</c:v>
              </c:pt>
            </c:numLit>
          </c:yVal>
          <c:bubbleSize>
            <c:numLit>
              <c:formatCode>General</c:formatCode>
              <c:ptCount val="1"/>
              <c:pt idx="0">
                <c:v>1.2040574572869229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4-80DD-47C1-A4E1-5F0A38D531D1}"/>
            </c:ext>
          </c:extLst>
        </c:ser>
        <c:ser>
          <c:idx val="7"/>
          <c:order val="5"/>
          <c:tx>
            <c:v>Транспорт и связь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xVal>
            <c:numLit>
              <c:formatCode>General</c:formatCode>
              <c:ptCount val="1"/>
              <c:pt idx="0">
                <c:v>7.5577786260549354E-2</c:v>
              </c:pt>
            </c:numLit>
          </c:xVal>
          <c:yVal>
            <c:numLit>
              <c:formatCode>General</c:formatCode>
              <c:ptCount val="1"/>
              <c:pt idx="0">
                <c:v>1.1260980792801467</c:v>
              </c:pt>
            </c:numLit>
          </c:yVal>
          <c:bubbleSize>
            <c:numLit>
              <c:formatCode>General</c:formatCode>
              <c:ptCount val="1"/>
              <c:pt idx="0">
                <c:v>1.4189049061151549</c:v>
              </c:pt>
            </c:numLit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80DD-47C1-A4E1-5F0A38D531D1}"/>
            </c:ext>
          </c:extLst>
        </c:ser>
        <c:ser>
          <c:idx val="8"/>
          <c:order val="6"/>
          <c:tx>
            <c:v>Операции с недвижимым имуществом, аренда и предоставление услуг потребителям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Lit>
              <c:formatCode>General</c:formatCode>
              <c:ptCount val="1"/>
              <c:pt idx="0">
                <c:v>1.2291675408042484E-2</c:v>
              </c:pt>
            </c:numLit>
          </c:xVal>
          <c:yVal>
            <c:numLit>
              <c:formatCode>General</c:formatCode>
              <c:ptCount val="1"/>
              <c:pt idx="0">
                <c:v>11.90678559736147</c:v>
              </c:pt>
            </c:numLit>
          </c:yVal>
          <c:bubbleSize>
            <c:numLit>
              <c:formatCode>General</c:formatCode>
              <c:ptCount val="1"/>
              <c:pt idx="0">
                <c:v>1.0074755604643308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6-80DD-47C1-A4E1-5F0A38D53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sizeRepresents val="w"/>
        <c:axId val="469687632"/>
        <c:axId val="1"/>
      </c:bubbleChart>
      <c:valAx>
        <c:axId val="469687632"/>
        <c:scaling>
          <c:orientation val="minMax"/>
          <c:max val="0.27700000000000002"/>
          <c:min val="-3.2000000000000001E-2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ROA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At val="-5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Leverage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9687632"/>
        <c:crossesAt val="-5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88516225780195E-2"/>
          <c:y val="4.4585987261146494E-2"/>
          <c:w val="0.89513272313305237"/>
          <c:h val="0.72292993630573243"/>
        </c:manualLayout>
      </c:layout>
      <c:bubbleChart>
        <c:varyColors val="0"/>
        <c:ser>
          <c:idx val="0"/>
          <c:order val="0"/>
          <c:tx>
            <c:strRef>
              <c:f>'Бокс 4 График 2'!$B$6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2'!$C$6</c:f>
              <c:numCache>
                <c:formatCode>0.00</c:formatCode>
                <c:ptCount val="1"/>
                <c:pt idx="0">
                  <c:v>0.38585602569234401</c:v>
                </c:pt>
              </c:numCache>
            </c:numRef>
          </c:xVal>
          <c:yVal>
            <c:numRef>
              <c:f>'Бокс 4 График 2'!$E$6</c:f>
              <c:numCache>
                <c:formatCode>0.00</c:formatCode>
                <c:ptCount val="1"/>
                <c:pt idx="0">
                  <c:v>29.957190249928885</c:v>
                </c:pt>
              </c:numCache>
            </c:numRef>
          </c:yVal>
          <c:bubbleSize>
            <c:numRef>
              <c:f>'Бокс 4 График 2'!$D$6</c:f>
              <c:numCache>
                <c:formatCode>0.00</c:formatCode>
                <c:ptCount val="1"/>
                <c:pt idx="0">
                  <c:v>0.64024562673287255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ADCF-4904-9170-A0D92EE68921}"/>
            </c:ext>
          </c:extLst>
        </c:ser>
        <c:ser>
          <c:idx val="1"/>
          <c:order val="1"/>
          <c:tx>
            <c:strRef>
              <c:f>'Бокс 4 График 2'!$B$7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xVal>
            <c:numRef>
              <c:f>'Бокс 4 График 2'!$C$7</c:f>
              <c:numCache>
                <c:formatCode>0.00</c:formatCode>
                <c:ptCount val="1"/>
                <c:pt idx="0">
                  <c:v>-0.4963874076405671</c:v>
                </c:pt>
              </c:numCache>
            </c:numRef>
          </c:xVal>
          <c:yVal>
            <c:numRef>
              <c:f>'Бокс 4 График 2'!$E$7</c:f>
              <c:numCache>
                <c:formatCode>0.00</c:formatCode>
                <c:ptCount val="1"/>
                <c:pt idx="0">
                  <c:v>-20.279886451874653</c:v>
                </c:pt>
              </c:numCache>
            </c:numRef>
          </c:yVal>
          <c:bubbleSize>
            <c:numRef>
              <c:f>'Бокс 4 График 2'!$D$7</c:f>
              <c:numCache>
                <c:formatCode>0.00</c:formatCode>
                <c:ptCount val="1"/>
                <c:pt idx="0">
                  <c:v>0.64026905005235224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DCF-4904-9170-A0D92EE68921}"/>
            </c:ext>
          </c:extLst>
        </c:ser>
        <c:ser>
          <c:idx val="2"/>
          <c:order val="2"/>
          <c:tx>
            <c:strRef>
              <c:f>'Бокс 4 График 2'!$B$8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2'!$C$8</c:f>
              <c:numCache>
                <c:formatCode>0.00</c:formatCode>
                <c:ptCount val="1"/>
                <c:pt idx="0">
                  <c:v>4.4730662593110426E-2</c:v>
                </c:pt>
              </c:numCache>
            </c:numRef>
          </c:xVal>
          <c:yVal>
            <c:numRef>
              <c:f>'Бокс 4 График 2'!$E$8</c:f>
              <c:numCache>
                <c:formatCode>0.00</c:formatCode>
                <c:ptCount val="1"/>
                <c:pt idx="0">
                  <c:v>26.532273240188886</c:v>
                </c:pt>
              </c:numCache>
            </c:numRef>
          </c:yVal>
          <c:bubbleSize>
            <c:numRef>
              <c:f>'Бокс 4 График 2'!$D$8</c:f>
              <c:numCache>
                <c:formatCode>0.00</c:formatCode>
                <c:ptCount val="1"/>
                <c:pt idx="0">
                  <c:v>0.67148400348603332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ADCF-4904-9170-A0D92EE68921}"/>
            </c:ext>
          </c:extLst>
        </c:ser>
        <c:ser>
          <c:idx val="3"/>
          <c:order val="3"/>
          <c:tx>
            <c:strRef>
              <c:f>'Бокс 4 График 2'!$B$15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2'!$C$15</c:f>
              <c:numCache>
                <c:formatCode>0.00</c:formatCode>
                <c:ptCount val="1"/>
                <c:pt idx="0">
                  <c:v>-3.8216194624834013E-2</c:v>
                </c:pt>
              </c:numCache>
            </c:numRef>
          </c:xVal>
          <c:yVal>
            <c:numRef>
              <c:f>'Бокс 4 График 2'!$E$15</c:f>
              <c:numCache>
                <c:formatCode>0.00</c:formatCode>
                <c:ptCount val="1"/>
                <c:pt idx="0">
                  <c:v>4.3860291384217041</c:v>
                </c:pt>
              </c:numCache>
            </c:numRef>
          </c:yVal>
          <c:bubbleSize>
            <c:numRef>
              <c:f>'Бокс 4 График 2'!$D$15</c:f>
              <c:numCache>
                <c:formatCode>0.00</c:formatCode>
                <c:ptCount val="1"/>
                <c:pt idx="0">
                  <c:v>1.431966398387033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ADCF-4904-9170-A0D92EE68921}"/>
            </c:ext>
          </c:extLst>
        </c:ser>
        <c:ser>
          <c:idx val="4"/>
          <c:order val="4"/>
          <c:tx>
            <c:strRef>
              <c:f>'Бокс 4 График 2'!$B$11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2'!$C$11</c:f>
              <c:numCache>
                <c:formatCode>0.00</c:formatCode>
                <c:ptCount val="1"/>
                <c:pt idx="0">
                  <c:v>-0.20793943322573541</c:v>
                </c:pt>
              </c:numCache>
            </c:numRef>
          </c:xVal>
          <c:yVal>
            <c:numRef>
              <c:f>'Бокс 4 График 2'!$E$11</c:f>
              <c:numCache>
                <c:formatCode>0.00</c:formatCode>
                <c:ptCount val="1"/>
                <c:pt idx="0">
                  <c:v>6.038725691845908</c:v>
                </c:pt>
              </c:numCache>
            </c:numRef>
          </c:yVal>
          <c:bubbleSize>
            <c:numRef>
              <c:f>'Бокс 4 График 2'!$D$11</c:f>
              <c:numCache>
                <c:formatCode>0.00</c:formatCode>
                <c:ptCount val="1"/>
                <c:pt idx="0">
                  <c:v>1.0063841286796305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ADCF-4904-9170-A0D92EE68921}"/>
            </c:ext>
          </c:extLst>
        </c:ser>
        <c:ser>
          <c:idx val="5"/>
          <c:order val="5"/>
          <c:tx>
            <c:strRef>
              <c:f>'Бокс 4 График 2'!$B$13</c:f>
              <c:strCache>
                <c:ptCount val="1"/>
                <c:pt idx="0">
                  <c:v>Транспорт и связь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2'!$C$13</c:f>
              <c:numCache>
                <c:formatCode>0.00</c:formatCode>
                <c:ptCount val="1"/>
                <c:pt idx="0">
                  <c:v>-0.19520694602770791</c:v>
                </c:pt>
              </c:numCache>
            </c:numRef>
          </c:xVal>
          <c:yVal>
            <c:numRef>
              <c:f>'Бокс 4 График 2'!$E$13</c:f>
              <c:numCache>
                <c:formatCode>0.00</c:formatCode>
                <c:ptCount val="1"/>
                <c:pt idx="0">
                  <c:v>2.3552599445557449</c:v>
                </c:pt>
              </c:numCache>
            </c:numRef>
          </c:yVal>
          <c:bubbleSize>
            <c:numRef>
              <c:f>'Бокс 4 График 2'!$D$13</c:f>
              <c:numCache>
                <c:formatCode>0.00</c:formatCode>
                <c:ptCount val="1"/>
                <c:pt idx="0">
                  <c:v>0.58543346139556207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ADCF-4904-9170-A0D92EE68921}"/>
            </c:ext>
          </c:extLst>
        </c:ser>
        <c:ser>
          <c:idx val="6"/>
          <c:order val="6"/>
          <c:tx>
            <c:strRef>
              <c:f>'Бокс 4 График 2'!$B$10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'Бокс 4 График 2'!$C$10</c:f>
              <c:numCache>
                <c:formatCode>0.00</c:formatCode>
                <c:ptCount val="1"/>
                <c:pt idx="0">
                  <c:v>-5.708983000855055E-2</c:v>
                </c:pt>
              </c:numCache>
            </c:numRef>
          </c:xVal>
          <c:yVal>
            <c:numRef>
              <c:f>'Бокс 4 График 2'!$E$10</c:f>
              <c:numCache>
                <c:formatCode>0.00</c:formatCode>
                <c:ptCount val="1"/>
                <c:pt idx="0">
                  <c:v>6.3885791633300286</c:v>
                </c:pt>
              </c:numCache>
            </c:numRef>
          </c:yVal>
          <c:bubbleSize>
            <c:numRef>
              <c:f>'Бокс 4 График 2'!$D$10</c:f>
              <c:numCache>
                <c:formatCode>0.00</c:formatCode>
                <c:ptCount val="1"/>
                <c:pt idx="0">
                  <c:v>0.88790748344037829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ADCF-4904-9170-A0D92EE68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69701408"/>
        <c:axId val="1"/>
      </c:bubbleChart>
      <c:valAx>
        <c:axId val="469701408"/>
        <c:scaling>
          <c:orientation val="minMax"/>
          <c:max val="0.5"/>
          <c:min val="-0.6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ROE</a:t>
                </a:r>
              </a:p>
            </c:rich>
          </c:tx>
          <c:layout>
            <c:manualLayout>
              <c:xMode val="edge"/>
              <c:yMode val="edge"/>
              <c:x val="0.49438300549509967"/>
              <c:y val="0.7344262498161181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Leverage</a:t>
                </a:r>
              </a:p>
            </c:rich>
          </c:tx>
          <c:layout>
            <c:manualLayout>
              <c:xMode val="edge"/>
              <c:yMode val="edge"/>
              <c:x val="9.3632958801498131E-3"/>
              <c:y val="0.30819687362088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697014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052540621599626E-2"/>
          <c:y val="0.80891719745222934"/>
          <c:w val="0.88389674752887171"/>
          <c:h val="0.178343949044585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40000129919757E-2"/>
          <c:y val="4.8442988421463461E-2"/>
          <c:w val="0.90909189333154328"/>
          <c:h val="0.63321906293770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3.2.8'!$B$5</c:f>
              <c:strCache>
                <c:ptCount val="1"/>
                <c:pt idx="0">
                  <c:v>долг домашних хозозяйств к ВВП</c:v>
                </c:pt>
              </c:strCache>
            </c:strRef>
          </c:tx>
          <c:spPr>
            <a:pattFill prst="dkUpDiag">
              <a:fgClr>
                <a:srgbClr val="9999FF"/>
              </a:fgClr>
              <a:bgClr>
                <a:srgbClr val="800080"/>
              </a:bgClr>
            </a:pattFill>
            <a:ln w="12700">
              <a:solidFill>
                <a:srgbClr val="9999FF"/>
              </a:solidFill>
              <a:prstDash val="solid"/>
            </a:ln>
          </c:spPr>
          <c:invertIfNegative val="0"/>
          <c:cat>
            <c:numRef>
              <c:f>'График 3.2.8'!$C$4:$G$4</c:f>
              <c:numCache>
                <c:formatCode>m/d/yyyy</c:formatCode>
                <c:ptCount val="5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40817</c:v>
                </c:pt>
              </c:numCache>
            </c:numRef>
          </c:cat>
          <c:val>
            <c:numRef>
              <c:f>'График 3.2.8'!$C$5:$G$5</c:f>
              <c:numCache>
                <c:formatCode>0.0000</c:formatCode>
                <c:ptCount val="5"/>
                <c:pt idx="0">
                  <c:v>0.22322538300591613</c:v>
                </c:pt>
                <c:pt idx="1">
                  <c:v>0.16768528989796055</c:v>
                </c:pt>
                <c:pt idx="2">
                  <c:v>0.15097151880611193</c:v>
                </c:pt>
                <c:pt idx="3">
                  <c:v>0.1117681809722445</c:v>
                </c:pt>
                <c:pt idx="4">
                  <c:v>0.1052737905340265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C-4640-9A34-B1247EB02ED7}"/>
            </c:ext>
          </c:extLst>
        </c:ser>
        <c:ser>
          <c:idx val="1"/>
          <c:order val="1"/>
          <c:tx>
            <c:strRef>
              <c:f>'График 3.2.8'!$B$6</c:f>
              <c:strCache>
                <c:ptCount val="1"/>
                <c:pt idx="0">
                  <c:v>долг домашних хозяйств к активам домашних хозяйств</c:v>
                </c:pt>
              </c:strCache>
            </c:strRef>
          </c:tx>
          <c:spPr>
            <a:pattFill prst="dkUpDiag">
              <a:fgClr>
                <a:srgbClr val="663399"/>
              </a:fgClr>
              <a:bgClr>
                <a:srgbClr val="FFFFFF"/>
              </a:bgClr>
            </a:pattFill>
            <a:ln w="12700">
              <a:solidFill>
                <a:srgbClr val="993366"/>
              </a:solidFill>
              <a:prstDash val="solid"/>
            </a:ln>
          </c:spPr>
          <c:invertIfNegative val="0"/>
          <c:cat>
            <c:numRef>
              <c:f>'График 3.2.8'!$C$4:$G$4</c:f>
              <c:numCache>
                <c:formatCode>m/d/yyyy</c:formatCode>
                <c:ptCount val="5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40817</c:v>
                </c:pt>
              </c:numCache>
            </c:numRef>
          </c:cat>
          <c:val>
            <c:numRef>
              <c:f>'График 3.2.8'!$C$6:$G$6</c:f>
              <c:numCache>
                <c:formatCode>0.0000</c:formatCode>
                <c:ptCount val="5"/>
                <c:pt idx="0">
                  <c:v>0.12690425626223098</c:v>
                </c:pt>
                <c:pt idx="1">
                  <c:v>0.13055695216033503</c:v>
                </c:pt>
                <c:pt idx="2">
                  <c:v>0.12806290714430751</c:v>
                </c:pt>
                <c:pt idx="3">
                  <c:v>0.108745447345754</c:v>
                </c:pt>
                <c:pt idx="4">
                  <c:v>9.8780884844407293E-2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C-4640-9A34-B1247EB02ED7}"/>
            </c:ext>
          </c:extLst>
        </c:ser>
        <c:ser>
          <c:idx val="2"/>
          <c:order val="2"/>
          <c:tx>
            <c:strRef>
              <c:f>'График 3.2.8'!$B$7</c:f>
              <c:strCache>
                <c:ptCount val="1"/>
                <c:pt idx="0">
                  <c:v>задолжность перед банками домашних хозяйств к доходу домашних хозяйств</c:v>
                </c:pt>
              </c:strCache>
            </c:strRef>
          </c:tx>
          <c:spPr>
            <a:pattFill prst="ltUpDiag">
              <a:fgClr>
                <a:srgbClr val="FFFF00"/>
              </a:fgClr>
              <a:bgClr>
                <a:srgbClr val="008000"/>
              </a:bgClr>
            </a:pattFill>
            <a:ln w="25400">
              <a:solidFill>
                <a:srgbClr val="008000"/>
              </a:solidFill>
              <a:prstDash val="solid"/>
            </a:ln>
          </c:spPr>
          <c:invertIfNegative val="0"/>
          <c:cat>
            <c:numRef>
              <c:f>'График 3.2.8'!$C$4:$G$4</c:f>
              <c:numCache>
                <c:formatCode>m/d/yyyy</c:formatCode>
                <c:ptCount val="5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40817</c:v>
                </c:pt>
              </c:numCache>
            </c:numRef>
          </c:cat>
          <c:val>
            <c:numRef>
              <c:f>'График 3.2.8'!$C$7:$G$7</c:f>
              <c:numCache>
                <c:formatCode>0.0000</c:formatCode>
                <c:ptCount val="5"/>
                <c:pt idx="0">
                  <c:v>0.41071107113317301</c:v>
                </c:pt>
                <c:pt idx="1">
                  <c:v>0.29018933956434434</c:v>
                </c:pt>
                <c:pt idx="2">
                  <c:v>0.23742027391706622</c:v>
                </c:pt>
                <c:pt idx="3">
                  <c:v>0.19222116576605344</c:v>
                </c:pt>
                <c:pt idx="4">
                  <c:v>0.18813970926443269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FC-4640-9A34-B1247EB02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47768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3.2.8'!$B$8</c:f>
              <c:strCache>
                <c:ptCount val="1"/>
                <c:pt idx="0">
                  <c:v>доля проблемных займов во всего ссудном портфеле физических лиц 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'График 3.2.8'!$C$4:$G$4</c:f>
              <c:numCache>
                <c:formatCode>m/d/yyyy</c:formatCode>
                <c:ptCount val="5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40817</c:v>
                </c:pt>
              </c:numCache>
            </c:numRef>
          </c:cat>
          <c:val>
            <c:numRef>
              <c:f>'График 3.2.8'!$C$8:$G$8</c:f>
              <c:numCache>
                <c:formatCode>0.0000</c:formatCode>
                <c:ptCount val="5"/>
                <c:pt idx="0">
                  <c:v>1.9750081161990878E-2</c:v>
                </c:pt>
                <c:pt idx="1">
                  <c:v>7.3052309732078061E-2</c:v>
                </c:pt>
                <c:pt idx="2">
                  <c:v>0.29006404989163037</c:v>
                </c:pt>
                <c:pt idx="3">
                  <c:v>0.26275970971352214</c:v>
                </c:pt>
                <c:pt idx="4">
                  <c:v>0.22876394105347309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FC-4640-9A34-B1247EB02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47768"/>
        <c:axId val="1"/>
      </c:lineChart>
      <c:catAx>
        <c:axId val="5352477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477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3303783804851853E-2"/>
          <c:y val="0.76816738782606342"/>
          <c:w val="0.96674162315256806"/>
          <c:h val="0.221453661355261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2700296735905"/>
          <c:y val="4.0000048828184608E-2"/>
          <c:w val="0.80118694362017806"/>
          <c:h val="0.48750059509349986"/>
        </c:manualLayout>
      </c:layout>
      <c:barChart>
        <c:barDir val="col"/>
        <c:grouping val="stacked"/>
        <c:varyColors val="0"/>
        <c:ser>
          <c:idx val="5"/>
          <c:order val="3"/>
          <c:tx>
            <c:strRef>
              <c:f>'График 3.2.9'!$B$11</c:f>
              <c:strCache>
                <c:ptCount val="1"/>
                <c:pt idx="0">
                  <c:v>Прочие ипотечные жилищные займы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FF8080" mc:Ignorable="a14" a14:legacySpreadsheetColorIndex="2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FF8080"/>
              </a:solidFill>
              <a:prstDash val="solid"/>
            </a:ln>
          </c:spPr>
          <c:invertIfNegative val="0"/>
          <c:cat>
            <c:strRef>
              <c:f>'График 3.2.9'!$C$4:$O$4</c:f>
              <c:strCache>
                <c:ptCount val="13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01.02.2011</c:v>
                </c:pt>
                <c:pt idx="5">
                  <c:v>01.03.2011</c:v>
                </c:pt>
                <c:pt idx="6">
                  <c:v>01.04.2011</c:v>
                </c:pt>
                <c:pt idx="7">
                  <c:v>01.05.2011</c:v>
                </c:pt>
                <c:pt idx="8">
                  <c:v>01.06.2011</c:v>
                </c:pt>
                <c:pt idx="9">
                  <c:v>01.07.2011</c:v>
                </c:pt>
                <c:pt idx="10">
                  <c:v>01.08.2011</c:v>
                </c:pt>
                <c:pt idx="11">
                  <c:v>01.09.2011</c:v>
                </c:pt>
                <c:pt idx="12">
                  <c:v>01.10.2011</c:v>
                </c:pt>
              </c:strCache>
            </c:strRef>
          </c:cat>
          <c:val>
            <c:numRef>
              <c:f>'График 3.2.9'!$C$11:$O$11</c:f>
              <c:numCache>
                <c:formatCode>0.000</c:formatCode>
                <c:ptCount val="13"/>
                <c:pt idx="0">
                  <c:v>514.76</c:v>
                </c:pt>
                <c:pt idx="1">
                  <c:v>394.25637899999998</c:v>
                </c:pt>
                <c:pt idx="2">
                  <c:v>464.10654099999999</c:v>
                </c:pt>
                <c:pt idx="3" formatCode="General">
                  <c:v>424.7</c:v>
                </c:pt>
                <c:pt idx="4" formatCode="General">
                  <c:v>431.4</c:v>
                </c:pt>
                <c:pt idx="5" formatCode="General">
                  <c:v>427.8</c:v>
                </c:pt>
                <c:pt idx="6" formatCode="General">
                  <c:v>425.7</c:v>
                </c:pt>
                <c:pt idx="7" formatCode="General">
                  <c:v>426.9</c:v>
                </c:pt>
                <c:pt idx="8" formatCode="General">
                  <c:v>429.4</c:v>
                </c:pt>
                <c:pt idx="9" formatCode="General">
                  <c:v>436.1</c:v>
                </c:pt>
                <c:pt idx="10" formatCode="General">
                  <c:v>440.1</c:v>
                </c:pt>
                <c:pt idx="11" formatCode="General">
                  <c:v>439.8</c:v>
                </c:pt>
                <c:pt idx="12" formatCode="General">
                  <c:v>450.7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1-4B72-BB0C-F40B19FAF2EA}"/>
            </c:ext>
          </c:extLst>
        </c:ser>
        <c:ser>
          <c:idx val="6"/>
          <c:order val="4"/>
          <c:tx>
            <c:strRef>
              <c:f>'График 3.2.9'!$B$8</c:f>
              <c:strCache>
                <c:ptCount val="1"/>
                <c:pt idx="0">
                  <c:v>Ипотечные жилищные займы, соответствующие условию: отношение суммы предоставленного ипотечного жилищного займа к стоимости залога не превышает 50 процентов от стоимости залога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3366FF" mc:Ignorable="a14" a14:legacySpreadsheetColorIndex="4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'График 3.2.9'!$C$4:$O$4</c:f>
              <c:strCache>
                <c:ptCount val="13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01.02.2011</c:v>
                </c:pt>
                <c:pt idx="5">
                  <c:v>01.03.2011</c:v>
                </c:pt>
                <c:pt idx="6">
                  <c:v>01.04.2011</c:v>
                </c:pt>
                <c:pt idx="7">
                  <c:v>01.05.2011</c:v>
                </c:pt>
                <c:pt idx="8">
                  <c:v>01.06.2011</c:v>
                </c:pt>
                <c:pt idx="9">
                  <c:v>01.07.2011</c:v>
                </c:pt>
                <c:pt idx="10">
                  <c:v>01.08.2011</c:v>
                </c:pt>
                <c:pt idx="11">
                  <c:v>01.09.2011</c:v>
                </c:pt>
                <c:pt idx="12">
                  <c:v>01.10.2011</c:v>
                </c:pt>
              </c:strCache>
            </c:strRef>
          </c:cat>
          <c:val>
            <c:numRef>
              <c:f>'График 3.2.9'!$C$8:$O$8</c:f>
              <c:numCache>
                <c:formatCode>0.000</c:formatCode>
                <c:ptCount val="13"/>
                <c:pt idx="0">
                  <c:v>153.54</c:v>
                </c:pt>
                <c:pt idx="1">
                  <c:v>139.06744499999999</c:v>
                </c:pt>
                <c:pt idx="2">
                  <c:v>138.073881</c:v>
                </c:pt>
                <c:pt idx="3" formatCode="General">
                  <c:v>156.80000000000001</c:v>
                </c:pt>
                <c:pt idx="4" formatCode="General">
                  <c:v>145.6</c:v>
                </c:pt>
                <c:pt idx="5" formatCode="General">
                  <c:v>146.69999999999999</c:v>
                </c:pt>
                <c:pt idx="6" formatCode="General">
                  <c:v>151.69999999999999</c:v>
                </c:pt>
                <c:pt idx="7" formatCode="General">
                  <c:v>152.4</c:v>
                </c:pt>
                <c:pt idx="8" formatCode="General">
                  <c:v>152.6</c:v>
                </c:pt>
                <c:pt idx="9" formatCode="General">
                  <c:v>135.4</c:v>
                </c:pt>
                <c:pt idx="10" formatCode="General">
                  <c:v>135.19999999999999</c:v>
                </c:pt>
                <c:pt idx="11" formatCode="General">
                  <c:v>135.80000000000001</c:v>
                </c:pt>
                <c:pt idx="12" formatCode="General">
                  <c:v>135.19999999999999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1-4B72-BB0C-F40B19FAF2EA}"/>
            </c:ext>
          </c:extLst>
        </c:ser>
        <c:ser>
          <c:idx val="3"/>
          <c:order val="5"/>
          <c:tx>
            <c:strRef>
              <c:f>'График 3.2.9'!$B$9</c:f>
              <c:strCache>
                <c:ptCount val="1"/>
                <c:pt idx="0">
                  <c:v>Ипотечные жилищные займы, соответствующие условию: отношение суммы предоставленного ипотечного жилищного займа к стоимости залога находится в пределах от 51 до 60 процентов включительно от стоимости залога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00FF00" mc:Ignorable="a14" a14:legacySpreadsheetColorIndex="1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FF00"/>
              </a:solidFill>
              <a:prstDash val="solid"/>
            </a:ln>
          </c:spPr>
          <c:invertIfNegative val="0"/>
          <c:cat>
            <c:strRef>
              <c:f>'График 3.2.9'!$C$4:$O$4</c:f>
              <c:strCache>
                <c:ptCount val="13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01.02.2011</c:v>
                </c:pt>
                <c:pt idx="5">
                  <c:v>01.03.2011</c:v>
                </c:pt>
                <c:pt idx="6">
                  <c:v>01.04.2011</c:v>
                </c:pt>
                <c:pt idx="7">
                  <c:v>01.05.2011</c:v>
                </c:pt>
                <c:pt idx="8">
                  <c:v>01.06.2011</c:v>
                </c:pt>
                <c:pt idx="9">
                  <c:v>01.07.2011</c:v>
                </c:pt>
                <c:pt idx="10">
                  <c:v>01.08.2011</c:v>
                </c:pt>
                <c:pt idx="11">
                  <c:v>01.09.2011</c:v>
                </c:pt>
                <c:pt idx="12">
                  <c:v>01.10.2011</c:v>
                </c:pt>
              </c:strCache>
            </c:strRef>
          </c:cat>
          <c:val>
            <c:numRef>
              <c:f>'График 3.2.9'!$C$9:$O$9</c:f>
              <c:numCache>
                <c:formatCode>0.000</c:formatCode>
                <c:ptCount val="13"/>
                <c:pt idx="0">
                  <c:v>41.57</c:v>
                </c:pt>
                <c:pt idx="1">
                  <c:v>43.121614000000001</c:v>
                </c:pt>
                <c:pt idx="2">
                  <c:v>48.419463999999998</c:v>
                </c:pt>
                <c:pt idx="3" formatCode="General">
                  <c:v>50.2</c:v>
                </c:pt>
                <c:pt idx="4" formatCode="General">
                  <c:v>49.7</c:v>
                </c:pt>
                <c:pt idx="5" formatCode="General">
                  <c:v>50.3</c:v>
                </c:pt>
                <c:pt idx="6" formatCode="General">
                  <c:v>52</c:v>
                </c:pt>
                <c:pt idx="7" formatCode="General">
                  <c:v>51.9</c:v>
                </c:pt>
                <c:pt idx="8" formatCode="General">
                  <c:v>54.4</c:v>
                </c:pt>
                <c:pt idx="9" formatCode="General">
                  <c:v>59.8</c:v>
                </c:pt>
                <c:pt idx="10" formatCode="General">
                  <c:v>61.8</c:v>
                </c:pt>
                <c:pt idx="11" formatCode="General">
                  <c:v>61.6</c:v>
                </c:pt>
                <c:pt idx="12" formatCode="General">
                  <c:v>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F1-4B72-BB0C-F40B19FAF2EA}"/>
            </c:ext>
          </c:extLst>
        </c:ser>
        <c:ser>
          <c:idx val="4"/>
          <c:order val="6"/>
          <c:tx>
            <c:strRef>
              <c:f>'График 3.2.9'!$B$10</c:f>
              <c:strCache>
                <c:ptCount val="1"/>
                <c:pt idx="0">
                  <c:v>Ипотечные жилищные займы, соответствующие условию - отношение суммы предоставленного ипотечного жилищного займа к стоимости залога находится в пределах от 61 до 70 процентов включительно от стоимости залога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660066" mc:Ignorable="a14" a14:legacySpreadsheetColorIndex="2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660066"/>
              </a:solidFill>
              <a:prstDash val="solid"/>
            </a:ln>
          </c:spPr>
          <c:invertIfNegative val="0"/>
          <c:cat>
            <c:strRef>
              <c:f>'График 3.2.9'!$C$4:$O$4</c:f>
              <c:strCache>
                <c:ptCount val="13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01.02.2011</c:v>
                </c:pt>
                <c:pt idx="5">
                  <c:v>01.03.2011</c:v>
                </c:pt>
                <c:pt idx="6">
                  <c:v>01.04.2011</c:v>
                </c:pt>
                <c:pt idx="7">
                  <c:v>01.05.2011</c:v>
                </c:pt>
                <c:pt idx="8">
                  <c:v>01.06.2011</c:v>
                </c:pt>
                <c:pt idx="9">
                  <c:v>01.07.2011</c:v>
                </c:pt>
                <c:pt idx="10">
                  <c:v>01.08.2011</c:v>
                </c:pt>
                <c:pt idx="11">
                  <c:v>01.09.2011</c:v>
                </c:pt>
                <c:pt idx="12">
                  <c:v>01.10.2011</c:v>
                </c:pt>
              </c:strCache>
            </c:strRef>
          </c:cat>
          <c:val>
            <c:numRef>
              <c:f>'График 3.2.9'!$C$10:$O$10</c:f>
              <c:numCache>
                <c:formatCode>0.000</c:formatCode>
                <c:ptCount val="13"/>
                <c:pt idx="0">
                  <c:v>105.18</c:v>
                </c:pt>
                <c:pt idx="1">
                  <c:v>94.025969000000003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F1-4B72-BB0C-F40B19FAF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244488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3.2.9'!$B$5</c:f>
              <c:strCache>
                <c:ptCount val="1"/>
                <c:pt idx="0">
                  <c:v>Цены на жилье_РК (правая ось)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'График 3.2.9'!$C$4:$O$4</c:f>
              <c:strCache>
                <c:ptCount val="13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01.02.2011</c:v>
                </c:pt>
                <c:pt idx="5">
                  <c:v>01.03.2011</c:v>
                </c:pt>
                <c:pt idx="6">
                  <c:v>01.04.2011</c:v>
                </c:pt>
                <c:pt idx="7">
                  <c:v>01.05.2011</c:v>
                </c:pt>
                <c:pt idx="8">
                  <c:v>01.06.2011</c:v>
                </c:pt>
                <c:pt idx="9">
                  <c:v>01.07.2011</c:v>
                </c:pt>
                <c:pt idx="10">
                  <c:v>01.08.2011</c:v>
                </c:pt>
                <c:pt idx="11">
                  <c:v>01.09.2011</c:v>
                </c:pt>
                <c:pt idx="12">
                  <c:v>01.10.2011</c:v>
                </c:pt>
              </c:strCache>
            </c:strRef>
          </c:cat>
          <c:val>
            <c:numRef>
              <c:f>'График 3.2.9'!$C$5:$O$5</c:f>
              <c:numCache>
                <c:formatCode>General</c:formatCode>
                <c:ptCount val="13"/>
                <c:pt idx="0">
                  <c:v>120.93045755365985</c:v>
                </c:pt>
                <c:pt idx="1">
                  <c:v>122.64747916666667</c:v>
                </c:pt>
                <c:pt idx="2">
                  <c:v>110.65468749999999</c:v>
                </c:pt>
                <c:pt idx="3">
                  <c:v>109.391875</c:v>
                </c:pt>
                <c:pt idx="4">
                  <c:v>113.53700000000001</c:v>
                </c:pt>
                <c:pt idx="5">
                  <c:v>115.062</c:v>
                </c:pt>
                <c:pt idx="6">
                  <c:v>115.2585</c:v>
                </c:pt>
                <c:pt idx="7">
                  <c:v>115.95399999999999</c:v>
                </c:pt>
                <c:pt idx="8">
                  <c:v>116.29774999999999</c:v>
                </c:pt>
                <c:pt idx="9">
                  <c:v>116.66674999999999</c:v>
                </c:pt>
                <c:pt idx="10">
                  <c:v>117.3145</c:v>
                </c:pt>
                <c:pt idx="11">
                  <c:v>117.84125</c:v>
                </c:pt>
                <c:pt idx="12">
                  <c:v>118.17149999999999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F1-4B72-BB0C-F40B19FAF2EA}"/>
            </c:ext>
          </c:extLst>
        </c:ser>
        <c:ser>
          <c:idx val="1"/>
          <c:order val="1"/>
          <c:tx>
            <c:strRef>
              <c:f>'График 3.2.9'!$B$6</c:f>
              <c:strCache>
                <c:ptCount val="1"/>
                <c:pt idx="0">
                  <c:v>Цены на жилье_Астана (правая ось)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'График 3.2.9'!$C$4:$O$4</c:f>
              <c:strCache>
                <c:ptCount val="13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01.02.2011</c:v>
                </c:pt>
                <c:pt idx="5">
                  <c:v>01.03.2011</c:v>
                </c:pt>
                <c:pt idx="6">
                  <c:v>01.04.2011</c:v>
                </c:pt>
                <c:pt idx="7">
                  <c:v>01.05.2011</c:v>
                </c:pt>
                <c:pt idx="8">
                  <c:v>01.06.2011</c:v>
                </c:pt>
                <c:pt idx="9">
                  <c:v>01.07.2011</c:v>
                </c:pt>
                <c:pt idx="10">
                  <c:v>01.08.2011</c:v>
                </c:pt>
                <c:pt idx="11">
                  <c:v>01.09.2011</c:v>
                </c:pt>
                <c:pt idx="12">
                  <c:v>01.10.2011</c:v>
                </c:pt>
              </c:strCache>
            </c:strRef>
          </c:cat>
          <c:val>
            <c:numRef>
              <c:f>'График 3.2.9'!$C$6:$O$6</c:f>
              <c:numCache>
                <c:formatCode>General</c:formatCode>
                <c:ptCount val="13"/>
                <c:pt idx="0">
                  <c:v>216.40237500000001</c:v>
                </c:pt>
                <c:pt idx="1">
                  <c:v>201.37741666666665</c:v>
                </c:pt>
                <c:pt idx="2">
                  <c:v>165.91745833333334</c:v>
                </c:pt>
                <c:pt idx="3">
                  <c:v>163.18522916666666</c:v>
                </c:pt>
                <c:pt idx="4">
                  <c:v>168.76124999999999</c:v>
                </c:pt>
                <c:pt idx="5">
                  <c:v>168.76124999999999</c:v>
                </c:pt>
                <c:pt idx="6">
                  <c:v>168.76124999999999</c:v>
                </c:pt>
                <c:pt idx="7">
                  <c:v>168.76124999999999</c:v>
                </c:pt>
                <c:pt idx="8">
                  <c:v>168.76124999999999</c:v>
                </c:pt>
                <c:pt idx="9">
                  <c:v>168.76124999999999</c:v>
                </c:pt>
                <c:pt idx="10">
                  <c:v>171.21299999999999</c:v>
                </c:pt>
                <c:pt idx="11">
                  <c:v>171.21299999999999</c:v>
                </c:pt>
                <c:pt idx="12">
                  <c:v>171.21299999999999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F1-4B72-BB0C-F40B19FAF2EA}"/>
            </c:ext>
          </c:extLst>
        </c:ser>
        <c:ser>
          <c:idx val="2"/>
          <c:order val="2"/>
          <c:tx>
            <c:strRef>
              <c:f>'График 3.2.9'!$B$7</c:f>
              <c:strCache>
                <c:ptCount val="1"/>
                <c:pt idx="0">
                  <c:v>Цены на жилье_Алматы (правая ось)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'График 3.2.9'!$C$4:$O$4</c:f>
              <c:strCache>
                <c:ptCount val="13"/>
                <c:pt idx="0">
                  <c:v>01.01.2008</c:v>
                </c:pt>
                <c:pt idx="1">
                  <c:v>01.01.2009</c:v>
                </c:pt>
                <c:pt idx="2">
                  <c:v>01.01.2010</c:v>
                </c:pt>
                <c:pt idx="3">
                  <c:v>01.01.2011</c:v>
                </c:pt>
                <c:pt idx="4">
                  <c:v>01.02.2011</c:v>
                </c:pt>
                <c:pt idx="5">
                  <c:v>01.03.2011</c:v>
                </c:pt>
                <c:pt idx="6">
                  <c:v>01.04.2011</c:v>
                </c:pt>
                <c:pt idx="7">
                  <c:v>01.05.2011</c:v>
                </c:pt>
                <c:pt idx="8">
                  <c:v>01.06.2011</c:v>
                </c:pt>
                <c:pt idx="9">
                  <c:v>01.07.2011</c:v>
                </c:pt>
                <c:pt idx="10">
                  <c:v>01.08.2011</c:v>
                </c:pt>
                <c:pt idx="11">
                  <c:v>01.09.2011</c:v>
                </c:pt>
                <c:pt idx="12">
                  <c:v>01.10.2011</c:v>
                </c:pt>
              </c:strCache>
            </c:strRef>
          </c:cat>
          <c:val>
            <c:numRef>
              <c:f>'График 3.2.9'!$C$7:$O$7</c:f>
              <c:numCache>
                <c:formatCode>General</c:formatCode>
                <c:ptCount val="13"/>
                <c:pt idx="0">
                  <c:v>358.8397291666667</c:v>
                </c:pt>
                <c:pt idx="1">
                  <c:v>304.59785416666671</c:v>
                </c:pt>
                <c:pt idx="2">
                  <c:v>245.11018749999999</c:v>
                </c:pt>
                <c:pt idx="3">
                  <c:v>227.68858333333336</c:v>
                </c:pt>
                <c:pt idx="4">
                  <c:v>227.98275000000001</c:v>
                </c:pt>
                <c:pt idx="5">
                  <c:v>227.98275000000001</c:v>
                </c:pt>
                <c:pt idx="6">
                  <c:v>228.13225</c:v>
                </c:pt>
                <c:pt idx="7">
                  <c:v>227.42075</c:v>
                </c:pt>
                <c:pt idx="8">
                  <c:v>227.42075</c:v>
                </c:pt>
                <c:pt idx="9">
                  <c:v>227.523</c:v>
                </c:pt>
                <c:pt idx="10">
                  <c:v>227.523</c:v>
                </c:pt>
                <c:pt idx="11">
                  <c:v>227.8595</c:v>
                </c:pt>
                <c:pt idx="12">
                  <c:v>227.8595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F1-4B72-BB0C-F40B19FAF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244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7.4183976261127599E-3"/>
              <c:y val="0.197500241089161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444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тыс. тенге</a:t>
                </a:r>
              </a:p>
            </c:rich>
          </c:tx>
          <c:layout>
            <c:manualLayout>
              <c:xMode val="edge"/>
              <c:yMode val="edge"/>
              <c:x val="0.96142433234421365"/>
              <c:y val="0.207500253296207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830860534124627E-2"/>
          <c:y val="0.59750072937100751"/>
          <c:w val="0.93323442136498513"/>
          <c:h val="0.395000482178322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60807216619211"/>
          <c:y val="5.2631578947368418E-2"/>
          <c:w val="0.82941335289015183"/>
          <c:h val="0.66541353383458646"/>
        </c:manualLayout>
      </c:layout>
      <c:barChart>
        <c:barDir val="col"/>
        <c:grouping val="clustered"/>
        <c:varyColors val="0"/>
        <c:ser>
          <c:idx val="0"/>
          <c:order val="0"/>
          <c:tx>
            <c:v>Высоколиквидные активы и их доля в активах банков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'График 3.3.1'!$C$4:$H$4</c:f>
              <c:numCache>
                <c:formatCode>m/d/yyyy</c:formatCode>
                <c:ptCount val="6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40634</c:v>
                </c:pt>
                <c:pt idx="4">
                  <c:v>40725</c:v>
                </c:pt>
                <c:pt idx="5">
                  <c:v>40817</c:v>
                </c:pt>
              </c:numCache>
            </c:numRef>
          </c:cat>
          <c:val>
            <c:numRef>
              <c:f>'График 3.3.1'!$C$5:$H$5</c:f>
              <c:numCache>
                <c:formatCode>0.00</c:formatCode>
                <c:ptCount val="6"/>
                <c:pt idx="0">
                  <c:v>1291.226146</c:v>
                </c:pt>
                <c:pt idx="1">
                  <c:v>2193.2229029999999</c:v>
                </c:pt>
                <c:pt idx="2">
                  <c:v>2399.2148400000001</c:v>
                </c:pt>
                <c:pt idx="3">
                  <c:v>2812.0100859999998</c:v>
                </c:pt>
                <c:pt idx="4">
                  <c:v>2715.917496</c:v>
                </c:pt>
                <c:pt idx="5">
                  <c:v>2804.5380500000001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D-4255-BEEB-2AC26FBC472A}"/>
            </c:ext>
          </c:extLst>
        </c:ser>
        <c:ser>
          <c:idx val="1"/>
          <c:order val="1"/>
          <c:tx>
            <c:v>Ликвидные активы (до 1 мес)  и их доля в активах банков</c:v>
          </c:tx>
          <c:spPr>
            <a:solidFill>
              <a:srgbClr val="339966"/>
            </a:solidFill>
            <a:ln w="25400">
              <a:noFill/>
            </a:ln>
          </c:spPr>
          <c:invertIfNegative val="0"/>
          <c:cat>
            <c:numRef>
              <c:f>'График 3.3.1'!$C$4:$H$4</c:f>
              <c:numCache>
                <c:formatCode>m/d/yyyy</c:formatCode>
                <c:ptCount val="6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40634</c:v>
                </c:pt>
                <c:pt idx="4">
                  <c:v>40725</c:v>
                </c:pt>
                <c:pt idx="5">
                  <c:v>40817</c:v>
                </c:pt>
              </c:numCache>
            </c:numRef>
          </c:cat>
          <c:val>
            <c:numRef>
              <c:f>'График 3.3.1'!$C$6:$H$6</c:f>
              <c:numCache>
                <c:formatCode>0.00</c:formatCode>
                <c:ptCount val="6"/>
                <c:pt idx="0">
                  <c:v>2511.4693339999999</c:v>
                </c:pt>
                <c:pt idx="1">
                  <c:v>3488.3336060000001</c:v>
                </c:pt>
                <c:pt idx="2">
                  <c:v>3896.69398</c:v>
                </c:pt>
                <c:pt idx="3">
                  <c:v>4115.7517779999998</c:v>
                </c:pt>
                <c:pt idx="4">
                  <c:v>4241.2633429999996</c:v>
                </c:pt>
                <c:pt idx="5">
                  <c:v>4192.821277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D-4255-BEEB-2AC26FBC472A}"/>
            </c:ext>
          </c:extLst>
        </c:ser>
        <c:ser>
          <c:idx val="2"/>
          <c:order val="2"/>
          <c:tx>
            <c:v>Ликвидные активы (до 3 мес) и их доля в активах банков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'График 3.3.1'!$C$4:$H$4</c:f>
              <c:numCache>
                <c:formatCode>m/d/yyyy</c:formatCode>
                <c:ptCount val="6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40634</c:v>
                </c:pt>
                <c:pt idx="4">
                  <c:v>40725</c:v>
                </c:pt>
                <c:pt idx="5">
                  <c:v>40817</c:v>
                </c:pt>
              </c:numCache>
            </c:numRef>
          </c:cat>
          <c:val>
            <c:numRef>
              <c:f>'График 3.3.1'!$C$7:$H$7</c:f>
              <c:numCache>
                <c:formatCode>0.00</c:formatCode>
                <c:ptCount val="6"/>
                <c:pt idx="0">
                  <c:v>3157.7033670000001</c:v>
                </c:pt>
                <c:pt idx="1">
                  <c:v>3931.2557579999998</c:v>
                </c:pt>
                <c:pt idx="2">
                  <c:v>4336.4331769999999</c:v>
                </c:pt>
                <c:pt idx="3">
                  <c:v>4606.5054170000003</c:v>
                </c:pt>
                <c:pt idx="4">
                  <c:v>4783.6725379999998</c:v>
                </c:pt>
                <c:pt idx="5">
                  <c:v>4712.8977219999997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4D-4255-BEEB-2AC26FBC4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43176"/>
        <c:axId val="1"/>
      </c:barChart>
      <c:lineChart>
        <c:grouping val="standard"/>
        <c:varyColors val="0"/>
        <c:ser>
          <c:idx val="3"/>
          <c:order val="3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 3.3.1'!$C$4:$H$4</c:f>
              <c:numCache>
                <c:formatCode>m/d/yyyy</c:formatCode>
                <c:ptCount val="6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40634</c:v>
                </c:pt>
                <c:pt idx="4">
                  <c:v>40725</c:v>
                </c:pt>
                <c:pt idx="5">
                  <c:v>40817</c:v>
                </c:pt>
              </c:numCache>
            </c:numRef>
          </c:cat>
          <c:val>
            <c:numRef>
              <c:f>'График 3.3.1'!$C$8:$H$8</c:f>
              <c:numCache>
                <c:formatCode>0.00</c:formatCode>
                <c:ptCount val="6"/>
                <c:pt idx="0">
                  <c:v>10.860154933175579</c:v>
                </c:pt>
                <c:pt idx="1">
                  <c:v>18.4466064316894</c:v>
                </c:pt>
                <c:pt idx="2" formatCode="0">
                  <c:v>20.179149067799358</c:v>
                </c:pt>
                <c:pt idx="3" formatCode="0">
                  <c:v>23.651058571123748</c:v>
                </c:pt>
                <c:pt idx="4" formatCode="0">
                  <c:v>22.842849708127169</c:v>
                </c:pt>
                <c:pt idx="5" formatCode="0">
                  <c:v>23.588213291172096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4D-4255-BEEB-2AC26FBC472A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'График 3.3.1'!$C$4:$H$4</c:f>
              <c:numCache>
                <c:formatCode>m/d/yyyy</c:formatCode>
                <c:ptCount val="6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40634</c:v>
                </c:pt>
                <c:pt idx="4">
                  <c:v>40725</c:v>
                </c:pt>
                <c:pt idx="5">
                  <c:v>40817</c:v>
                </c:pt>
              </c:numCache>
            </c:numRef>
          </c:cat>
          <c:val>
            <c:numRef>
              <c:f>'График 3.3.1'!$C$9:$H$9</c:f>
              <c:numCache>
                <c:formatCode>0.00</c:formatCode>
                <c:ptCount val="6"/>
                <c:pt idx="0">
                  <c:v>21.123291347261247</c:v>
                </c:pt>
                <c:pt idx="1">
                  <c:v>29.339433326316072</c:v>
                </c:pt>
                <c:pt idx="2">
                  <c:v>32.774042317117534</c:v>
                </c:pt>
                <c:pt idx="3">
                  <c:v>34.616478386871869</c:v>
                </c:pt>
                <c:pt idx="4">
                  <c:v>35.672122315728103</c:v>
                </c:pt>
                <c:pt idx="5">
                  <c:v>35.264689161068993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4D-4255-BEEB-2AC26FBC472A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'График 3.3.1'!$C$4:$H$4</c:f>
              <c:numCache>
                <c:formatCode>m/d/yyyy</c:formatCode>
                <c:ptCount val="6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40634</c:v>
                </c:pt>
                <c:pt idx="4">
                  <c:v>40725</c:v>
                </c:pt>
                <c:pt idx="5">
                  <c:v>40817</c:v>
                </c:pt>
              </c:numCache>
            </c:numRef>
          </c:cat>
          <c:val>
            <c:numRef>
              <c:f>'График 3.3.1'!$C$10:$H$10</c:f>
              <c:numCache>
                <c:formatCode>0.00</c:formatCode>
                <c:ptCount val="6"/>
                <c:pt idx="0">
                  <c:v>26.558591540966358</c:v>
                </c:pt>
                <c:pt idx="1">
                  <c:v>33.064732112246588</c:v>
                </c:pt>
                <c:pt idx="2">
                  <c:v>36.472570126831059</c:v>
                </c:pt>
                <c:pt idx="3">
                  <c:v>38.744074912135943</c:v>
                </c:pt>
                <c:pt idx="4">
                  <c:v>40.234179793519488</c:v>
                </c:pt>
                <c:pt idx="5">
                  <c:v>39.638911900665811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4D-4255-BEEB-2AC26FBC4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52431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1.7274472168905951E-2"/>
              <c:y val="0.24285751781027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43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3474088291746638"/>
              <c:y val="0.328572178477690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2745122443938503"/>
          <c:y val="0.80827067669172936"/>
          <c:w val="0.79411916766078361"/>
          <c:h val="0.180451127819548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horizontalDpi="-1" verticalDpi="0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925723097085469E-2"/>
          <c:y val="5.9406132058748645E-2"/>
          <c:w val="0.91264023350392942"/>
          <c:h val="0.35313645168256136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3.3.2'!$B$6</c:f>
              <c:strCache>
                <c:ptCount val="1"/>
                <c:pt idx="0">
                  <c:v>Отношение высоколиквидных активов к совокупным активам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'График 3.3.2'!$C$4:$Y$5</c:f>
              <c:multiLvlStrCache>
                <c:ptCount val="23"/>
                <c:lvl>
                  <c:pt idx="0">
                    <c:v>01.01.2008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01.04.2011</c:v>
                  </c:pt>
                  <c:pt idx="5">
                    <c:v>01.07.2011</c:v>
                  </c:pt>
                  <c:pt idx="6">
                    <c:v>01.10.2011</c:v>
                  </c:pt>
                  <c:pt idx="8">
                    <c:v>01.01.2008</c:v>
                  </c:pt>
                  <c:pt idx="9">
                    <c:v>01.01.2009</c:v>
                  </c:pt>
                  <c:pt idx="10">
                    <c:v>01.01.2010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01.01.2008</c:v>
                  </c:pt>
                  <c:pt idx="17">
                    <c:v>01.01.2009</c:v>
                  </c:pt>
                  <c:pt idx="18">
                    <c:v>01.01.2010</c:v>
                  </c:pt>
                  <c:pt idx="19">
                    <c:v>01.01.2011</c:v>
                  </c:pt>
                  <c:pt idx="20">
                    <c:v>01.04.2011</c:v>
                  </c:pt>
                  <c:pt idx="21">
                    <c:v>01.07.2011</c:v>
                  </c:pt>
                  <c:pt idx="22">
                    <c:v>01.10.2011</c:v>
                  </c:pt>
                </c:lvl>
                <c:lvl>
                  <c:pt idx="0">
                    <c:v>Группа 1</c:v>
                  </c:pt>
                  <c:pt idx="8">
                    <c:v>Группа 2</c:v>
                  </c:pt>
                  <c:pt idx="16">
                    <c:v>Группа 3</c:v>
                  </c:pt>
                </c:lvl>
              </c:multiLvlStrCache>
            </c:multiLvlStrRef>
          </c:cat>
          <c:val>
            <c:numRef>
              <c:f>'График 3.3.2'!$C$6:$Y$6</c:f>
              <c:numCache>
                <c:formatCode>0.00</c:formatCode>
                <c:ptCount val="23"/>
                <c:pt idx="0">
                  <c:v>10.988973603541444</c:v>
                </c:pt>
                <c:pt idx="1">
                  <c:v>7.049662511006809</c:v>
                </c:pt>
                <c:pt idx="2">
                  <c:v>15.728613824094657</c:v>
                </c:pt>
                <c:pt idx="3">
                  <c:v>15.464856544456584</c:v>
                </c:pt>
                <c:pt idx="4">
                  <c:v>13.865259742721816</c:v>
                </c:pt>
                <c:pt idx="5">
                  <c:v>13.685215660008538</c:v>
                </c:pt>
                <c:pt idx="6">
                  <c:v>15.342844209840969</c:v>
                </c:pt>
                <c:pt idx="8">
                  <c:v>14.213020458295276</c:v>
                </c:pt>
                <c:pt idx="9">
                  <c:v>15.614488605456833</c:v>
                </c:pt>
                <c:pt idx="10">
                  <c:v>18.768202932199305</c:v>
                </c:pt>
                <c:pt idx="11">
                  <c:v>21.467379063214796</c:v>
                </c:pt>
                <c:pt idx="12">
                  <c:v>24.207724088148701</c:v>
                </c:pt>
                <c:pt idx="13">
                  <c:v>22.519225571436696</c:v>
                </c:pt>
                <c:pt idx="14">
                  <c:v>21.102667202672158</c:v>
                </c:pt>
                <c:pt idx="16">
                  <c:v>38.732597859196929</c:v>
                </c:pt>
                <c:pt idx="17">
                  <c:v>36.794019970238743</c:v>
                </c:pt>
                <c:pt idx="18">
                  <c:v>36.376273667545483</c:v>
                </c:pt>
                <c:pt idx="19">
                  <c:v>34.495159327750471</c:v>
                </c:pt>
                <c:pt idx="20">
                  <c:v>32.051686887532263</c:v>
                </c:pt>
                <c:pt idx="21">
                  <c:v>29.56657224743789</c:v>
                </c:pt>
                <c:pt idx="22">
                  <c:v>36.0648836641532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5-401C-847E-4B7C9BC32FCF}"/>
            </c:ext>
          </c:extLst>
        </c:ser>
        <c:ser>
          <c:idx val="2"/>
          <c:order val="1"/>
          <c:tx>
            <c:strRef>
              <c:f>'График 3.3.2'!$B$7</c:f>
              <c:strCache>
                <c:ptCount val="1"/>
                <c:pt idx="0">
                  <c:v>Отношение высоколиквидных активов к краткосрочным обязательствам и обязательствам до востребования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'График 3.3.2'!$C$4:$Y$5</c:f>
              <c:multiLvlStrCache>
                <c:ptCount val="23"/>
                <c:lvl>
                  <c:pt idx="0">
                    <c:v>01.01.2008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01.04.2011</c:v>
                  </c:pt>
                  <c:pt idx="5">
                    <c:v>01.07.2011</c:v>
                  </c:pt>
                  <c:pt idx="6">
                    <c:v>01.10.2011</c:v>
                  </c:pt>
                  <c:pt idx="8">
                    <c:v>01.01.2008</c:v>
                  </c:pt>
                  <c:pt idx="9">
                    <c:v>01.01.2009</c:v>
                  </c:pt>
                  <c:pt idx="10">
                    <c:v>01.01.2010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01.01.2008</c:v>
                  </c:pt>
                  <c:pt idx="17">
                    <c:v>01.01.2009</c:v>
                  </c:pt>
                  <c:pt idx="18">
                    <c:v>01.01.2010</c:v>
                  </c:pt>
                  <c:pt idx="19">
                    <c:v>01.01.2011</c:v>
                  </c:pt>
                  <c:pt idx="20">
                    <c:v>01.04.2011</c:v>
                  </c:pt>
                  <c:pt idx="21">
                    <c:v>01.07.2011</c:v>
                  </c:pt>
                  <c:pt idx="22">
                    <c:v>01.10.2011</c:v>
                  </c:pt>
                </c:lvl>
                <c:lvl>
                  <c:pt idx="0">
                    <c:v>Группа 1</c:v>
                  </c:pt>
                  <c:pt idx="8">
                    <c:v>Группа 2</c:v>
                  </c:pt>
                  <c:pt idx="16">
                    <c:v>Группа 3</c:v>
                  </c:pt>
                </c:lvl>
              </c:multiLvlStrCache>
            </c:multiLvlStrRef>
          </c:cat>
          <c:val>
            <c:numRef>
              <c:f>'График 3.3.2'!$C$7:$Y$7</c:f>
              <c:numCache>
                <c:formatCode>0.00</c:formatCode>
                <c:ptCount val="23"/>
                <c:pt idx="0">
                  <c:v>36.152006717451286</c:v>
                </c:pt>
                <c:pt idx="1">
                  <c:v>21.181006932293986</c:v>
                </c:pt>
                <c:pt idx="2">
                  <c:v>21.957835754539531</c:v>
                </c:pt>
                <c:pt idx="3">
                  <c:v>46.985777799761912</c:v>
                </c:pt>
                <c:pt idx="4">
                  <c:v>40.947653475020992</c:v>
                </c:pt>
                <c:pt idx="5">
                  <c:v>40.198044411955522</c:v>
                </c:pt>
                <c:pt idx="6">
                  <c:v>38.190756227831372</c:v>
                </c:pt>
                <c:pt idx="8">
                  <c:v>29.88895524108408</c:v>
                </c:pt>
                <c:pt idx="9">
                  <c:v>32.303147177319651</c:v>
                </c:pt>
                <c:pt idx="10">
                  <c:v>38.971554606131811</c:v>
                </c:pt>
                <c:pt idx="11">
                  <c:v>39.76340441586958</c:v>
                </c:pt>
                <c:pt idx="12">
                  <c:v>42.402343604240215</c:v>
                </c:pt>
                <c:pt idx="13">
                  <c:v>39.16652550109562</c:v>
                </c:pt>
                <c:pt idx="14">
                  <c:v>36.630842384704678</c:v>
                </c:pt>
                <c:pt idx="16">
                  <c:v>57.366232422584083</c:v>
                </c:pt>
                <c:pt idx="17">
                  <c:v>57.159829660168526</c:v>
                </c:pt>
                <c:pt idx="18">
                  <c:v>52.787105147774696</c:v>
                </c:pt>
                <c:pt idx="19">
                  <c:v>50.458484185561147</c:v>
                </c:pt>
                <c:pt idx="20">
                  <c:v>47.226273994185952</c:v>
                </c:pt>
                <c:pt idx="21">
                  <c:v>46.907488977672088</c:v>
                </c:pt>
                <c:pt idx="22">
                  <c:v>57.391719037321934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5-401C-847E-4B7C9BC32FCF}"/>
            </c:ext>
          </c:extLst>
        </c:ser>
        <c:ser>
          <c:idx val="3"/>
          <c:order val="2"/>
          <c:tx>
            <c:strRef>
              <c:f>'График 3.3.2'!$B$8</c:f>
              <c:strCache>
                <c:ptCount val="1"/>
                <c:pt idx="0">
                  <c:v>Отношение обязательств до востребования к совокупным обязательствам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multiLvlStrRef>
              <c:f>'График 3.3.2'!$C$4:$Y$5</c:f>
              <c:multiLvlStrCache>
                <c:ptCount val="23"/>
                <c:lvl>
                  <c:pt idx="0">
                    <c:v>01.01.2008</c:v>
                  </c:pt>
                  <c:pt idx="1">
                    <c:v>01.01.2009</c:v>
                  </c:pt>
                  <c:pt idx="2">
                    <c:v>01.01.2010</c:v>
                  </c:pt>
                  <c:pt idx="3">
                    <c:v>01.01.2011</c:v>
                  </c:pt>
                  <c:pt idx="4">
                    <c:v>01.04.2011</c:v>
                  </c:pt>
                  <c:pt idx="5">
                    <c:v>01.07.2011</c:v>
                  </c:pt>
                  <c:pt idx="6">
                    <c:v>01.10.2011</c:v>
                  </c:pt>
                  <c:pt idx="8">
                    <c:v>01.01.2008</c:v>
                  </c:pt>
                  <c:pt idx="9">
                    <c:v>01.01.2009</c:v>
                  </c:pt>
                  <c:pt idx="10">
                    <c:v>01.01.2010</c:v>
                  </c:pt>
                  <c:pt idx="11">
                    <c:v>01.01.2011</c:v>
                  </c:pt>
                  <c:pt idx="12">
                    <c:v>01.04.2011</c:v>
                  </c:pt>
                  <c:pt idx="13">
                    <c:v>01.07.2011</c:v>
                  </c:pt>
                  <c:pt idx="14">
                    <c:v>01.10.2011</c:v>
                  </c:pt>
                  <c:pt idx="16">
                    <c:v>01.01.2008</c:v>
                  </c:pt>
                  <c:pt idx="17">
                    <c:v>01.01.2009</c:v>
                  </c:pt>
                  <c:pt idx="18">
                    <c:v>01.01.2010</c:v>
                  </c:pt>
                  <c:pt idx="19">
                    <c:v>01.01.2011</c:v>
                  </c:pt>
                  <c:pt idx="20">
                    <c:v>01.04.2011</c:v>
                  </c:pt>
                  <c:pt idx="21">
                    <c:v>01.07.2011</c:v>
                  </c:pt>
                  <c:pt idx="22">
                    <c:v>01.10.2011</c:v>
                  </c:pt>
                </c:lvl>
                <c:lvl>
                  <c:pt idx="0">
                    <c:v>Группа 1</c:v>
                  </c:pt>
                  <c:pt idx="8">
                    <c:v>Группа 2</c:v>
                  </c:pt>
                  <c:pt idx="16">
                    <c:v>Группа 3</c:v>
                  </c:pt>
                </c:lvl>
              </c:multiLvlStrCache>
            </c:multiLvlStrRef>
          </c:cat>
          <c:val>
            <c:numRef>
              <c:f>'График 3.3.2'!$C$8:$Y$8</c:f>
              <c:numCache>
                <c:formatCode>0.00</c:formatCode>
                <c:ptCount val="23"/>
                <c:pt idx="0">
                  <c:v>6.3366787977015244</c:v>
                </c:pt>
                <c:pt idx="1">
                  <c:v>5.7061547014309255</c:v>
                </c:pt>
                <c:pt idx="2">
                  <c:v>11.24062375002306</c:v>
                </c:pt>
                <c:pt idx="3">
                  <c:v>7.7963092676900176</c:v>
                </c:pt>
                <c:pt idx="4">
                  <c:v>6.864041832087957</c:v>
                </c:pt>
                <c:pt idx="5">
                  <c:v>7.8471735063534691</c:v>
                </c:pt>
                <c:pt idx="6">
                  <c:v>8.9061224493047657</c:v>
                </c:pt>
                <c:pt idx="8">
                  <c:v>11.366633119653487</c:v>
                </c:pt>
                <c:pt idx="9">
                  <c:v>13.33046353077602</c:v>
                </c:pt>
                <c:pt idx="10">
                  <c:v>19.401709695834441</c:v>
                </c:pt>
                <c:pt idx="11">
                  <c:v>23.893211806278856</c:v>
                </c:pt>
                <c:pt idx="12">
                  <c:v>27.311116851140067</c:v>
                </c:pt>
                <c:pt idx="13">
                  <c:v>27.291550205118437</c:v>
                </c:pt>
                <c:pt idx="14">
                  <c:v>28.682126359923956</c:v>
                </c:pt>
                <c:pt idx="16">
                  <c:v>38.31301878248145</c:v>
                </c:pt>
                <c:pt idx="17">
                  <c:v>40.400026458623678</c:v>
                </c:pt>
                <c:pt idx="18">
                  <c:v>50.905386441113265</c:v>
                </c:pt>
                <c:pt idx="19">
                  <c:v>44.006232008412262</c:v>
                </c:pt>
                <c:pt idx="20">
                  <c:v>47.960604698501363</c:v>
                </c:pt>
                <c:pt idx="21">
                  <c:v>44.816793679082458</c:v>
                </c:pt>
                <c:pt idx="22">
                  <c:v>44.74008750543824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C5-401C-847E-4B7C9BC32FCF}"/>
            </c:ext>
          </c:extLst>
        </c:ser>
        <c:ser>
          <c:idx val="0"/>
          <c:order val="3"/>
          <c:tx>
            <c:strRef>
              <c:f>'График 3.3.2'!$B$9</c:f>
              <c:strCache>
                <c:ptCount val="1"/>
                <c:pt idx="0">
                  <c:v>Отношение высоколиквидных активов к депозитам клиентов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'График 3.3.2'!$C$9:$Y$9</c:f>
              <c:numCache>
                <c:formatCode>0.00</c:formatCode>
                <c:ptCount val="23"/>
                <c:pt idx="0">
                  <c:v>52.962452632993518</c:v>
                </c:pt>
                <c:pt idx="1">
                  <c:v>27.825531276443161</c:v>
                </c:pt>
                <c:pt idx="2">
                  <c:v>46.99506900482546</c:v>
                </c:pt>
                <c:pt idx="3">
                  <c:v>41.31142719632733</c:v>
                </c:pt>
                <c:pt idx="4">
                  <c:v>35.529265020040441</c:v>
                </c:pt>
                <c:pt idx="5">
                  <c:v>33.918172118336052</c:v>
                </c:pt>
                <c:pt idx="6">
                  <c:v>31.946663258197034</c:v>
                </c:pt>
                <c:pt idx="8">
                  <c:v>36.29848147466646</c:v>
                </c:pt>
                <c:pt idx="9">
                  <c:v>35.067554482494373</c:v>
                </c:pt>
                <c:pt idx="10">
                  <c:v>32.877590528795572</c:v>
                </c:pt>
                <c:pt idx="11">
                  <c:v>33.915833028319042</c:v>
                </c:pt>
                <c:pt idx="12">
                  <c:v>37.236929993758416</c:v>
                </c:pt>
                <c:pt idx="13">
                  <c:v>34.889709271466643</c:v>
                </c:pt>
                <c:pt idx="14">
                  <c:v>32.976388482134965</c:v>
                </c:pt>
                <c:pt idx="16">
                  <c:v>61.84288667723272</c:v>
                </c:pt>
                <c:pt idx="17">
                  <c:v>57.255471578391294</c:v>
                </c:pt>
                <c:pt idx="18">
                  <c:v>55.798476839107011</c:v>
                </c:pt>
                <c:pt idx="19">
                  <c:v>61.490890636655173</c:v>
                </c:pt>
                <c:pt idx="20">
                  <c:v>54.873109782857391</c:v>
                </c:pt>
                <c:pt idx="21">
                  <c:v>53.700182961032972</c:v>
                </c:pt>
                <c:pt idx="22">
                  <c:v>60.222653602464916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C5-401C-847E-4B7C9BC32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60888"/>
        <c:axId val="1"/>
      </c:lineChart>
      <c:catAx>
        <c:axId val="535260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9.2936887322192397E-3"/>
              <c:y val="0.211221802875550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352608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4795625068636258E-2"/>
          <c:y val="0.66336847465602655"/>
          <c:w val="0.89777033153237862"/>
          <c:h val="0.264027253594438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0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6.xml"/><Relationship Id="rId1" Type="http://schemas.openxmlformats.org/officeDocument/2006/relationships/chart" Target="../charts/chart165.xml"/></Relationships>
</file>

<file path=xl/drawings/_rels/drawing10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8.xml"/><Relationship Id="rId1" Type="http://schemas.openxmlformats.org/officeDocument/2006/relationships/chart" Target="../charts/chart167.xml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1.xml"/><Relationship Id="rId2" Type="http://schemas.openxmlformats.org/officeDocument/2006/relationships/chart" Target="../charts/chart170.xml"/><Relationship Id="rId1" Type="http://schemas.openxmlformats.org/officeDocument/2006/relationships/chart" Target="../charts/chart169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2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3.xml"/></Relationships>
</file>

<file path=xl/drawings/_rels/drawing10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6.xml"/><Relationship Id="rId2" Type="http://schemas.openxmlformats.org/officeDocument/2006/relationships/chart" Target="../charts/chart175.xml"/><Relationship Id="rId1" Type="http://schemas.openxmlformats.org/officeDocument/2006/relationships/chart" Target="../charts/chart174.xml"/><Relationship Id="rId4" Type="http://schemas.openxmlformats.org/officeDocument/2006/relationships/chart" Target="../charts/chart177.xml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0.xml"/><Relationship Id="rId2" Type="http://schemas.openxmlformats.org/officeDocument/2006/relationships/chart" Target="../charts/chart179.xml"/><Relationship Id="rId1" Type="http://schemas.openxmlformats.org/officeDocument/2006/relationships/chart" Target="../charts/chart178.xml"/><Relationship Id="rId5" Type="http://schemas.openxmlformats.org/officeDocument/2006/relationships/chart" Target="../charts/chart182.xml"/><Relationship Id="rId4" Type="http://schemas.openxmlformats.org/officeDocument/2006/relationships/chart" Target="../charts/chart181.xml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4.xml"/><Relationship Id="rId1" Type="http://schemas.openxmlformats.org/officeDocument/2006/relationships/chart" Target="../charts/chart183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6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7.xml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8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5.xml"/><Relationship Id="rId1" Type="http://schemas.openxmlformats.org/officeDocument/2006/relationships/chart" Target="../charts/chart74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7.xml"/><Relationship Id="rId1" Type="http://schemas.openxmlformats.org/officeDocument/2006/relationships/chart" Target="../charts/chart7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2.xml"/><Relationship Id="rId2" Type="http://schemas.openxmlformats.org/officeDocument/2006/relationships/chart" Target="../charts/chart81.xml"/><Relationship Id="rId1" Type="http://schemas.openxmlformats.org/officeDocument/2006/relationships/chart" Target="../charts/chart80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9.xml"/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2.xml"/><Relationship Id="rId2" Type="http://schemas.openxmlformats.org/officeDocument/2006/relationships/chart" Target="../charts/chart91.xml"/><Relationship Id="rId1" Type="http://schemas.openxmlformats.org/officeDocument/2006/relationships/chart" Target="../charts/chart90.xml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4" Type="http://schemas.openxmlformats.org/officeDocument/2006/relationships/chart" Target="../charts/chart93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6.xml"/><Relationship Id="rId1" Type="http://schemas.openxmlformats.org/officeDocument/2006/relationships/chart" Target="../charts/chart105.xml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9.xml"/><Relationship Id="rId2" Type="http://schemas.openxmlformats.org/officeDocument/2006/relationships/chart" Target="../charts/chart108.xml"/><Relationship Id="rId1" Type="http://schemas.openxmlformats.org/officeDocument/2006/relationships/chart" Target="../charts/chart107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2.xml"/><Relationship Id="rId2" Type="http://schemas.openxmlformats.org/officeDocument/2006/relationships/chart" Target="../charts/chart111.xml"/><Relationship Id="rId1" Type="http://schemas.openxmlformats.org/officeDocument/2006/relationships/chart" Target="../charts/chart110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5.xml"/><Relationship Id="rId1" Type="http://schemas.openxmlformats.org/officeDocument/2006/relationships/chart" Target="../charts/chart114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4.xml"/><Relationship Id="rId1" Type="http://schemas.openxmlformats.org/officeDocument/2006/relationships/chart" Target="../charts/chart123.xml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6.xml"/><Relationship Id="rId1" Type="http://schemas.openxmlformats.org/officeDocument/2006/relationships/chart" Target="../charts/chart12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9.xml"/><Relationship Id="rId1" Type="http://schemas.openxmlformats.org/officeDocument/2006/relationships/chart" Target="../charts/chart12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1.xml"/><Relationship Id="rId1" Type="http://schemas.openxmlformats.org/officeDocument/2006/relationships/chart" Target="../charts/chart13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4.xml"/><Relationship Id="rId1" Type="http://schemas.openxmlformats.org/officeDocument/2006/relationships/chart" Target="../charts/chart133.xml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6.xml"/><Relationship Id="rId1" Type="http://schemas.openxmlformats.org/officeDocument/2006/relationships/chart" Target="../charts/chart135.xml"/></Relationships>
</file>

<file path=xl/drawings/_rels/drawing8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9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1.xml"/><Relationship Id="rId1" Type="http://schemas.openxmlformats.org/officeDocument/2006/relationships/chart" Target="../charts/chart140.xml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3.xml"/><Relationship Id="rId1" Type="http://schemas.openxmlformats.org/officeDocument/2006/relationships/chart" Target="../charts/chart142.xml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5.xml"/><Relationship Id="rId1" Type="http://schemas.openxmlformats.org/officeDocument/2006/relationships/chart" Target="../charts/chart144.xml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7.xml"/><Relationship Id="rId1" Type="http://schemas.openxmlformats.org/officeDocument/2006/relationships/chart" Target="../charts/chart14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9.xml"/><Relationship Id="rId1" Type="http://schemas.openxmlformats.org/officeDocument/2006/relationships/chart" Target="../charts/chart148.xml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1.xml"/><Relationship Id="rId1" Type="http://schemas.openxmlformats.org/officeDocument/2006/relationships/chart" Target="../charts/chart150.xml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3.xml"/><Relationship Id="rId1" Type="http://schemas.openxmlformats.org/officeDocument/2006/relationships/chart" Target="../charts/chart152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4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5.xml"/></Relationships>
</file>

<file path=xl/drawings/_rels/drawing9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7.xml"/><Relationship Id="rId1" Type="http://schemas.openxmlformats.org/officeDocument/2006/relationships/chart" Target="../charts/chart156.xml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0.xml"/><Relationship Id="rId2" Type="http://schemas.openxmlformats.org/officeDocument/2006/relationships/chart" Target="../charts/chart159.xml"/><Relationship Id="rId1" Type="http://schemas.openxmlformats.org/officeDocument/2006/relationships/chart" Target="../charts/chart158.xml"/></Relationships>
</file>

<file path=xl/drawings/_rels/drawing9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3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4" Type="http://schemas.openxmlformats.org/officeDocument/2006/relationships/chart" Target="../charts/chart16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152400</xdr:rowOff>
    </xdr:from>
    <xdr:to>
      <xdr:col>6</xdr:col>
      <xdr:colOff>200025</xdr:colOff>
      <xdr:row>29</xdr:row>
      <xdr:rowOff>133350</xdr:rowOff>
    </xdr:to>
    <xdr:graphicFrame macro="">
      <xdr:nvGraphicFramePr>
        <xdr:cNvPr id="556033" name="Диаграмма 1">
          <a:extLst>
            <a:ext uri="{FF2B5EF4-FFF2-40B4-BE49-F238E27FC236}">
              <a16:creationId xmlns:a16="http://schemas.microsoft.com/office/drawing/2014/main" id="{D4ABE03B-02B9-44E0-B841-873750129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graphicFrame macro="">
      <xdr:nvGraphicFramePr>
        <xdr:cNvPr id="501761" name="Диаграмма 1">
          <a:extLst>
            <a:ext uri="{FF2B5EF4-FFF2-40B4-BE49-F238E27FC236}">
              <a16:creationId xmlns:a16="http://schemas.microsoft.com/office/drawing/2014/main" id="{B39C93CF-4BF6-484B-A946-4881EF02A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11</xdr:row>
      <xdr:rowOff>19050</xdr:rowOff>
    </xdr:from>
    <xdr:to>
      <xdr:col>5</xdr:col>
      <xdr:colOff>238125</xdr:colOff>
      <xdr:row>28</xdr:row>
      <xdr:rowOff>104775</xdr:rowOff>
    </xdr:to>
    <xdr:graphicFrame macro="">
      <xdr:nvGraphicFramePr>
        <xdr:cNvPr id="501762" name="Диаграмма 2">
          <a:extLst>
            <a:ext uri="{FF2B5EF4-FFF2-40B4-BE49-F238E27FC236}">
              <a16:creationId xmlns:a16="http://schemas.microsoft.com/office/drawing/2014/main" id="{4F2D05FD-6F58-4649-9B1D-AFDB829C0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graphicFrame macro="">
      <xdr:nvGraphicFramePr>
        <xdr:cNvPr id="501763" name="Диаграмма 3">
          <a:extLst>
            <a:ext uri="{FF2B5EF4-FFF2-40B4-BE49-F238E27FC236}">
              <a16:creationId xmlns:a16="http://schemas.microsoft.com/office/drawing/2014/main" id="{00FA327C-4560-4218-9F5B-70389D092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0.5288</cdr:x>
      <cdr:y>0.49855</cdr:y>
    </cdr:from>
    <cdr:to>
      <cdr:x>0.53221</cdr:x>
      <cdr:y>0.55136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9808" y="1536991"/>
          <a:ext cx="103013" cy="162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.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0</xdr:rowOff>
    </xdr:from>
    <xdr:to>
      <xdr:col>5</xdr:col>
      <xdr:colOff>133350</xdr:colOff>
      <xdr:row>0</xdr:row>
      <xdr:rowOff>0</xdr:rowOff>
    </xdr:to>
    <xdr:graphicFrame macro="">
      <xdr:nvGraphicFramePr>
        <xdr:cNvPr id="291841" name="Chart 1">
          <a:extLst>
            <a:ext uri="{FF2B5EF4-FFF2-40B4-BE49-F238E27FC236}">
              <a16:creationId xmlns:a16="http://schemas.microsoft.com/office/drawing/2014/main" id="{D1E11AB9-CFD9-4C05-BD31-7280A4A0A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9</xdr:row>
      <xdr:rowOff>9525</xdr:rowOff>
    </xdr:from>
    <xdr:to>
      <xdr:col>11</xdr:col>
      <xdr:colOff>447675</xdr:colOff>
      <xdr:row>24</xdr:row>
      <xdr:rowOff>152400</xdr:rowOff>
    </xdr:to>
    <xdr:graphicFrame macro="">
      <xdr:nvGraphicFramePr>
        <xdr:cNvPr id="291842" name="Диаграмма 2">
          <a:extLst>
            <a:ext uri="{FF2B5EF4-FFF2-40B4-BE49-F238E27FC236}">
              <a16:creationId xmlns:a16="http://schemas.microsoft.com/office/drawing/2014/main" id="{63B35C75-2837-4ED2-904D-95E8B6F21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9</xdr:col>
      <xdr:colOff>47625</xdr:colOff>
      <xdr:row>0</xdr:row>
      <xdr:rowOff>0</xdr:rowOff>
    </xdr:to>
    <xdr:graphicFrame macro="">
      <xdr:nvGraphicFramePr>
        <xdr:cNvPr id="293889" name="Chart 1">
          <a:extLst>
            <a:ext uri="{FF2B5EF4-FFF2-40B4-BE49-F238E27FC236}">
              <a16:creationId xmlns:a16="http://schemas.microsoft.com/office/drawing/2014/main" id="{19680876-F082-454C-947B-3D6D3E483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9</xdr:row>
      <xdr:rowOff>9525</xdr:rowOff>
    </xdr:from>
    <xdr:to>
      <xdr:col>6</xdr:col>
      <xdr:colOff>66675</xdr:colOff>
      <xdr:row>24</xdr:row>
      <xdr:rowOff>152400</xdr:rowOff>
    </xdr:to>
    <xdr:graphicFrame macro="">
      <xdr:nvGraphicFramePr>
        <xdr:cNvPr id="293890" name="Chart 1">
          <a:extLst>
            <a:ext uri="{FF2B5EF4-FFF2-40B4-BE49-F238E27FC236}">
              <a16:creationId xmlns:a16="http://schemas.microsoft.com/office/drawing/2014/main" id="{8AF50444-4DE1-4CD3-93CC-D16C3E45E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342900</xdr:colOff>
      <xdr:row>0</xdr:row>
      <xdr:rowOff>0</xdr:rowOff>
    </xdr:to>
    <xdr:graphicFrame macro="">
      <xdr:nvGraphicFramePr>
        <xdr:cNvPr id="295937" name="Chart 1">
          <a:extLst>
            <a:ext uri="{FF2B5EF4-FFF2-40B4-BE49-F238E27FC236}">
              <a16:creationId xmlns:a16="http://schemas.microsoft.com/office/drawing/2014/main" id="{64CA01E5-5D9E-4121-99F6-F15F6157B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</xdr:row>
      <xdr:rowOff>152400</xdr:rowOff>
    </xdr:from>
    <xdr:to>
      <xdr:col>4</xdr:col>
      <xdr:colOff>600075</xdr:colOff>
      <xdr:row>20</xdr:row>
      <xdr:rowOff>133350</xdr:rowOff>
    </xdr:to>
    <xdr:graphicFrame macro="">
      <xdr:nvGraphicFramePr>
        <xdr:cNvPr id="295940" name="Chart 1">
          <a:extLst>
            <a:ext uri="{FF2B5EF4-FFF2-40B4-BE49-F238E27FC236}">
              <a16:creationId xmlns:a16="http://schemas.microsoft.com/office/drawing/2014/main" id="{3E1F63FB-712D-4830-8455-657DB1777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20</xdr:row>
      <xdr:rowOff>152400</xdr:rowOff>
    </xdr:from>
    <xdr:to>
      <xdr:col>4</xdr:col>
      <xdr:colOff>609600</xdr:colOff>
      <xdr:row>32</xdr:row>
      <xdr:rowOff>38100</xdr:rowOff>
    </xdr:to>
    <xdr:graphicFrame macro="">
      <xdr:nvGraphicFramePr>
        <xdr:cNvPr id="295941" name="Chart 2">
          <a:extLst>
            <a:ext uri="{FF2B5EF4-FFF2-40B4-BE49-F238E27FC236}">
              <a16:creationId xmlns:a16="http://schemas.microsoft.com/office/drawing/2014/main" id="{DACBEC14-A18C-4FC7-936F-3D342DBBA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19050</xdr:rowOff>
    </xdr:from>
    <xdr:to>
      <xdr:col>7</xdr:col>
      <xdr:colOff>638175</xdr:colOff>
      <xdr:row>27</xdr:row>
      <xdr:rowOff>152400</xdr:rowOff>
    </xdr:to>
    <xdr:graphicFrame macro="">
      <xdr:nvGraphicFramePr>
        <xdr:cNvPr id="476161" name="Диаграмма 1">
          <a:extLst>
            <a:ext uri="{FF2B5EF4-FFF2-40B4-BE49-F238E27FC236}">
              <a16:creationId xmlns:a16="http://schemas.microsoft.com/office/drawing/2014/main" id="{6EE19699-4B5A-43C6-B0F7-183B7FD58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19050</xdr:rowOff>
    </xdr:from>
    <xdr:to>
      <xdr:col>6</xdr:col>
      <xdr:colOff>85725</xdr:colOff>
      <xdr:row>34</xdr:row>
      <xdr:rowOff>114300</xdr:rowOff>
    </xdr:to>
    <xdr:graphicFrame macro="">
      <xdr:nvGraphicFramePr>
        <xdr:cNvPr id="305154" name="Диаграмма 2">
          <a:extLst>
            <a:ext uri="{FF2B5EF4-FFF2-40B4-BE49-F238E27FC236}">
              <a16:creationId xmlns:a16="http://schemas.microsoft.com/office/drawing/2014/main" id="{5B0F75F2-4773-46DD-AC7F-D78CF7A4D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306177" name="Диаграмма 1">
          <a:extLst>
            <a:ext uri="{FF2B5EF4-FFF2-40B4-BE49-F238E27FC236}">
              <a16:creationId xmlns:a16="http://schemas.microsoft.com/office/drawing/2014/main" id="{CB2300FD-B51F-45A8-9594-8E3C6E895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306178" name="Диаграмма 2">
          <a:extLst>
            <a:ext uri="{FF2B5EF4-FFF2-40B4-BE49-F238E27FC236}">
              <a16:creationId xmlns:a16="http://schemas.microsoft.com/office/drawing/2014/main" id="{3743A6BD-AB9E-4963-98D1-895FF63B1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06179" name="Диаграмма 3">
          <a:extLst>
            <a:ext uri="{FF2B5EF4-FFF2-40B4-BE49-F238E27FC236}">
              <a16:creationId xmlns:a16="http://schemas.microsoft.com/office/drawing/2014/main" id="{B6B270C8-127D-4E50-A582-044A19AA7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06180" name="Диаграмма 4">
          <a:extLst>
            <a:ext uri="{FF2B5EF4-FFF2-40B4-BE49-F238E27FC236}">
              <a16:creationId xmlns:a16="http://schemas.microsoft.com/office/drawing/2014/main" id="{B52C70FC-7183-42F7-870E-C5D02DB7D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5</xdr:col>
      <xdr:colOff>9525</xdr:colOff>
      <xdr:row>0</xdr:row>
      <xdr:rowOff>0</xdr:rowOff>
    </xdr:to>
    <xdr:graphicFrame macro="">
      <xdr:nvGraphicFramePr>
        <xdr:cNvPr id="307201" name="Диаграмма 1">
          <a:extLst>
            <a:ext uri="{FF2B5EF4-FFF2-40B4-BE49-F238E27FC236}">
              <a16:creationId xmlns:a16="http://schemas.microsoft.com/office/drawing/2014/main" id="{6F3A72E7-EDB4-49DE-92F4-A84B4A04F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307202" name="Диаграмма 2">
          <a:extLst>
            <a:ext uri="{FF2B5EF4-FFF2-40B4-BE49-F238E27FC236}">
              <a16:creationId xmlns:a16="http://schemas.microsoft.com/office/drawing/2014/main" id="{FDC161C2-7B31-4AFD-8AE9-EACDDA8E3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66</xdr:row>
      <xdr:rowOff>0</xdr:rowOff>
    </xdr:from>
    <xdr:to>
      <xdr:col>5</xdr:col>
      <xdr:colOff>9525</xdr:colOff>
      <xdr:row>66</xdr:row>
      <xdr:rowOff>0</xdr:rowOff>
    </xdr:to>
    <xdr:graphicFrame macro="">
      <xdr:nvGraphicFramePr>
        <xdr:cNvPr id="307204" name="Диаграмма 4">
          <a:extLst>
            <a:ext uri="{FF2B5EF4-FFF2-40B4-BE49-F238E27FC236}">
              <a16:creationId xmlns:a16="http://schemas.microsoft.com/office/drawing/2014/main" id="{75732711-FD44-4498-852D-050E1D71A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104775</xdr:colOff>
      <xdr:row>66</xdr:row>
      <xdr:rowOff>0</xdr:rowOff>
    </xdr:from>
    <xdr:to>
      <xdr:col>8</xdr:col>
      <xdr:colOff>0</xdr:colOff>
      <xdr:row>66</xdr:row>
      <xdr:rowOff>0</xdr:rowOff>
    </xdr:to>
    <xdr:graphicFrame macro="">
      <xdr:nvGraphicFramePr>
        <xdr:cNvPr id="307205" name="Диаграмма 5">
          <a:extLst>
            <a:ext uri="{FF2B5EF4-FFF2-40B4-BE49-F238E27FC236}">
              <a16:creationId xmlns:a16="http://schemas.microsoft.com/office/drawing/2014/main" id="{516A7E89-CBFA-4202-8C6A-6B682A1FF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47625</xdr:colOff>
      <xdr:row>11</xdr:row>
      <xdr:rowOff>38100</xdr:rowOff>
    </xdr:from>
    <xdr:to>
      <xdr:col>4</xdr:col>
      <xdr:colOff>504825</xdr:colOff>
      <xdr:row>24</xdr:row>
      <xdr:rowOff>133350</xdr:rowOff>
    </xdr:to>
    <xdr:graphicFrame macro="">
      <xdr:nvGraphicFramePr>
        <xdr:cNvPr id="307206" name="Диаграмма 6">
          <a:extLst>
            <a:ext uri="{FF2B5EF4-FFF2-40B4-BE49-F238E27FC236}">
              <a16:creationId xmlns:a16="http://schemas.microsoft.com/office/drawing/2014/main" id="{7DAB7146-41FB-4B79-AB47-41D4FCE48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14</xdr:row>
      <xdr:rowOff>9525</xdr:rowOff>
    </xdr:from>
    <xdr:to>
      <xdr:col>3</xdr:col>
      <xdr:colOff>628650</xdr:colOff>
      <xdr:row>28</xdr:row>
      <xdr:rowOff>152400</xdr:rowOff>
    </xdr:to>
    <xdr:graphicFrame macro="">
      <xdr:nvGraphicFramePr>
        <xdr:cNvPr id="308227" name="Диаграмма 3">
          <a:extLst>
            <a:ext uri="{FF2B5EF4-FFF2-40B4-BE49-F238E27FC236}">
              <a16:creationId xmlns:a16="http://schemas.microsoft.com/office/drawing/2014/main" id="{21C70C4D-11A4-4B0E-88BE-AA20EF943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14</xdr:row>
      <xdr:rowOff>9525</xdr:rowOff>
    </xdr:from>
    <xdr:to>
      <xdr:col>9</xdr:col>
      <xdr:colOff>333375</xdr:colOff>
      <xdr:row>28</xdr:row>
      <xdr:rowOff>142875</xdr:rowOff>
    </xdr:to>
    <xdr:graphicFrame macro="">
      <xdr:nvGraphicFramePr>
        <xdr:cNvPr id="308228" name="Диаграмма 4">
          <a:extLst>
            <a:ext uri="{FF2B5EF4-FFF2-40B4-BE49-F238E27FC236}">
              <a16:creationId xmlns:a16="http://schemas.microsoft.com/office/drawing/2014/main" id="{9E802505-9CE5-48FD-ACD1-D226DE482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28575</xdr:rowOff>
    </xdr:from>
    <xdr:to>
      <xdr:col>5</xdr:col>
      <xdr:colOff>152400</xdr:colOff>
      <xdr:row>24</xdr:row>
      <xdr:rowOff>152400</xdr:rowOff>
    </xdr:to>
    <xdr:graphicFrame macro="">
      <xdr:nvGraphicFramePr>
        <xdr:cNvPr id="309250" name="Диаграмма 2">
          <a:extLst>
            <a:ext uri="{FF2B5EF4-FFF2-40B4-BE49-F238E27FC236}">
              <a16:creationId xmlns:a16="http://schemas.microsoft.com/office/drawing/2014/main" id="{7F23FECE-3455-4A0D-8918-CEC49964C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19050</xdr:rowOff>
    </xdr:from>
    <xdr:to>
      <xdr:col>13</xdr:col>
      <xdr:colOff>9525</xdr:colOff>
      <xdr:row>11</xdr:row>
      <xdr:rowOff>152400</xdr:rowOff>
    </xdr:to>
    <xdr:graphicFrame macro="">
      <xdr:nvGraphicFramePr>
        <xdr:cNvPr id="438283" name="Диаграмма 1035">
          <a:extLst>
            <a:ext uri="{FF2B5EF4-FFF2-40B4-BE49-F238E27FC236}">
              <a16:creationId xmlns:a16="http://schemas.microsoft.com/office/drawing/2014/main" id="{C3176C3D-A02D-4C4A-9F76-5CF42B743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5</xdr:col>
      <xdr:colOff>28575</xdr:colOff>
      <xdr:row>23</xdr:row>
      <xdr:rowOff>152400</xdr:rowOff>
    </xdr:to>
    <xdr:graphicFrame macro="">
      <xdr:nvGraphicFramePr>
        <xdr:cNvPr id="402433" name="Диаграмма 1">
          <a:extLst>
            <a:ext uri="{FF2B5EF4-FFF2-40B4-BE49-F238E27FC236}">
              <a16:creationId xmlns:a16="http://schemas.microsoft.com/office/drawing/2014/main" id="{BAB91D07-4EEE-4A06-B4F3-A13E81964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15</xdr:row>
      <xdr:rowOff>19050</xdr:rowOff>
    </xdr:from>
    <xdr:to>
      <xdr:col>7</xdr:col>
      <xdr:colOff>190500</xdr:colOff>
      <xdr:row>32</xdr:row>
      <xdr:rowOff>152400</xdr:rowOff>
    </xdr:to>
    <xdr:graphicFrame macro="">
      <xdr:nvGraphicFramePr>
        <xdr:cNvPr id="477185" name="Диаграмма 1">
          <a:extLst>
            <a:ext uri="{FF2B5EF4-FFF2-40B4-BE49-F238E27FC236}">
              <a16:creationId xmlns:a16="http://schemas.microsoft.com/office/drawing/2014/main" id="{5B1F80A3-A2F8-4A8F-9B0E-184A290BA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28</xdr:row>
      <xdr:rowOff>19050</xdr:rowOff>
    </xdr:from>
    <xdr:to>
      <xdr:col>4</xdr:col>
      <xdr:colOff>733425</xdr:colOff>
      <xdr:row>46</xdr:row>
      <xdr:rowOff>66675</xdr:rowOff>
    </xdr:to>
    <xdr:graphicFrame macro="">
      <xdr:nvGraphicFramePr>
        <xdr:cNvPr id="479233" name="Диаграмма 1">
          <a:extLst>
            <a:ext uri="{FF2B5EF4-FFF2-40B4-BE49-F238E27FC236}">
              <a16:creationId xmlns:a16="http://schemas.microsoft.com/office/drawing/2014/main" id="{A88E7910-9DAD-4E87-9DB7-2F161D406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</xdr:row>
      <xdr:rowOff>19050</xdr:rowOff>
    </xdr:from>
    <xdr:to>
      <xdr:col>7</xdr:col>
      <xdr:colOff>142875</xdr:colOff>
      <xdr:row>29</xdr:row>
      <xdr:rowOff>0</xdr:rowOff>
    </xdr:to>
    <xdr:graphicFrame macro="">
      <xdr:nvGraphicFramePr>
        <xdr:cNvPr id="481281" name="Диаграмма 1">
          <a:extLst>
            <a:ext uri="{FF2B5EF4-FFF2-40B4-BE49-F238E27FC236}">
              <a16:creationId xmlns:a16="http://schemas.microsoft.com/office/drawing/2014/main" id="{37148CCA-8A06-4FEF-AB38-EFB077084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2</xdr:col>
      <xdr:colOff>0</xdr:colOff>
      <xdr:row>6</xdr:row>
      <xdr:rowOff>0</xdr:rowOff>
    </xdr:to>
    <xdr:graphicFrame macro="">
      <xdr:nvGraphicFramePr>
        <xdr:cNvPr id="503809" name="Диаграмма 1">
          <a:extLst>
            <a:ext uri="{FF2B5EF4-FFF2-40B4-BE49-F238E27FC236}">
              <a16:creationId xmlns:a16="http://schemas.microsoft.com/office/drawing/2014/main" id="{D134669A-859C-4F82-9B77-383839459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6</xdr:row>
      <xdr:rowOff>0</xdr:rowOff>
    </xdr:from>
    <xdr:to>
      <xdr:col>5</xdr:col>
      <xdr:colOff>123825</xdr:colOff>
      <xdr:row>6</xdr:row>
      <xdr:rowOff>0</xdr:rowOff>
    </xdr:to>
    <xdr:graphicFrame macro="">
      <xdr:nvGraphicFramePr>
        <xdr:cNvPr id="503810" name="Диаграмма 2">
          <a:extLst>
            <a:ext uri="{FF2B5EF4-FFF2-40B4-BE49-F238E27FC236}">
              <a16:creationId xmlns:a16="http://schemas.microsoft.com/office/drawing/2014/main" id="{515EB72A-2B29-4046-801E-3DC8EBF3D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704850</xdr:colOff>
      <xdr:row>6</xdr:row>
      <xdr:rowOff>0</xdr:rowOff>
    </xdr:from>
    <xdr:to>
      <xdr:col>14</xdr:col>
      <xdr:colOff>514350</xdr:colOff>
      <xdr:row>6</xdr:row>
      <xdr:rowOff>0</xdr:rowOff>
    </xdr:to>
    <xdr:graphicFrame macro="">
      <xdr:nvGraphicFramePr>
        <xdr:cNvPr id="503811" name="Диаграмма 3">
          <a:extLst>
            <a:ext uri="{FF2B5EF4-FFF2-40B4-BE49-F238E27FC236}">
              <a16:creationId xmlns:a16="http://schemas.microsoft.com/office/drawing/2014/main" id="{EA0F58F2-F9C9-447E-93AF-755DA2848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9525</xdr:colOff>
      <xdr:row>6</xdr:row>
      <xdr:rowOff>0</xdr:rowOff>
    </xdr:from>
    <xdr:to>
      <xdr:col>13</xdr:col>
      <xdr:colOff>676275</xdr:colOff>
      <xdr:row>6</xdr:row>
      <xdr:rowOff>0</xdr:rowOff>
    </xdr:to>
    <xdr:graphicFrame macro="">
      <xdr:nvGraphicFramePr>
        <xdr:cNvPr id="503812" name="Диаграмма 4">
          <a:extLst>
            <a:ext uri="{FF2B5EF4-FFF2-40B4-BE49-F238E27FC236}">
              <a16:creationId xmlns:a16="http://schemas.microsoft.com/office/drawing/2014/main" id="{03E7EA0A-3C20-44A5-9E66-61EBE7310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285750</xdr:colOff>
      <xdr:row>6</xdr:row>
      <xdr:rowOff>0</xdr:rowOff>
    </xdr:from>
    <xdr:to>
      <xdr:col>11</xdr:col>
      <xdr:colOff>857250</xdr:colOff>
      <xdr:row>6</xdr:row>
      <xdr:rowOff>0</xdr:rowOff>
    </xdr:to>
    <xdr:graphicFrame macro="">
      <xdr:nvGraphicFramePr>
        <xdr:cNvPr id="503813" name="Диаграмма 5">
          <a:extLst>
            <a:ext uri="{FF2B5EF4-FFF2-40B4-BE49-F238E27FC236}">
              <a16:creationId xmlns:a16="http://schemas.microsoft.com/office/drawing/2014/main" id="{0062CCDF-9241-41C0-B87B-62FE988EA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6</xdr:row>
      <xdr:rowOff>0</xdr:rowOff>
    </xdr:from>
    <xdr:to>
      <xdr:col>3</xdr:col>
      <xdr:colOff>704850</xdr:colOff>
      <xdr:row>6</xdr:row>
      <xdr:rowOff>0</xdr:rowOff>
    </xdr:to>
    <xdr:grpSp>
      <xdr:nvGrpSpPr>
        <xdr:cNvPr id="503814" name="Group 6">
          <a:extLst>
            <a:ext uri="{FF2B5EF4-FFF2-40B4-BE49-F238E27FC236}">
              <a16:creationId xmlns:a16="http://schemas.microsoft.com/office/drawing/2014/main" id="{3E65F5DB-C0D9-4953-87FB-D30841095FCB}"/>
            </a:ext>
          </a:extLst>
        </xdr:cNvPr>
        <xdr:cNvGrpSpPr>
          <a:grpSpLocks/>
        </xdr:cNvGrpSpPr>
      </xdr:nvGrpSpPr>
      <xdr:grpSpPr bwMode="auto">
        <a:xfrm>
          <a:off x="2162175" y="1304925"/>
          <a:ext cx="1219200" cy="0"/>
          <a:chOff x="1307" y="2662"/>
          <a:chExt cx="505" cy="331"/>
        </a:xfrm>
      </xdr:grpSpPr>
      <xdr:graphicFrame macro="">
        <xdr:nvGraphicFramePr>
          <xdr:cNvPr id="503815" name="Диаграмма 7">
            <a:extLst>
              <a:ext uri="{FF2B5EF4-FFF2-40B4-BE49-F238E27FC236}">
                <a16:creationId xmlns:a16="http://schemas.microsoft.com/office/drawing/2014/main" id="{3AF4F453-7A38-44EA-980D-7D2AE35FFA25}"/>
              </a:ext>
            </a:extLst>
          </xdr:cNvPr>
          <xdr:cNvGraphicFramePr>
            <a:graphicFrameLocks/>
          </xdr:cNvGraphicFramePr>
        </xdr:nvGraphicFramePr>
        <xdr:xfrm>
          <a:off x="1307" y="2662"/>
          <a:ext cx="505" cy="33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503816" name="Line 8">
            <a:extLst>
              <a:ext uri="{FF2B5EF4-FFF2-40B4-BE49-F238E27FC236}">
                <a16:creationId xmlns:a16="http://schemas.microsoft.com/office/drawing/2014/main" id="{975E8E5E-6536-4F73-9C41-DBE4181C02F8}"/>
              </a:ext>
            </a:extLst>
          </xdr:cNvPr>
          <xdr:cNvSpPr>
            <a:spLocks noChangeShapeType="1"/>
          </xdr:cNvSpPr>
        </xdr:nvSpPr>
        <xdr:spPr bwMode="auto">
          <a:xfrm>
            <a:off x="1609" y="2678"/>
            <a:ext cx="2" cy="2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28575</xdr:colOff>
      <xdr:row>11</xdr:row>
      <xdr:rowOff>38100</xdr:rowOff>
    </xdr:from>
    <xdr:to>
      <xdr:col>7</xdr:col>
      <xdr:colOff>323850</xdr:colOff>
      <xdr:row>30</xdr:row>
      <xdr:rowOff>142875</xdr:rowOff>
    </xdr:to>
    <xdr:graphicFrame macro="">
      <xdr:nvGraphicFramePr>
        <xdr:cNvPr id="503817" name="Диаграмма 9">
          <a:extLst>
            <a:ext uri="{FF2B5EF4-FFF2-40B4-BE49-F238E27FC236}">
              <a16:creationId xmlns:a16="http://schemas.microsoft.com/office/drawing/2014/main" id="{4C82C097-7FAD-4C10-8C49-62250480D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0</xdr:rowOff>
    </xdr:from>
    <xdr:to>
      <xdr:col>13</xdr:col>
      <xdr:colOff>190500</xdr:colOff>
      <xdr:row>0</xdr:row>
      <xdr:rowOff>0</xdr:rowOff>
    </xdr:to>
    <xdr:graphicFrame macro="">
      <xdr:nvGraphicFramePr>
        <xdr:cNvPr id="353281" name="Диаграмма 1">
          <a:extLst>
            <a:ext uri="{FF2B5EF4-FFF2-40B4-BE49-F238E27FC236}">
              <a16:creationId xmlns:a16="http://schemas.microsoft.com/office/drawing/2014/main" id="{127B5B42-2C62-4A49-9DDC-E29CAC5FD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10</xdr:row>
      <xdr:rowOff>85725</xdr:rowOff>
    </xdr:from>
    <xdr:to>
      <xdr:col>8</xdr:col>
      <xdr:colOff>352425</xdr:colOff>
      <xdr:row>32</xdr:row>
      <xdr:rowOff>85725</xdr:rowOff>
    </xdr:to>
    <xdr:graphicFrame macro="">
      <xdr:nvGraphicFramePr>
        <xdr:cNvPr id="353284" name="Диаграмма 4">
          <a:extLst>
            <a:ext uri="{FF2B5EF4-FFF2-40B4-BE49-F238E27FC236}">
              <a16:creationId xmlns:a16="http://schemas.microsoft.com/office/drawing/2014/main" id="{60062092-6906-4935-9D3C-141847EEB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5</xdr:col>
      <xdr:colOff>9525</xdr:colOff>
      <xdr:row>0</xdr:row>
      <xdr:rowOff>0</xdr:rowOff>
    </xdr:to>
    <xdr:graphicFrame macro="">
      <xdr:nvGraphicFramePr>
        <xdr:cNvPr id="354305" name="Диаграмма 1">
          <a:extLst>
            <a:ext uri="{FF2B5EF4-FFF2-40B4-BE49-F238E27FC236}">
              <a16:creationId xmlns:a16="http://schemas.microsoft.com/office/drawing/2014/main" id="{DC4B92F6-4791-4031-A81F-7A49D8787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10</xdr:row>
      <xdr:rowOff>9525</xdr:rowOff>
    </xdr:from>
    <xdr:to>
      <xdr:col>8</xdr:col>
      <xdr:colOff>200025</xdr:colOff>
      <xdr:row>28</xdr:row>
      <xdr:rowOff>19050</xdr:rowOff>
    </xdr:to>
    <xdr:graphicFrame macro="">
      <xdr:nvGraphicFramePr>
        <xdr:cNvPr id="354308" name="Диаграмма 4">
          <a:extLst>
            <a:ext uri="{FF2B5EF4-FFF2-40B4-BE49-F238E27FC236}">
              <a16:creationId xmlns:a16="http://schemas.microsoft.com/office/drawing/2014/main" id="{D16CCB1C-7496-4939-83C0-0D2874692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0.58957</cdr:x>
      <cdr:y>0.02905</cdr:y>
    </cdr:from>
    <cdr:to>
      <cdr:x>0.58957</cdr:x>
      <cdr:y>0.77236</cdr:y>
    </cdr:to>
    <cdr:sp macro="" textlink="">
      <cdr:nvSpPr>
        <cdr:cNvPr id="441346" name="Line 2">
          <a:extLst xmlns:a="http://schemas.openxmlformats.org/drawingml/2006/main">
            <a:ext uri="{FF2B5EF4-FFF2-40B4-BE49-F238E27FC236}">
              <a16:creationId xmlns:a16="http://schemas.microsoft.com/office/drawing/2014/main" id="{081AB63D-F487-4578-B22A-1281D1F4A2F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52473" y="88409"/>
          <a:ext cx="0" cy="2180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12</xdr:row>
      <xdr:rowOff>19050</xdr:rowOff>
    </xdr:from>
    <xdr:to>
      <xdr:col>5</xdr:col>
      <xdr:colOff>38100</xdr:colOff>
      <xdr:row>27</xdr:row>
      <xdr:rowOff>95250</xdr:rowOff>
    </xdr:to>
    <xdr:graphicFrame macro="">
      <xdr:nvGraphicFramePr>
        <xdr:cNvPr id="497665" name="Chart 1">
          <a:extLst>
            <a:ext uri="{FF2B5EF4-FFF2-40B4-BE49-F238E27FC236}">
              <a16:creationId xmlns:a16="http://schemas.microsoft.com/office/drawing/2014/main" id="{7B42A122-B27B-4B4A-9DDF-D326CC079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</xdr:rowOff>
    </xdr:from>
    <xdr:to>
      <xdr:col>15</xdr:col>
      <xdr:colOff>190500</xdr:colOff>
      <xdr:row>22</xdr:row>
      <xdr:rowOff>76200</xdr:rowOff>
    </xdr:to>
    <xdr:graphicFrame macro="">
      <xdr:nvGraphicFramePr>
        <xdr:cNvPr id="505857" name="Диаграмма 1">
          <a:extLst>
            <a:ext uri="{FF2B5EF4-FFF2-40B4-BE49-F238E27FC236}">
              <a16:creationId xmlns:a16="http://schemas.microsoft.com/office/drawing/2014/main" id="{2E9019F1-F4CD-4947-BF17-251FA45F3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390525</xdr:colOff>
      <xdr:row>1</xdr:row>
      <xdr:rowOff>0</xdr:rowOff>
    </xdr:from>
    <xdr:to>
      <xdr:col>25</xdr:col>
      <xdr:colOff>180975</xdr:colOff>
      <xdr:row>1</xdr:row>
      <xdr:rowOff>0</xdr:rowOff>
    </xdr:to>
    <xdr:graphicFrame macro="">
      <xdr:nvGraphicFramePr>
        <xdr:cNvPr id="505858" name="Диаграмма 2">
          <a:extLst>
            <a:ext uri="{FF2B5EF4-FFF2-40B4-BE49-F238E27FC236}">
              <a16:creationId xmlns:a16="http://schemas.microsoft.com/office/drawing/2014/main" id="{DA9F7043-4DD4-4600-B1EA-F61C28F36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180975</xdr:colOff>
      <xdr:row>3</xdr:row>
      <xdr:rowOff>0</xdr:rowOff>
    </xdr:from>
    <xdr:to>
      <xdr:col>20</xdr:col>
      <xdr:colOff>561975</xdr:colOff>
      <xdr:row>22</xdr:row>
      <xdr:rowOff>104775</xdr:rowOff>
    </xdr:to>
    <xdr:graphicFrame macro="">
      <xdr:nvGraphicFramePr>
        <xdr:cNvPr id="505859" name="Диаграмма 3">
          <a:extLst>
            <a:ext uri="{FF2B5EF4-FFF2-40B4-BE49-F238E27FC236}">
              <a16:creationId xmlns:a16="http://schemas.microsoft.com/office/drawing/2014/main" id="{233507E5-C342-467B-886C-A008EE7FC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12</xdr:row>
      <xdr:rowOff>19050</xdr:rowOff>
    </xdr:from>
    <xdr:to>
      <xdr:col>6</xdr:col>
      <xdr:colOff>0</xdr:colOff>
      <xdr:row>33</xdr:row>
      <xdr:rowOff>76200</xdr:rowOff>
    </xdr:to>
    <xdr:graphicFrame macro="">
      <xdr:nvGraphicFramePr>
        <xdr:cNvPr id="506881" name="Диаграмма 1">
          <a:extLst>
            <a:ext uri="{FF2B5EF4-FFF2-40B4-BE49-F238E27FC236}">
              <a16:creationId xmlns:a16="http://schemas.microsoft.com/office/drawing/2014/main" id="{ED499BAB-2258-41A0-BAE0-7B7A90E48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31</xdr:row>
      <xdr:rowOff>0</xdr:rowOff>
    </xdr:from>
    <xdr:to>
      <xdr:col>3</xdr:col>
      <xdr:colOff>552450</xdr:colOff>
      <xdr:row>31</xdr:row>
      <xdr:rowOff>0</xdr:rowOff>
    </xdr:to>
    <xdr:graphicFrame macro="">
      <xdr:nvGraphicFramePr>
        <xdr:cNvPr id="506882" name="Диаграмма 2">
          <a:extLst>
            <a:ext uri="{FF2B5EF4-FFF2-40B4-BE49-F238E27FC236}">
              <a16:creationId xmlns:a16="http://schemas.microsoft.com/office/drawing/2014/main" id="{520C2CD5-EDEF-4538-88EF-D704E9C5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4</xdr:col>
      <xdr:colOff>171450</xdr:colOff>
      <xdr:row>1</xdr:row>
      <xdr:rowOff>0</xdr:rowOff>
    </xdr:to>
    <xdr:graphicFrame macro="">
      <xdr:nvGraphicFramePr>
        <xdr:cNvPr id="509953" name="Диаграмма 1">
          <a:extLst>
            <a:ext uri="{FF2B5EF4-FFF2-40B4-BE49-F238E27FC236}">
              <a16:creationId xmlns:a16="http://schemas.microsoft.com/office/drawing/2014/main" id="{6DFA8E8B-504D-44FC-9895-DCFA44592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11</xdr:row>
      <xdr:rowOff>47625</xdr:rowOff>
    </xdr:from>
    <xdr:to>
      <xdr:col>5</xdr:col>
      <xdr:colOff>581025</xdr:colOff>
      <xdr:row>26</xdr:row>
      <xdr:rowOff>104775</xdr:rowOff>
    </xdr:to>
    <xdr:graphicFrame macro="">
      <xdr:nvGraphicFramePr>
        <xdr:cNvPr id="509954" name="Диаграмма 2">
          <a:extLst>
            <a:ext uri="{FF2B5EF4-FFF2-40B4-BE49-F238E27FC236}">
              <a16:creationId xmlns:a16="http://schemas.microsoft.com/office/drawing/2014/main" id="{4F062228-CDC6-4148-B09F-E6AED024E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0</xdr:rowOff>
    </xdr:from>
    <xdr:to>
      <xdr:col>13</xdr:col>
      <xdr:colOff>276225</xdr:colOff>
      <xdr:row>0</xdr:row>
      <xdr:rowOff>0</xdr:rowOff>
    </xdr:to>
    <xdr:graphicFrame macro="">
      <xdr:nvGraphicFramePr>
        <xdr:cNvPr id="343041" name="Диаграмма 1">
          <a:extLst>
            <a:ext uri="{FF2B5EF4-FFF2-40B4-BE49-F238E27FC236}">
              <a16:creationId xmlns:a16="http://schemas.microsoft.com/office/drawing/2014/main" id="{F3637E02-4586-4D2A-9E3D-D14DB9260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0</xdr:row>
      <xdr:rowOff>0</xdr:rowOff>
    </xdr:from>
    <xdr:to>
      <xdr:col>11</xdr:col>
      <xdr:colOff>266700</xdr:colOff>
      <xdr:row>0</xdr:row>
      <xdr:rowOff>0</xdr:rowOff>
    </xdr:to>
    <xdr:graphicFrame macro="">
      <xdr:nvGraphicFramePr>
        <xdr:cNvPr id="343042" name="Диаграмма 2">
          <a:extLst>
            <a:ext uri="{FF2B5EF4-FFF2-40B4-BE49-F238E27FC236}">
              <a16:creationId xmlns:a16="http://schemas.microsoft.com/office/drawing/2014/main" id="{0EE1C065-6DB5-41A9-B519-19FBB1EDF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12</xdr:row>
      <xdr:rowOff>133350</xdr:rowOff>
    </xdr:from>
    <xdr:to>
      <xdr:col>5</xdr:col>
      <xdr:colOff>200025</xdr:colOff>
      <xdr:row>36</xdr:row>
      <xdr:rowOff>104775</xdr:rowOff>
    </xdr:to>
    <xdr:graphicFrame macro="">
      <xdr:nvGraphicFramePr>
        <xdr:cNvPr id="343043" name="Диаграмма 3">
          <a:extLst>
            <a:ext uri="{FF2B5EF4-FFF2-40B4-BE49-F238E27FC236}">
              <a16:creationId xmlns:a16="http://schemas.microsoft.com/office/drawing/2014/main" id="{92A873E3-43AE-46DA-9BB4-AEC4A55A3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19050</xdr:rowOff>
    </xdr:from>
    <xdr:to>
      <xdr:col>6</xdr:col>
      <xdr:colOff>447675</xdr:colOff>
      <xdr:row>28</xdr:row>
      <xdr:rowOff>38100</xdr:rowOff>
    </xdr:to>
    <xdr:graphicFrame macro="">
      <xdr:nvGraphicFramePr>
        <xdr:cNvPr id="513025" name="Диаграмма 1">
          <a:extLst>
            <a:ext uri="{FF2B5EF4-FFF2-40B4-BE49-F238E27FC236}">
              <a16:creationId xmlns:a16="http://schemas.microsoft.com/office/drawing/2014/main" id="{CADF09D3-A90A-464D-AC98-2F6E57113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44</xdr:row>
      <xdr:rowOff>9525</xdr:rowOff>
    </xdr:from>
    <xdr:to>
      <xdr:col>6</xdr:col>
      <xdr:colOff>466725</xdr:colOff>
      <xdr:row>57</xdr:row>
      <xdr:rowOff>104775</xdr:rowOff>
    </xdr:to>
    <xdr:graphicFrame macro="">
      <xdr:nvGraphicFramePr>
        <xdr:cNvPr id="513026" name="Диаграмма 2">
          <a:extLst>
            <a:ext uri="{FF2B5EF4-FFF2-40B4-BE49-F238E27FC236}">
              <a16:creationId xmlns:a16="http://schemas.microsoft.com/office/drawing/2014/main" id="{641A97F9-B90B-40A4-A948-C0FB75DFD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9525</xdr:rowOff>
    </xdr:from>
    <xdr:to>
      <xdr:col>3</xdr:col>
      <xdr:colOff>809625</xdr:colOff>
      <xdr:row>37</xdr:row>
      <xdr:rowOff>95250</xdr:rowOff>
    </xdr:to>
    <xdr:graphicFrame macro="">
      <xdr:nvGraphicFramePr>
        <xdr:cNvPr id="514049" name="Диаграмма 1">
          <a:extLst>
            <a:ext uri="{FF2B5EF4-FFF2-40B4-BE49-F238E27FC236}">
              <a16:creationId xmlns:a16="http://schemas.microsoft.com/office/drawing/2014/main" id="{ED19EC6E-67EC-4AFF-A591-F868ADE34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3</xdr:col>
      <xdr:colOff>666750</xdr:colOff>
      <xdr:row>35</xdr:row>
      <xdr:rowOff>0</xdr:rowOff>
    </xdr:to>
    <xdr:graphicFrame macro="">
      <xdr:nvGraphicFramePr>
        <xdr:cNvPr id="514050" name="Диаграмма 2">
          <a:extLst>
            <a:ext uri="{FF2B5EF4-FFF2-40B4-BE49-F238E27FC236}">
              <a16:creationId xmlns:a16="http://schemas.microsoft.com/office/drawing/2014/main" id="{FAABF55D-4D7A-4DEB-B827-1C48E1BCF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3</xdr:col>
      <xdr:colOff>790575</xdr:colOff>
      <xdr:row>0</xdr:row>
      <xdr:rowOff>0</xdr:rowOff>
    </xdr:to>
    <xdr:graphicFrame macro="">
      <xdr:nvGraphicFramePr>
        <xdr:cNvPr id="516097" name="Диаграмма 1">
          <a:extLst>
            <a:ext uri="{FF2B5EF4-FFF2-40B4-BE49-F238E27FC236}">
              <a16:creationId xmlns:a16="http://schemas.microsoft.com/office/drawing/2014/main" id="{8501B802-0843-40F3-B667-BBC0AA668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</xdr:row>
      <xdr:rowOff>85725</xdr:rowOff>
    </xdr:from>
    <xdr:to>
      <xdr:col>4</xdr:col>
      <xdr:colOff>0</xdr:colOff>
      <xdr:row>26</xdr:row>
      <xdr:rowOff>142875</xdr:rowOff>
    </xdr:to>
    <xdr:graphicFrame macro="">
      <xdr:nvGraphicFramePr>
        <xdr:cNvPr id="516098" name="Диаграмма 2">
          <a:extLst>
            <a:ext uri="{FF2B5EF4-FFF2-40B4-BE49-F238E27FC236}">
              <a16:creationId xmlns:a16="http://schemas.microsoft.com/office/drawing/2014/main" id="{FA10BE70-039F-43A2-BEED-EC5A872FF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10</xdr:row>
      <xdr:rowOff>85725</xdr:rowOff>
    </xdr:from>
    <xdr:to>
      <xdr:col>6</xdr:col>
      <xdr:colOff>581025</xdr:colOff>
      <xdr:row>29</xdr:row>
      <xdr:rowOff>133350</xdr:rowOff>
    </xdr:to>
    <xdr:graphicFrame macro="">
      <xdr:nvGraphicFramePr>
        <xdr:cNvPr id="518145" name="Диаграмма 1">
          <a:extLst>
            <a:ext uri="{FF2B5EF4-FFF2-40B4-BE49-F238E27FC236}">
              <a16:creationId xmlns:a16="http://schemas.microsoft.com/office/drawing/2014/main" id="{C47EC2F7-8ECD-486C-9F5D-D69926BB4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0</xdr:rowOff>
    </xdr:from>
    <xdr:to>
      <xdr:col>6</xdr:col>
      <xdr:colOff>523875</xdr:colOff>
      <xdr:row>31</xdr:row>
      <xdr:rowOff>47625</xdr:rowOff>
    </xdr:to>
    <xdr:graphicFrame macro="">
      <xdr:nvGraphicFramePr>
        <xdr:cNvPr id="484353" name="Диаграмма 1">
          <a:extLst>
            <a:ext uri="{FF2B5EF4-FFF2-40B4-BE49-F238E27FC236}">
              <a16:creationId xmlns:a16="http://schemas.microsoft.com/office/drawing/2014/main" id="{2C482D39-4666-4320-9063-F6DF3AA6C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0</xdr:rowOff>
    </xdr:from>
    <xdr:to>
      <xdr:col>8</xdr:col>
      <xdr:colOff>133350</xdr:colOff>
      <xdr:row>34</xdr:row>
      <xdr:rowOff>0</xdr:rowOff>
    </xdr:to>
    <xdr:graphicFrame macro="">
      <xdr:nvGraphicFramePr>
        <xdr:cNvPr id="485377" name="Диаграмма 1">
          <a:extLst>
            <a:ext uri="{FF2B5EF4-FFF2-40B4-BE49-F238E27FC236}">
              <a16:creationId xmlns:a16="http://schemas.microsoft.com/office/drawing/2014/main" id="{0C351FD7-24B9-42CC-9D86-01ADB0833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47625</xdr:rowOff>
    </xdr:from>
    <xdr:to>
      <xdr:col>8</xdr:col>
      <xdr:colOff>0</xdr:colOff>
      <xdr:row>34</xdr:row>
      <xdr:rowOff>104775</xdr:rowOff>
    </xdr:to>
    <xdr:graphicFrame macro="">
      <xdr:nvGraphicFramePr>
        <xdr:cNvPr id="523265" name="Диаграмма 1">
          <a:extLst>
            <a:ext uri="{FF2B5EF4-FFF2-40B4-BE49-F238E27FC236}">
              <a16:creationId xmlns:a16="http://schemas.microsoft.com/office/drawing/2014/main" id="{5888FB58-9A85-424F-9011-818A6CCC5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</xdr:row>
      <xdr:rowOff>28575</xdr:rowOff>
    </xdr:from>
    <xdr:to>
      <xdr:col>15</xdr:col>
      <xdr:colOff>257175</xdr:colOff>
      <xdr:row>18</xdr:row>
      <xdr:rowOff>85725</xdr:rowOff>
    </xdr:to>
    <xdr:graphicFrame macro="">
      <xdr:nvGraphicFramePr>
        <xdr:cNvPr id="487425" name="Диаграмма 1">
          <a:extLst>
            <a:ext uri="{FF2B5EF4-FFF2-40B4-BE49-F238E27FC236}">
              <a16:creationId xmlns:a16="http://schemas.microsoft.com/office/drawing/2014/main" id="{8D1DCA39-4DC3-4536-93A1-E653E21B2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</xdr:row>
      <xdr:rowOff>19050</xdr:rowOff>
    </xdr:from>
    <xdr:to>
      <xdr:col>14</xdr:col>
      <xdr:colOff>504825</xdr:colOff>
      <xdr:row>19</xdr:row>
      <xdr:rowOff>19050</xdr:rowOff>
    </xdr:to>
    <xdr:graphicFrame macro="">
      <xdr:nvGraphicFramePr>
        <xdr:cNvPr id="488449" name="Диаграмма 1">
          <a:extLst>
            <a:ext uri="{FF2B5EF4-FFF2-40B4-BE49-F238E27FC236}">
              <a16:creationId xmlns:a16="http://schemas.microsoft.com/office/drawing/2014/main" id="{FAC9ACD9-C417-46F0-B9C8-691BF201C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0.49779</cdr:x>
      <cdr:y>0.45348</cdr:y>
    </cdr:from>
    <cdr:to>
      <cdr:x>0.53463</cdr:x>
      <cdr:y>0.51551</cdr:y>
    </cdr:to>
    <cdr:sp macro="" textlink="">
      <cdr:nvSpPr>
        <cdr:cNvPr id="489473" name="Text Box 1">
          <a:extLst xmlns:a="http://schemas.openxmlformats.org/drawingml/2006/main">
            <a:ext uri="{FF2B5EF4-FFF2-40B4-BE49-F238E27FC236}">
              <a16:creationId xmlns:a16="http://schemas.microsoft.com/office/drawing/2014/main" id="{4DF5E17C-335B-4C69-9C2F-3074FB2B16B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2093" y="1402664"/>
          <a:ext cx="198239" cy="191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Ср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10</xdr:col>
      <xdr:colOff>571500</xdr:colOff>
      <xdr:row>0</xdr:row>
      <xdr:rowOff>0</xdr:rowOff>
    </xdr:to>
    <xdr:graphicFrame macro="">
      <xdr:nvGraphicFramePr>
        <xdr:cNvPr id="345089" name="Диаграмма 1">
          <a:extLst>
            <a:ext uri="{FF2B5EF4-FFF2-40B4-BE49-F238E27FC236}">
              <a16:creationId xmlns:a16="http://schemas.microsoft.com/office/drawing/2014/main" id="{7CA24D55-0FF0-404A-9858-353C0CDB0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66675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45090" name="Диаграмма 2">
          <a:extLst>
            <a:ext uri="{FF2B5EF4-FFF2-40B4-BE49-F238E27FC236}">
              <a16:creationId xmlns:a16="http://schemas.microsoft.com/office/drawing/2014/main" id="{B6905008-45EC-4635-8FA4-5B16B2968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11</xdr:row>
      <xdr:rowOff>57150</xdr:rowOff>
    </xdr:from>
    <xdr:to>
      <xdr:col>4</xdr:col>
      <xdr:colOff>228600</xdr:colOff>
      <xdr:row>27</xdr:row>
      <xdr:rowOff>28575</xdr:rowOff>
    </xdr:to>
    <xdr:graphicFrame macro="">
      <xdr:nvGraphicFramePr>
        <xdr:cNvPr id="345091" name="Диаграмма 3">
          <a:extLst>
            <a:ext uri="{FF2B5EF4-FFF2-40B4-BE49-F238E27FC236}">
              <a16:creationId xmlns:a16="http://schemas.microsoft.com/office/drawing/2014/main" id="{1CAA2829-DCBB-4388-8FEB-19228F24F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</xdr:row>
      <xdr:rowOff>152400</xdr:rowOff>
    </xdr:from>
    <xdr:to>
      <xdr:col>15</xdr:col>
      <xdr:colOff>209550</xdr:colOff>
      <xdr:row>21</xdr:row>
      <xdr:rowOff>152400</xdr:rowOff>
    </xdr:to>
    <xdr:graphicFrame macro="">
      <xdr:nvGraphicFramePr>
        <xdr:cNvPr id="522241" name="Диаграмма 1">
          <a:extLst>
            <a:ext uri="{FF2B5EF4-FFF2-40B4-BE49-F238E27FC236}">
              <a16:creationId xmlns:a16="http://schemas.microsoft.com/office/drawing/2014/main" id="{13BE1244-0930-4F69-A6E8-73E78745D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28575</xdr:rowOff>
    </xdr:from>
    <xdr:to>
      <xdr:col>2</xdr:col>
      <xdr:colOff>0</xdr:colOff>
      <xdr:row>37</xdr:row>
      <xdr:rowOff>76200</xdr:rowOff>
    </xdr:to>
    <xdr:graphicFrame macro="">
      <xdr:nvGraphicFramePr>
        <xdr:cNvPr id="524289" name="Диаграмма 1">
          <a:extLst>
            <a:ext uri="{FF2B5EF4-FFF2-40B4-BE49-F238E27FC236}">
              <a16:creationId xmlns:a16="http://schemas.microsoft.com/office/drawing/2014/main" id="{21294110-01EB-4FCD-AE33-1B6B86D2F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18</xdr:row>
      <xdr:rowOff>66675</xdr:rowOff>
    </xdr:from>
    <xdr:to>
      <xdr:col>4</xdr:col>
      <xdr:colOff>57150</xdr:colOff>
      <xdr:row>38</xdr:row>
      <xdr:rowOff>152400</xdr:rowOff>
    </xdr:to>
    <xdr:graphicFrame macro="">
      <xdr:nvGraphicFramePr>
        <xdr:cNvPr id="524290" name="Диаграмма 2">
          <a:extLst>
            <a:ext uri="{FF2B5EF4-FFF2-40B4-BE49-F238E27FC236}">
              <a16:creationId xmlns:a16="http://schemas.microsoft.com/office/drawing/2014/main" id="{7A228967-5F3B-4DC1-84E7-D489C502B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57150</xdr:rowOff>
    </xdr:from>
    <xdr:to>
      <xdr:col>6</xdr:col>
      <xdr:colOff>533400</xdr:colOff>
      <xdr:row>36</xdr:row>
      <xdr:rowOff>47625</xdr:rowOff>
    </xdr:to>
    <xdr:graphicFrame macro="">
      <xdr:nvGraphicFramePr>
        <xdr:cNvPr id="525313" name="Диаграмма 1">
          <a:extLst>
            <a:ext uri="{FF2B5EF4-FFF2-40B4-BE49-F238E27FC236}">
              <a16:creationId xmlns:a16="http://schemas.microsoft.com/office/drawing/2014/main" id="{EC8AF61C-A534-4783-9602-E83E929E3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28575</xdr:rowOff>
    </xdr:from>
    <xdr:to>
      <xdr:col>7</xdr:col>
      <xdr:colOff>200025</xdr:colOff>
      <xdr:row>32</xdr:row>
      <xdr:rowOff>114300</xdr:rowOff>
    </xdr:to>
    <xdr:graphicFrame macro="">
      <xdr:nvGraphicFramePr>
        <xdr:cNvPr id="528385" name="Диаграмма 1">
          <a:extLst>
            <a:ext uri="{FF2B5EF4-FFF2-40B4-BE49-F238E27FC236}">
              <a16:creationId xmlns:a16="http://schemas.microsoft.com/office/drawing/2014/main" id="{4684DB9D-9277-47C4-A3A6-51BE010DF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16</xdr:row>
      <xdr:rowOff>28575</xdr:rowOff>
    </xdr:from>
    <xdr:to>
      <xdr:col>7</xdr:col>
      <xdr:colOff>600075</xdr:colOff>
      <xdr:row>35</xdr:row>
      <xdr:rowOff>123825</xdr:rowOff>
    </xdr:to>
    <xdr:graphicFrame macro="">
      <xdr:nvGraphicFramePr>
        <xdr:cNvPr id="529409" name="Диаграмма 1">
          <a:extLst>
            <a:ext uri="{FF2B5EF4-FFF2-40B4-BE49-F238E27FC236}">
              <a16:creationId xmlns:a16="http://schemas.microsoft.com/office/drawing/2014/main" id="{6714D9C2-1B78-47B9-AB94-ECBEC2850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152400</xdr:rowOff>
    </xdr:from>
    <xdr:to>
      <xdr:col>6</xdr:col>
      <xdr:colOff>542925</xdr:colOff>
      <xdr:row>36</xdr:row>
      <xdr:rowOff>57150</xdr:rowOff>
    </xdr:to>
    <xdr:graphicFrame macro="">
      <xdr:nvGraphicFramePr>
        <xdr:cNvPr id="530433" name="Диаграмма 1">
          <a:extLst>
            <a:ext uri="{FF2B5EF4-FFF2-40B4-BE49-F238E27FC236}">
              <a16:creationId xmlns:a16="http://schemas.microsoft.com/office/drawing/2014/main" id="{B42DB6B8-5039-405F-BBE9-5525BCCFA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3314" name="Chart 12">
          <a:extLst>
            <a:ext uri="{FF2B5EF4-FFF2-40B4-BE49-F238E27FC236}">
              <a16:creationId xmlns:a16="http://schemas.microsoft.com/office/drawing/2014/main" id="{E438754F-BE3F-4BDD-A49A-A0D640E1E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3315" name="Chart 13">
          <a:extLst>
            <a:ext uri="{FF2B5EF4-FFF2-40B4-BE49-F238E27FC236}">
              <a16:creationId xmlns:a16="http://schemas.microsoft.com/office/drawing/2014/main" id="{715F2DE2-13DC-48A9-A4DD-7D8C4F1A5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152400</xdr:rowOff>
    </xdr:from>
    <xdr:to>
      <xdr:col>6</xdr:col>
      <xdr:colOff>9525</xdr:colOff>
      <xdr:row>34</xdr:row>
      <xdr:rowOff>0</xdr:rowOff>
    </xdr:to>
    <xdr:graphicFrame macro="">
      <xdr:nvGraphicFramePr>
        <xdr:cNvPr id="13316" name="Диаграмма 4">
          <a:extLst>
            <a:ext uri="{FF2B5EF4-FFF2-40B4-BE49-F238E27FC236}">
              <a16:creationId xmlns:a16="http://schemas.microsoft.com/office/drawing/2014/main" id="{8AC3F98F-80D1-4750-B066-A8C45B18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0</xdr:rowOff>
    </xdr:from>
    <xdr:to>
      <xdr:col>3</xdr:col>
      <xdr:colOff>561975</xdr:colOff>
      <xdr:row>0</xdr:row>
      <xdr:rowOff>0</xdr:rowOff>
    </xdr:to>
    <xdr:graphicFrame macro="">
      <xdr:nvGraphicFramePr>
        <xdr:cNvPr id="46081" name="Chart 1">
          <a:extLst>
            <a:ext uri="{FF2B5EF4-FFF2-40B4-BE49-F238E27FC236}">
              <a16:creationId xmlns:a16="http://schemas.microsoft.com/office/drawing/2014/main" id="{304A9C7F-F72B-40A3-B83D-D1B7688AD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</xdr:row>
      <xdr:rowOff>19050</xdr:rowOff>
    </xdr:from>
    <xdr:to>
      <xdr:col>5</xdr:col>
      <xdr:colOff>647700</xdr:colOff>
      <xdr:row>32</xdr:row>
      <xdr:rowOff>9525</xdr:rowOff>
    </xdr:to>
    <xdr:graphicFrame macro="">
      <xdr:nvGraphicFramePr>
        <xdr:cNvPr id="46082" name="Диаграмма 2">
          <a:extLst>
            <a:ext uri="{FF2B5EF4-FFF2-40B4-BE49-F238E27FC236}">
              <a16:creationId xmlns:a16="http://schemas.microsoft.com/office/drawing/2014/main" id="{1024D5B5-619B-431C-A213-0C26C7CA5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0</xdr:rowOff>
    </xdr:from>
    <xdr:to>
      <xdr:col>4</xdr:col>
      <xdr:colOff>38100</xdr:colOff>
      <xdr:row>0</xdr:row>
      <xdr:rowOff>0</xdr:rowOff>
    </xdr:to>
    <xdr:graphicFrame macro="">
      <xdr:nvGraphicFramePr>
        <xdr:cNvPr id="48129" name="Chart 1">
          <a:extLst>
            <a:ext uri="{FF2B5EF4-FFF2-40B4-BE49-F238E27FC236}">
              <a16:creationId xmlns:a16="http://schemas.microsoft.com/office/drawing/2014/main" id="{BBD592ED-3159-46B2-B131-D11E0870E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10</xdr:row>
      <xdr:rowOff>28575</xdr:rowOff>
    </xdr:from>
    <xdr:to>
      <xdr:col>5</xdr:col>
      <xdr:colOff>685800</xdr:colOff>
      <xdr:row>27</xdr:row>
      <xdr:rowOff>76200</xdr:rowOff>
    </xdr:to>
    <xdr:graphicFrame macro="">
      <xdr:nvGraphicFramePr>
        <xdr:cNvPr id="48130" name="Диаграмма 2">
          <a:extLst>
            <a:ext uri="{FF2B5EF4-FFF2-40B4-BE49-F238E27FC236}">
              <a16:creationId xmlns:a16="http://schemas.microsoft.com/office/drawing/2014/main" id="{9ADDC427-95CD-4689-A68C-B78C5102A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125</xdr:col>
      <xdr:colOff>142875</xdr:colOff>
      <xdr:row>0</xdr:row>
      <xdr:rowOff>0</xdr:rowOff>
    </xdr:from>
    <xdr:to>
      <xdr:col>135</xdr:col>
      <xdr:colOff>266700</xdr:colOff>
      <xdr:row>0</xdr:row>
      <xdr:rowOff>0</xdr:rowOff>
    </xdr:to>
    <xdr:graphicFrame macro="">
      <xdr:nvGraphicFramePr>
        <xdr:cNvPr id="50177" name="Chart 1">
          <a:extLst>
            <a:ext uri="{FF2B5EF4-FFF2-40B4-BE49-F238E27FC236}">
              <a16:creationId xmlns:a16="http://schemas.microsoft.com/office/drawing/2014/main" id="{CBBF74EA-4E5A-4BD8-B7F7-EF68D4E1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5</xdr:col>
      <xdr:colOff>342900</xdr:colOff>
      <xdr:row>0</xdr:row>
      <xdr:rowOff>0</xdr:rowOff>
    </xdr:to>
    <xdr:graphicFrame macro="">
      <xdr:nvGraphicFramePr>
        <xdr:cNvPr id="50178" name="Chart 7">
          <a:extLst>
            <a:ext uri="{FF2B5EF4-FFF2-40B4-BE49-F238E27FC236}">
              <a16:creationId xmlns:a16="http://schemas.microsoft.com/office/drawing/2014/main" id="{F772A9FE-CC0B-491A-9930-829FF28CE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10</xdr:row>
      <xdr:rowOff>57150</xdr:rowOff>
    </xdr:from>
    <xdr:to>
      <xdr:col>2</xdr:col>
      <xdr:colOff>952500</xdr:colOff>
      <xdr:row>27</xdr:row>
      <xdr:rowOff>9525</xdr:rowOff>
    </xdr:to>
    <xdr:graphicFrame macro="">
      <xdr:nvGraphicFramePr>
        <xdr:cNvPr id="50179" name="Диаграмма 3">
          <a:extLst>
            <a:ext uri="{FF2B5EF4-FFF2-40B4-BE49-F238E27FC236}">
              <a16:creationId xmlns:a16="http://schemas.microsoft.com/office/drawing/2014/main" id="{C611E82E-9D8F-4812-90F8-6BEDF80B2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6</xdr:col>
      <xdr:colOff>533400</xdr:colOff>
      <xdr:row>0</xdr:row>
      <xdr:rowOff>0</xdr:rowOff>
    </xdr:to>
    <xdr:graphicFrame macro="">
      <xdr:nvGraphicFramePr>
        <xdr:cNvPr id="344065" name="Диаграмма 1">
          <a:extLst>
            <a:ext uri="{FF2B5EF4-FFF2-40B4-BE49-F238E27FC236}">
              <a16:creationId xmlns:a16="http://schemas.microsoft.com/office/drawing/2014/main" id="{37B683F6-B5EB-47BF-BCE0-D0C53E381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</xdr:row>
      <xdr:rowOff>9525</xdr:rowOff>
    </xdr:from>
    <xdr:to>
      <xdr:col>6</xdr:col>
      <xdr:colOff>552450</xdr:colOff>
      <xdr:row>30</xdr:row>
      <xdr:rowOff>104775</xdr:rowOff>
    </xdr:to>
    <xdr:graphicFrame macro="">
      <xdr:nvGraphicFramePr>
        <xdr:cNvPr id="344066" name="Диаграмма 2">
          <a:extLst>
            <a:ext uri="{FF2B5EF4-FFF2-40B4-BE49-F238E27FC236}">
              <a16:creationId xmlns:a16="http://schemas.microsoft.com/office/drawing/2014/main" id="{E440104C-9D3C-4724-8669-C52FBF0A8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0</xdr:row>
      <xdr:rowOff>0</xdr:rowOff>
    </xdr:from>
    <xdr:to>
      <xdr:col>4</xdr:col>
      <xdr:colOff>247650</xdr:colOff>
      <xdr:row>0</xdr:row>
      <xdr:rowOff>0</xdr:rowOff>
    </xdr:to>
    <xdr:graphicFrame macro="">
      <xdr:nvGraphicFramePr>
        <xdr:cNvPr id="53249" name="Chart 1">
          <a:extLst>
            <a:ext uri="{FF2B5EF4-FFF2-40B4-BE49-F238E27FC236}">
              <a16:creationId xmlns:a16="http://schemas.microsoft.com/office/drawing/2014/main" id="{BC7F7784-B3A9-4147-B0C2-0B194A7CC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13</xdr:row>
      <xdr:rowOff>9525</xdr:rowOff>
    </xdr:from>
    <xdr:to>
      <xdr:col>7</xdr:col>
      <xdr:colOff>238125</xdr:colOff>
      <xdr:row>30</xdr:row>
      <xdr:rowOff>9525</xdr:rowOff>
    </xdr:to>
    <xdr:graphicFrame macro="">
      <xdr:nvGraphicFramePr>
        <xdr:cNvPr id="53250" name="Диаграмма 2">
          <a:extLst>
            <a:ext uri="{FF2B5EF4-FFF2-40B4-BE49-F238E27FC236}">
              <a16:creationId xmlns:a16="http://schemas.microsoft.com/office/drawing/2014/main" id="{FC584528-AFE2-4452-A7E3-54F98B1DE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</xdr:row>
      <xdr:rowOff>0</xdr:rowOff>
    </xdr:from>
    <xdr:to>
      <xdr:col>17</xdr:col>
      <xdr:colOff>438150</xdr:colOff>
      <xdr:row>15</xdr:row>
      <xdr:rowOff>9525</xdr:rowOff>
    </xdr:to>
    <xdr:graphicFrame macro="">
      <xdr:nvGraphicFramePr>
        <xdr:cNvPr id="533518" name="Диаграмма 14">
          <a:extLst>
            <a:ext uri="{FF2B5EF4-FFF2-40B4-BE49-F238E27FC236}">
              <a16:creationId xmlns:a16="http://schemas.microsoft.com/office/drawing/2014/main" id="{A39123B2-C1C6-4533-A5CB-BC50BA672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20</xdr:row>
      <xdr:rowOff>0</xdr:rowOff>
    </xdr:from>
    <xdr:to>
      <xdr:col>17</xdr:col>
      <xdr:colOff>476250</xdr:colOff>
      <xdr:row>32</xdr:row>
      <xdr:rowOff>66675</xdr:rowOff>
    </xdr:to>
    <xdr:graphicFrame macro="">
      <xdr:nvGraphicFramePr>
        <xdr:cNvPr id="533519" name="Диаграмма 15">
          <a:extLst>
            <a:ext uri="{FF2B5EF4-FFF2-40B4-BE49-F238E27FC236}">
              <a16:creationId xmlns:a16="http://schemas.microsoft.com/office/drawing/2014/main" id="{16359948-11E6-48E8-9C47-F16F1B07F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685800</xdr:colOff>
      <xdr:row>71</xdr:row>
      <xdr:rowOff>114300</xdr:rowOff>
    </xdr:from>
    <xdr:to>
      <xdr:col>9</xdr:col>
      <xdr:colOff>685800</xdr:colOff>
      <xdr:row>80</xdr:row>
      <xdr:rowOff>19050</xdr:rowOff>
    </xdr:to>
    <xdr:sp macro="" textlink="">
      <xdr:nvSpPr>
        <xdr:cNvPr id="533522" name="Line 18">
          <a:extLst>
            <a:ext uri="{FF2B5EF4-FFF2-40B4-BE49-F238E27FC236}">
              <a16:creationId xmlns:a16="http://schemas.microsoft.com/office/drawing/2014/main" id="{BA8CEC9C-12AA-4220-84C2-98A7BF6E1250}"/>
            </a:ext>
          </a:extLst>
        </xdr:cNvPr>
        <xdr:cNvSpPr>
          <a:spLocks noChangeShapeType="1"/>
        </xdr:cNvSpPr>
      </xdr:nvSpPr>
      <xdr:spPr bwMode="auto">
        <a:xfrm>
          <a:off x="7086600" y="13230225"/>
          <a:ext cx="0" cy="1362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0.55783</cdr:x>
      <cdr:y>0.07143</cdr:y>
    </cdr:from>
    <cdr:to>
      <cdr:x>0.55954</cdr:x>
      <cdr:y>0.58045</cdr:y>
    </cdr:to>
    <cdr:sp macro="" textlink="">
      <cdr:nvSpPr>
        <cdr:cNvPr id="536578" name="Line 2">
          <a:extLst xmlns:a="http://schemas.openxmlformats.org/drawingml/2006/main">
            <a:ext uri="{FF2B5EF4-FFF2-40B4-BE49-F238E27FC236}">
              <a16:creationId xmlns:a16="http://schemas.microsoft.com/office/drawing/2014/main" id="{A14A6392-B441-4D9F-9693-AA000E51E8AE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224157" y="205253"/>
          <a:ext cx="6801" cy="143996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3</xdr:col>
      <xdr:colOff>704850</xdr:colOff>
      <xdr:row>0</xdr:row>
      <xdr:rowOff>0</xdr:rowOff>
    </xdr:to>
    <xdr:graphicFrame macro="">
      <xdr:nvGraphicFramePr>
        <xdr:cNvPr id="55297" name="Chart 2">
          <a:extLst>
            <a:ext uri="{FF2B5EF4-FFF2-40B4-BE49-F238E27FC236}">
              <a16:creationId xmlns:a16="http://schemas.microsoft.com/office/drawing/2014/main" id="{8F66BA82-AD16-4BAA-A423-AAF0D8E37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21</xdr:row>
      <xdr:rowOff>9525</xdr:rowOff>
    </xdr:from>
    <xdr:to>
      <xdr:col>5</xdr:col>
      <xdr:colOff>647700</xdr:colOff>
      <xdr:row>41</xdr:row>
      <xdr:rowOff>123825</xdr:rowOff>
    </xdr:to>
    <xdr:graphicFrame macro="">
      <xdr:nvGraphicFramePr>
        <xdr:cNvPr id="55298" name="Диаграмма 2">
          <a:extLst>
            <a:ext uri="{FF2B5EF4-FFF2-40B4-BE49-F238E27FC236}">
              <a16:creationId xmlns:a16="http://schemas.microsoft.com/office/drawing/2014/main" id="{F488A52A-D6B6-4452-949C-D751B1DF0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0</xdr:rowOff>
    </xdr:from>
    <xdr:to>
      <xdr:col>3</xdr:col>
      <xdr:colOff>752475</xdr:colOff>
      <xdr:row>0</xdr:row>
      <xdr:rowOff>0</xdr:rowOff>
    </xdr:to>
    <xdr:graphicFrame macro="">
      <xdr:nvGraphicFramePr>
        <xdr:cNvPr id="57345" name="Диаграмма 4">
          <a:extLst>
            <a:ext uri="{FF2B5EF4-FFF2-40B4-BE49-F238E27FC236}">
              <a16:creationId xmlns:a16="http://schemas.microsoft.com/office/drawing/2014/main" id="{E7FB485C-9889-4EC2-AF90-BEF4E233D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</xdr:row>
      <xdr:rowOff>0</xdr:rowOff>
    </xdr:from>
    <xdr:to>
      <xdr:col>16</xdr:col>
      <xdr:colOff>9525</xdr:colOff>
      <xdr:row>18</xdr:row>
      <xdr:rowOff>0</xdr:rowOff>
    </xdr:to>
    <xdr:graphicFrame macro="">
      <xdr:nvGraphicFramePr>
        <xdr:cNvPr id="57346" name="Диаграмма 2">
          <a:extLst>
            <a:ext uri="{FF2B5EF4-FFF2-40B4-BE49-F238E27FC236}">
              <a16:creationId xmlns:a16="http://schemas.microsoft.com/office/drawing/2014/main" id="{E04AEDBA-6BDB-4133-8931-5C10296DD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7</xdr:col>
      <xdr:colOff>85725</xdr:colOff>
      <xdr:row>35</xdr:row>
      <xdr:rowOff>9525</xdr:rowOff>
    </xdr:to>
    <xdr:graphicFrame macro="">
      <xdr:nvGraphicFramePr>
        <xdr:cNvPr id="130051" name="Диаграмма 3">
          <a:extLst>
            <a:ext uri="{FF2B5EF4-FFF2-40B4-BE49-F238E27FC236}">
              <a16:creationId xmlns:a16="http://schemas.microsoft.com/office/drawing/2014/main" id="{B824EBAF-081F-4FE2-A471-D863E4239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95250</xdr:rowOff>
    </xdr:from>
    <xdr:to>
      <xdr:col>7</xdr:col>
      <xdr:colOff>342900</xdr:colOff>
      <xdr:row>31</xdr:row>
      <xdr:rowOff>133350</xdr:rowOff>
    </xdr:to>
    <xdr:graphicFrame macro="">
      <xdr:nvGraphicFramePr>
        <xdr:cNvPr id="68611" name="Диаграмма 3">
          <a:extLst>
            <a:ext uri="{FF2B5EF4-FFF2-40B4-BE49-F238E27FC236}">
              <a16:creationId xmlns:a16="http://schemas.microsoft.com/office/drawing/2014/main" id="{71A1D5F9-3315-495D-B3DB-B66C14AD9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238125</xdr:colOff>
      <xdr:row>0</xdr:row>
      <xdr:rowOff>0</xdr:rowOff>
    </xdr:to>
    <xdr:graphicFrame macro="">
      <xdr:nvGraphicFramePr>
        <xdr:cNvPr id="71681" name="Chart 1">
          <a:extLst>
            <a:ext uri="{FF2B5EF4-FFF2-40B4-BE49-F238E27FC236}">
              <a16:creationId xmlns:a16="http://schemas.microsoft.com/office/drawing/2014/main" id="{00D20A25-641D-4BC4-B4FF-0022578F3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238125</xdr:colOff>
      <xdr:row>0</xdr:row>
      <xdr:rowOff>0</xdr:rowOff>
    </xdr:to>
    <xdr:graphicFrame macro="">
      <xdr:nvGraphicFramePr>
        <xdr:cNvPr id="71682" name="Chart 1">
          <a:extLst>
            <a:ext uri="{FF2B5EF4-FFF2-40B4-BE49-F238E27FC236}">
              <a16:creationId xmlns:a16="http://schemas.microsoft.com/office/drawing/2014/main" id="{CC2CF392-7CF3-4257-9BB1-E35F57CA2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11</xdr:row>
      <xdr:rowOff>0</xdr:rowOff>
    </xdr:from>
    <xdr:to>
      <xdr:col>6</xdr:col>
      <xdr:colOff>323850</xdr:colOff>
      <xdr:row>30</xdr:row>
      <xdr:rowOff>0</xdr:rowOff>
    </xdr:to>
    <xdr:graphicFrame macro="">
      <xdr:nvGraphicFramePr>
        <xdr:cNvPr id="71684" name="Диаграмма 4">
          <a:extLst>
            <a:ext uri="{FF2B5EF4-FFF2-40B4-BE49-F238E27FC236}">
              <a16:creationId xmlns:a16="http://schemas.microsoft.com/office/drawing/2014/main" id="{DC8B243B-FE30-4A4D-B701-EC90EB635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7</xdr:col>
      <xdr:colOff>581025</xdr:colOff>
      <xdr:row>30</xdr:row>
      <xdr:rowOff>38100</xdr:rowOff>
    </xdr:to>
    <xdr:graphicFrame macro="">
      <xdr:nvGraphicFramePr>
        <xdr:cNvPr id="138243" name="Диаграмма 3">
          <a:extLst>
            <a:ext uri="{FF2B5EF4-FFF2-40B4-BE49-F238E27FC236}">
              <a16:creationId xmlns:a16="http://schemas.microsoft.com/office/drawing/2014/main" id="{10FE9491-BE97-4924-9906-C28BE34D4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0</xdr:rowOff>
    </xdr:from>
    <xdr:to>
      <xdr:col>7</xdr:col>
      <xdr:colOff>638175</xdr:colOff>
      <xdr:row>31</xdr:row>
      <xdr:rowOff>0</xdr:rowOff>
    </xdr:to>
    <xdr:graphicFrame macro="">
      <xdr:nvGraphicFramePr>
        <xdr:cNvPr id="157698" name="Диаграмма 1026">
          <a:extLst>
            <a:ext uri="{FF2B5EF4-FFF2-40B4-BE49-F238E27FC236}">
              <a16:creationId xmlns:a16="http://schemas.microsoft.com/office/drawing/2014/main" id="{3F3C5364-E7D7-4AE3-9842-28BB33654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17</xdr:row>
      <xdr:rowOff>19050</xdr:rowOff>
    </xdr:from>
    <xdr:to>
      <xdr:col>8</xdr:col>
      <xdr:colOff>200025</xdr:colOff>
      <xdr:row>35</xdr:row>
      <xdr:rowOff>133350</xdr:rowOff>
    </xdr:to>
    <xdr:graphicFrame macro="">
      <xdr:nvGraphicFramePr>
        <xdr:cNvPr id="499717" name="Диаграмма 5">
          <a:extLst>
            <a:ext uri="{FF2B5EF4-FFF2-40B4-BE49-F238E27FC236}">
              <a16:creationId xmlns:a16="http://schemas.microsoft.com/office/drawing/2014/main" id="{B071DA2A-511F-47AA-9E9C-6236D31EF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0</xdr:rowOff>
    </xdr:from>
    <xdr:to>
      <xdr:col>5</xdr:col>
      <xdr:colOff>590550</xdr:colOff>
      <xdr:row>36</xdr:row>
      <xdr:rowOff>28575</xdr:rowOff>
    </xdr:to>
    <xdr:graphicFrame macro="">
      <xdr:nvGraphicFramePr>
        <xdr:cNvPr id="532481" name="Диаграмма 1">
          <a:extLst>
            <a:ext uri="{FF2B5EF4-FFF2-40B4-BE49-F238E27FC236}">
              <a16:creationId xmlns:a16="http://schemas.microsoft.com/office/drawing/2014/main" id="{EFF57DB5-A0E7-4F98-8F53-DB995FA67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19050</xdr:rowOff>
    </xdr:from>
    <xdr:to>
      <xdr:col>6</xdr:col>
      <xdr:colOff>333375</xdr:colOff>
      <xdr:row>27</xdr:row>
      <xdr:rowOff>95250</xdr:rowOff>
    </xdr:to>
    <xdr:graphicFrame macro="">
      <xdr:nvGraphicFramePr>
        <xdr:cNvPr id="531458" name="Диаграмма 2">
          <a:extLst>
            <a:ext uri="{FF2B5EF4-FFF2-40B4-BE49-F238E27FC236}">
              <a16:creationId xmlns:a16="http://schemas.microsoft.com/office/drawing/2014/main" id="{857E4E82-79AD-4968-BACA-3E4161236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0</xdr:rowOff>
    </xdr:from>
    <xdr:to>
      <xdr:col>19</xdr:col>
      <xdr:colOff>266700</xdr:colOff>
      <xdr:row>0</xdr:row>
      <xdr:rowOff>0</xdr:rowOff>
    </xdr:to>
    <xdr:graphicFrame macro="">
      <xdr:nvGraphicFramePr>
        <xdr:cNvPr id="414721" name="Диаграмма 3">
          <a:extLst>
            <a:ext uri="{FF2B5EF4-FFF2-40B4-BE49-F238E27FC236}">
              <a16:creationId xmlns:a16="http://schemas.microsoft.com/office/drawing/2014/main" id="{3F1245E3-4697-46C0-800C-DD423F353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123825</xdr:colOff>
      <xdr:row>0</xdr:row>
      <xdr:rowOff>0</xdr:rowOff>
    </xdr:from>
    <xdr:to>
      <xdr:col>19</xdr:col>
      <xdr:colOff>314325</xdr:colOff>
      <xdr:row>0</xdr:row>
      <xdr:rowOff>0</xdr:rowOff>
    </xdr:to>
    <xdr:graphicFrame macro="">
      <xdr:nvGraphicFramePr>
        <xdr:cNvPr id="414722" name="Диаграмма 3">
          <a:extLst>
            <a:ext uri="{FF2B5EF4-FFF2-40B4-BE49-F238E27FC236}">
              <a16:creationId xmlns:a16="http://schemas.microsoft.com/office/drawing/2014/main" id="{168FD8F1-F3A0-4706-B938-8AC3043B9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12</xdr:row>
      <xdr:rowOff>9525</xdr:rowOff>
    </xdr:from>
    <xdr:to>
      <xdr:col>8</xdr:col>
      <xdr:colOff>9525</xdr:colOff>
      <xdr:row>31</xdr:row>
      <xdr:rowOff>142875</xdr:rowOff>
    </xdr:to>
    <xdr:graphicFrame macro="">
      <xdr:nvGraphicFramePr>
        <xdr:cNvPr id="414723" name="Диаграмма 3">
          <a:extLst>
            <a:ext uri="{FF2B5EF4-FFF2-40B4-BE49-F238E27FC236}">
              <a16:creationId xmlns:a16="http://schemas.microsoft.com/office/drawing/2014/main" id="{4341D3CA-7A06-46D9-B594-A0D0C03D3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0.49337</cdr:x>
      <cdr:y>0.28878</cdr:y>
    </cdr:from>
    <cdr:to>
      <cdr:x>0.57634</cdr:x>
      <cdr:y>0.29835</cdr:y>
    </cdr:to>
    <cdr:sp macro="" textlink="">
      <cdr:nvSpPr>
        <cdr:cNvPr id="415745" name="Text Box 1">
          <a:extLst xmlns:a="http://schemas.openxmlformats.org/drawingml/2006/main">
            <a:ext uri="{FF2B5EF4-FFF2-40B4-BE49-F238E27FC236}">
              <a16:creationId xmlns:a16="http://schemas.microsoft.com/office/drawing/2014/main" id="{BB2B641B-1516-40DC-8BAA-E05A707991F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7831" y="214971"/>
          <a:ext cx="434626" cy="7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16.40%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0</xdr:row>
      <xdr:rowOff>0</xdr:rowOff>
    </xdr:from>
    <xdr:to>
      <xdr:col>13</xdr:col>
      <xdr:colOff>523875</xdr:colOff>
      <xdr:row>0</xdr:row>
      <xdr:rowOff>0</xdr:rowOff>
    </xdr:to>
    <xdr:graphicFrame macro="">
      <xdr:nvGraphicFramePr>
        <xdr:cNvPr id="418817" name="Chart 1">
          <a:extLst>
            <a:ext uri="{FF2B5EF4-FFF2-40B4-BE49-F238E27FC236}">
              <a16:creationId xmlns:a16="http://schemas.microsoft.com/office/drawing/2014/main" id="{0E54A957-2BF5-40C7-B615-F4DE922A2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219075</xdr:colOff>
      <xdr:row>0</xdr:row>
      <xdr:rowOff>0</xdr:rowOff>
    </xdr:from>
    <xdr:to>
      <xdr:col>14</xdr:col>
      <xdr:colOff>219075</xdr:colOff>
      <xdr:row>0</xdr:row>
      <xdr:rowOff>0</xdr:rowOff>
    </xdr:to>
    <xdr:graphicFrame macro="">
      <xdr:nvGraphicFramePr>
        <xdr:cNvPr id="418818" name="Chart 2">
          <a:extLst>
            <a:ext uri="{FF2B5EF4-FFF2-40B4-BE49-F238E27FC236}">
              <a16:creationId xmlns:a16="http://schemas.microsoft.com/office/drawing/2014/main" id="{36620291-B34A-4E29-8A42-C9AB14BA9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485775</xdr:colOff>
      <xdr:row>0</xdr:row>
      <xdr:rowOff>0</xdr:rowOff>
    </xdr:from>
    <xdr:to>
      <xdr:col>15</xdr:col>
      <xdr:colOff>342900</xdr:colOff>
      <xdr:row>0</xdr:row>
      <xdr:rowOff>0</xdr:rowOff>
    </xdr:to>
    <xdr:graphicFrame macro="">
      <xdr:nvGraphicFramePr>
        <xdr:cNvPr id="418819" name="Диаграмма 7">
          <a:extLst>
            <a:ext uri="{FF2B5EF4-FFF2-40B4-BE49-F238E27FC236}">
              <a16:creationId xmlns:a16="http://schemas.microsoft.com/office/drawing/2014/main" id="{95F865C1-2D7B-4BE3-9A6E-1C1986528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190500</xdr:colOff>
      <xdr:row>0</xdr:row>
      <xdr:rowOff>0</xdr:rowOff>
    </xdr:from>
    <xdr:to>
      <xdr:col>13</xdr:col>
      <xdr:colOff>523875</xdr:colOff>
      <xdr:row>0</xdr:row>
      <xdr:rowOff>0</xdr:rowOff>
    </xdr:to>
    <xdr:graphicFrame macro="">
      <xdr:nvGraphicFramePr>
        <xdr:cNvPr id="418820" name="Chart 1">
          <a:extLst>
            <a:ext uri="{FF2B5EF4-FFF2-40B4-BE49-F238E27FC236}">
              <a16:creationId xmlns:a16="http://schemas.microsoft.com/office/drawing/2014/main" id="{AAC32526-6090-4E7A-86B9-FDCE4B0F1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219075</xdr:colOff>
      <xdr:row>0</xdr:row>
      <xdr:rowOff>0</xdr:rowOff>
    </xdr:from>
    <xdr:to>
      <xdr:col>14</xdr:col>
      <xdr:colOff>219075</xdr:colOff>
      <xdr:row>0</xdr:row>
      <xdr:rowOff>0</xdr:rowOff>
    </xdr:to>
    <xdr:graphicFrame macro="">
      <xdr:nvGraphicFramePr>
        <xdr:cNvPr id="418821" name="Chart 2">
          <a:extLst>
            <a:ext uri="{FF2B5EF4-FFF2-40B4-BE49-F238E27FC236}">
              <a16:creationId xmlns:a16="http://schemas.microsoft.com/office/drawing/2014/main" id="{5BE5E8FB-6136-4551-AF45-C0463CC0C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20</xdr:row>
      <xdr:rowOff>9525</xdr:rowOff>
    </xdr:from>
    <xdr:to>
      <xdr:col>7</xdr:col>
      <xdr:colOff>133350</xdr:colOff>
      <xdr:row>38</xdr:row>
      <xdr:rowOff>85725</xdr:rowOff>
    </xdr:to>
    <xdr:graphicFrame macro="">
      <xdr:nvGraphicFramePr>
        <xdr:cNvPr id="418822" name="Диаграмма 7">
          <a:extLst>
            <a:ext uri="{FF2B5EF4-FFF2-40B4-BE49-F238E27FC236}">
              <a16:creationId xmlns:a16="http://schemas.microsoft.com/office/drawing/2014/main" id="{A0FFEBEF-C23B-44BA-AEB5-0FD60420F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10</xdr:row>
      <xdr:rowOff>152400</xdr:rowOff>
    </xdr:from>
    <xdr:to>
      <xdr:col>6</xdr:col>
      <xdr:colOff>200025</xdr:colOff>
      <xdr:row>27</xdr:row>
      <xdr:rowOff>152400</xdr:rowOff>
    </xdr:to>
    <xdr:graphicFrame macro="">
      <xdr:nvGraphicFramePr>
        <xdr:cNvPr id="546817" name="Диаграмма 1">
          <a:extLst>
            <a:ext uri="{FF2B5EF4-FFF2-40B4-BE49-F238E27FC236}">
              <a16:creationId xmlns:a16="http://schemas.microsoft.com/office/drawing/2014/main" id="{8611C0F3-6072-48B4-AE08-F38B7EFBA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152400</xdr:rowOff>
    </xdr:from>
    <xdr:to>
      <xdr:col>9</xdr:col>
      <xdr:colOff>38100</xdr:colOff>
      <xdr:row>37</xdr:row>
      <xdr:rowOff>76200</xdr:rowOff>
    </xdr:to>
    <xdr:graphicFrame macro="">
      <xdr:nvGraphicFramePr>
        <xdr:cNvPr id="547841" name="Диаграмма 1">
          <a:extLst>
            <a:ext uri="{FF2B5EF4-FFF2-40B4-BE49-F238E27FC236}">
              <a16:creationId xmlns:a16="http://schemas.microsoft.com/office/drawing/2014/main" id="{B50AEA80-E19D-4FBF-A96E-21F5D3800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9525</xdr:rowOff>
    </xdr:from>
    <xdr:to>
      <xdr:col>4</xdr:col>
      <xdr:colOff>361950</xdr:colOff>
      <xdr:row>28</xdr:row>
      <xdr:rowOff>114300</xdr:rowOff>
    </xdr:to>
    <xdr:graphicFrame macro="">
      <xdr:nvGraphicFramePr>
        <xdr:cNvPr id="214018" name="Chart 1">
          <a:extLst>
            <a:ext uri="{FF2B5EF4-FFF2-40B4-BE49-F238E27FC236}">
              <a16:creationId xmlns:a16="http://schemas.microsoft.com/office/drawing/2014/main" id="{EAE73D01-23F6-4472-B0FB-617F404CE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9525</xdr:rowOff>
    </xdr:from>
    <xdr:to>
      <xdr:col>7</xdr:col>
      <xdr:colOff>180975</xdr:colOff>
      <xdr:row>29</xdr:row>
      <xdr:rowOff>142875</xdr:rowOff>
    </xdr:to>
    <xdr:graphicFrame macro="">
      <xdr:nvGraphicFramePr>
        <xdr:cNvPr id="216066" name="Диаграмма 2">
          <a:extLst>
            <a:ext uri="{FF2B5EF4-FFF2-40B4-BE49-F238E27FC236}">
              <a16:creationId xmlns:a16="http://schemas.microsoft.com/office/drawing/2014/main" id="{C66C6F75-60D2-40CE-96C1-2DAC62349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9525</xdr:rowOff>
    </xdr:from>
    <xdr:to>
      <xdr:col>5</xdr:col>
      <xdr:colOff>0</xdr:colOff>
      <xdr:row>29</xdr:row>
      <xdr:rowOff>57150</xdr:rowOff>
    </xdr:to>
    <xdr:graphicFrame macro="">
      <xdr:nvGraphicFramePr>
        <xdr:cNvPr id="218114" name="Диаграмма 2">
          <a:extLst>
            <a:ext uri="{FF2B5EF4-FFF2-40B4-BE49-F238E27FC236}">
              <a16:creationId xmlns:a16="http://schemas.microsoft.com/office/drawing/2014/main" id="{71846FEA-58EA-4CDB-B183-271CD62E6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0</xdr:rowOff>
    </xdr:from>
    <xdr:to>
      <xdr:col>10</xdr:col>
      <xdr:colOff>600075</xdr:colOff>
      <xdr:row>0</xdr:row>
      <xdr:rowOff>0</xdr:rowOff>
    </xdr:to>
    <xdr:graphicFrame macro="">
      <xdr:nvGraphicFramePr>
        <xdr:cNvPr id="347137" name="Диаграмма 1">
          <a:extLst>
            <a:ext uri="{FF2B5EF4-FFF2-40B4-BE49-F238E27FC236}">
              <a16:creationId xmlns:a16="http://schemas.microsoft.com/office/drawing/2014/main" id="{A46F2B49-4B75-4722-80C6-D65F9CB9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3</xdr:row>
      <xdr:rowOff>28575</xdr:rowOff>
    </xdr:from>
    <xdr:to>
      <xdr:col>14</xdr:col>
      <xdr:colOff>295275</xdr:colOff>
      <xdr:row>17</xdr:row>
      <xdr:rowOff>28575</xdr:rowOff>
    </xdr:to>
    <xdr:graphicFrame macro="">
      <xdr:nvGraphicFramePr>
        <xdr:cNvPr id="347141" name="Диаграмма 5">
          <a:extLst>
            <a:ext uri="{FF2B5EF4-FFF2-40B4-BE49-F238E27FC236}">
              <a16:creationId xmlns:a16="http://schemas.microsoft.com/office/drawing/2014/main" id="{6685579F-2EB1-4FFD-B3E7-F85BAA622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9525</xdr:rowOff>
    </xdr:from>
    <xdr:to>
      <xdr:col>7</xdr:col>
      <xdr:colOff>219075</xdr:colOff>
      <xdr:row>27</xdr:row>
      <xdr:rowOff>0</xdr:rowOff>
    </xdr:to>
    <xdr:graphicFrame macro="">
      <xdr:nvGraphicFramePr>
        <xdr:cNvPr id="220162" name="Диаграмма 2">
          <a:extLst>
            <a:ext uri="{FF2B5EF4-FFF2-40B4-BE49-F238E27FC236}">
              <a16:creationId xmlns:a16="http://schemas.microsoft.com/office/drawing/2014/main" id="{A0E8F345-A092-4CE4-AA44-75AF0B5A9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9525</xdr:rowOff>
    </xdr:from>
    <xdr:to>
      <xdr:col>6</xdr:col>
      <xdr:colOff>371475</xdr:colOff>
      <xdr:row>28</xdr:row>
      <xdr:rowOff>104775</xdr:rowOff>
    </xdr:to>
    <xdr:graphicFrame macro="">
      <xdr:nvGraphicFramePr>
        <xdr:cNvPr id="222210" name="Диаграмма 2">
          <a:extLst>
            <a:ext uri="{FF2B5EF4-FFF2-40B4-BE49-F238E27FC236}">
              <a16:creationId xmlns:a16="http://schemas.microsoft.com/office/drawing/2014/main" id="{A5180B98-9B65-4C13-97ED-E4AF53308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2</xdr:col>
      <xdr:colOff>638175</xdr:colOff>
      <xdr:row>0</xdr:row>
      <xdr:rowOff>0</xdr:rowOff>
    </xdr:to>
    <xdr:graphicFrame macro="">
      <xdr:nvGraphicFramePr>
        <xdr:cNvPr id="224257" name="Chart 1">
          <a:extLst>
            <a:ext uri="{FF2B5EF4-FFF2-40B4-BE49-F238E27FC236}">
              <a16:creationId xmlns:a16="http://schemas.microsoft.com/office/drawing/2014/main" id="{D81DEE9C-6254-4E06-8ECB-9AC557BAE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8</xdr:row>
      <xdr:rowOff>152400</xdr:rowOff>
    </xdr:from>
    <xdr:to>
      <xdr:col>6</xdr:col>
      <xdr:colOff>514350</xdr:colOff>
      <xdr:row>25</xdr:row>
      <xdr:rowOff>152400</xdr:rowOff>
    </xdr:to>
    <xdr:graphicFrame macro="">
      <xdr:nvGraphicFramePr>
        <xdr:cNvPr id="224258" name="Диаграмма 2">
          <a:extLst>
            <a:ext uri="{FF2B5EF4-FFF2-40B4-BE49-F238E27FC236}">
              <a16:creationId xmlns:a16="http://schemas.microsoft.com/office/drawing/2014/main" id="{231A7F3D-9D6F-4C98-88F2-D0CB619E6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5</xdr:col>
      <xdr:colOff>619125</xdr:colOff>
      <xdr:row>0</xdr:row>
      <xdr:rowOff>0</xdr:rowOff>
    </xdr:to>
    <xdr:graphicFrame macro="">
      <xdr:nvGraphicFramePr>
        <xdr:cNvPr id="226305" name="Диаграмма 1">
          <a:extLst>
            <a:ext uri="{FF2B5EF4-FFF2-40B4-BE49-F238E27FC236}">
              <a16:creationId xmlns:a16="http://schemas.microsoft.com/office/drawing/2014/main" id="{A424BF26-998A-4B19-B36A-DADF9A416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2</xdr:row>
      <xdr:rowOff>19050</xdr:rowOff>
    </xdr:from>
    <xdr:to>
      <xdr:col>13</xdr:col>
      <xdr:colOff>0</xdr:colOff>
      <xdr:row>14</xdr:row>
      <xdr:rowOff>133350</xdr:rowOff>
    </xdr:to>
    <xdr:graphicFrame macro="">
      <xdr:nvGraphicFramePr>
        <xdr:cNvPr id="226306" name="Диаграмма 2">
          <a:extLst>
            <a:ext uri="{FF2B5EF4-FFF2-40B4-BE49-F238E27FC236}">
              <a16:creationId xmlns:a16="http://schemas.microsoft.com/office/drawing/2014/main" id="{E1E7118D-2011-4011-B259-52C39250B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0</xdr:rowOff>
    </xdr:from>
    <xdr:to>
      <xdr:col>4</xdr:col>
      <xdr:colOff>504825</xdr:colOff>
      <xdr:row>0</xdr:row>
      <xdr:rowOff>0</xdr:rowOff>
    </xdr:to>
    <xdr:graphicFrame macro="">
      <xdr:nvGraphicFramePr>
        <xdr:cNvPr id="233473" name="Chart 2">
          <a:extLst>
            <a:ext uri="{FF2B5EF4-FFF2-40B4-BE49-F238E27FC236}">
              <a16:creationId xmlns:a16="http://schemas.microsoft.com/office/drawing/2014/main" id="{FB5BC31A-AFCB-4B37-897B-7EDC5884E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41</xdr:row>
      <xdr:rowOff>9525</xdr:rowOff>
    </xdr:from>
    <xdr:to>
      <xdr:col>6</xdr:col>
      <xdr:colOff>457200</xdr:colOff>
      <xdr:row>56</xdr:row>
      <xdr:rowOff>95250</xdr:rowOff>
    </xdr:to>
    <xdr:graphicFrame macro="">
      <xdr:nvGraphicFramePr>
        <xdr:cNvPr id="233474" name="Диаграмма 2">
          <a:extLst>
            <a:ext uri="{FF2B5EF4-FFF2-40B4-BE49-F238E27FC236}">
              <a16:creationId xmlns:a16="http://schemas.microsoft.com/office/drawing/2014/main" id="{6BF7CA8D-016D-4DB2-9CCB-D6D6D8D7B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40</xdr:row>
      <xdr:rowOff>152400</xdr:rowOff>
    </xdr:from>
    <xdr:to>
      <xdr:col>11</xdr:col>
      <xdr:colOff>581025</xdr:colOff>
      <xdr:row>56</xdr:row>
      <xdr:rowOff>95250</xdr:rowOff>
    </xdr:to>
    <xdr:graphicFrame macro="">
      <xdr:nvGraphicFramePr>
        <xdr:cNvPr id="233475" name="Диаграмма 3">
          <a:extLst>
            <a:ext uri="{FF2B5EF4-FFF2-40B4-BE49-F238E27FC236}">
              <a16:creationId xmlns:a16="http://schemas.microsoft.com/office/drawing/2014/main" id="{CF462BC1-D4ED-4C51-A3D6-511CBD4CC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571500</xdr:colOff>
      <xdr:row>0</xdr:row>
      <xdr:rowOff>0</xdr:rowOff>
    </xdr:to>
    <xdr:graphicFrame macro="">
      <xdr:nvGraphicFramePr>
        <xdr:cNvPr id="235521" name="Chart 2">
          <a:extLst>
            <a:ext uri="{FF2B5EF4-FFF2-40B4-BE49-F238E27FC236}">
              <a16:creationId xmlns:a16="http://schemas.microsoft.com/office/drawing/2014/main" id="{71DDC682-F6E7-4485-8B1B-ADFE9E234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4</xdr:col>
      <xdr:colOff>695325</xdr:colOff>
      <xdr:row>0</xdr:row>
      <xdr:rowOff>0</xdr:rowOff>
    </xdr:to>
    <xdr:graphicFrame macro="">
      <xdr:nvGraphicFramePr>
        <xdr:cNvPr id="235522" name="Chart 10">
          <a:extLst>
            <a:ext uri="{FF2B5EF4-FFF2-40B4-BE49-F238E27FC236}">
              <a16:creationId xmlns:a16="http://schemas.microsoft.com/office/drawing/2014/main" id="{EBDFF324-1DC5-44BD-8BE5-6DDD5438A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14</xdr:row>
      <xdr:rowOff>9525</xdr:rowOff>
    </xdr:from>
    <xdr:to>
      <xdr:col>5</xdr:col>
      <xdr:colOff>552450</xdr:colOff>
      <xdr:row>30</xdr:row>
      <xdr:rowOff>123825</xdr:rowOff>
    </xdr:to>
    <xdr:graphicFrame macro="">
      <xdr:nvGraphicFramePr>
        <xdr:cNvPr id="235523" name="Диаграмма 3">
          <a:extLst>
            <a:ext uri="{FF2B5EF4-FFF2-40B4-BE49-F238E27FC236}">
              <a16:creationId xmlns:a16="http://schemas.microsoft.com/office/drawing/2014/main" id="{26E1BBDB-F6CF-4550-9D49-F5D93E96C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0</xdr:rowOff>
    </xdr:from>
    <xdr:to>
      <xdr:col>5</xdr:col>
      <xdr:colOff>609600</xdr:colOff>
      <xdr:row>27</xdr:row>
      <xdr:rowOff>123825</xdr:rowOff>
    </xdr:to>
    <xdr:graphicFrame macro="">
      <xdr:nvGraphicFramePr>
        <xdr:cNvPr id="549890" name="Диаграмма 2">
          <a:extLst>
            <a:ext uri="{FF2B5EF4-FFF2-40B4-BE49-F238E27FC236}">
              <a16:creationId xmlns:a16="http://schemas.microsoft.com/office/drawing/2014/main" id="{C5408894-0B5B-485E-9DB9-E510B2C49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0</xdr:rowOff>
    </xdr:from>
    <xdr:to>
      <xdr:col>5</xdr:col>
      <xdr:colOff>19050</xdr:colOff>
      <xdr:row>0</xdr:row>
      <xdr:rowOff>0</xdr:rowOff>
    </xdr:to>
    <xdr:graphicFrame macro="">
      <xdr:nvGraphicFramePr>
        <xdr:cNvPr id="228353" name="Chart 1">
          <a:extLst>
            <a:ext uri="{FF2B5EF4-FFF2-40B4-BE49-F238E27FC236}">
              <a16:creationId xmlns:a16="http://schemas.microsoft.com/office/drawing/2014/main" id="{900CFF23-8240-41C9-837B-242BEC8F8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10</xdr:row>
      <xdr:rowOff>9525</xdr:rowOff>
    </xdr:from>
    <xdr:to>
      <xdr:col>7</xdr:col>
      <xdr:colOff>638175</xdr:colOff>
      <xdr:row>28</xdr:row>
      <xdr:rowOff>57150</xdr:rowOff>
    </xdr:to>
    <xdr:graphicFrame macro="">
      <xdr:nvGraphicFramePr>
        <xdr:cNvPr id="228354" name="Диаграмма 2">
          <a:extLst>
            <a:ext uri="{FF2B5EF4-FFF2-40B4-BE49-F238E27FC236}">
              <a16:creationId xmlns:a16="http://schemas.microsoft.com/office/drawing/2014/main" id="{D5995948-43F7-4D56-9494-2854D1EDE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152400</xdr:rowOff>
    </xdr:from>
    <xdr:to>
      <xdr:col>5</xdr:col>
      <xdr:colOff>219075</xdr:colOff>
      <xdr:row>32</xdr:row>
      <xdr:rowOff>9525</xdr:rowOff>
    </xdr:to>
    <xdr:graphicFrame macro="">
      <xdr:nvGraphicFramePr>
        <xdr:cNvPr id="557057" name="Диаграмма 1">
          <a:extLst>
            <a:ext uri="{FF2B5EF4-FFF2-40B4-BE49-F238E27FC236}">
              <a16:creationId xmlns:a16="http://schemas.microsoft.com/office/drawing/2014/main" id="{E756C610-E065-4642-976A-2BDB4D43C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152400</xdr:rowOff>
    </xdr:from>
    <xdr:to>
      <xdr:col>4</xdr:col>
      <xdr:colOff>1047750</xdr:colOff>
      <xdr:row>28</xdr:row>
      <xdr:rowOff>152400</xdr:rowOff>
    </xdr:to>
    <xdr:graphicFrame macro="">
      <xdr:nvGraphicFramePr>
        <xdr:cNvPr id="559105" name="Диаграмма 1">
          <a:extLst>
            <a:ext uri="{FF2B5EF4-FFF2-40B4-BE49-F238E27FC236}">
              <a16:creationId xmlns:a16="http://schemas.microsoft.com/office/drawing/2014/main" id="{FB527D7D-CA5A-4D3B-8A19-D7BB6C7E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38100</xdr:rowOff>
    </xdr:from>
    <xdr:to>
      <xdr:col>7</xdr:col>
      <xdr:colOff>561975</xdr:colOff>
      <xdr:row>29</xdr:row>
      <xdr:rowOff>19050</xdr:rowOff>
    </xdr:to>
    <xdr:graphicFrame macro="">
      <xdr:nvGraphicFramePr>
        <xdr:cNvPr id="500737" name="Диаграмма 1">
          <a:extLst>
            <a:ext uri="{FF2B5EF4-FFF2-40B4-BE49-F238E27FC236}">
              <a16:creationId xmlns:a16="http://schemas.microsoft.com/office/drawing/2014/main" id="{9B0C4B35-A365-4B5B-A3DC-B33DC8129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114300</xdr:colOff>
      <xdr:row>29</xdr:row>
      <xdr:rowOff>152400</xdr:rowOff>
    </xdr:to>
    <xdr:graphicFrame macro="">
      <xdr:nvGraphicFramePr>
        <xdr:cNvPr id="561155" name="Диаграмма 3">
          <a:extLst>
            <a:ext uri="{FF2B5EF4-FFF2-40B4-BE49-F238E27FC236}">
              <a16:creationId xmlns:a16="http://schemas.microsoft.com/office/drawing/2014/main" id="{602AF675-15EB-4347-BC36-0E5696C23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28575</xdr:rowOff>
    </xdr:from>
    <xdr:to>
      <xdr:col>6</xdr:col>
      <xdr:colOff>28575</xdr:colOff>
      <xdr:row>33</xdr:row>
      <xdr:rowOff>0</xdr:rowOff>
    </xdr:to>
    <xdr:graphicFrame macro="">
      <xdr:nvGraphicFramePr>
        <xdr:cNvPr id="563201" name="Диаграмма 1">
          <a:extLst>
            <a:ext uri="{FF2B5EF4-FFF2-40B4-BE49-F238E27FC236}">
              <a16:creationId xmlns:a16="http://schemas.microsoft.com/office/drawing/2014/main" id="{CF3B5DAE-31D7-46B6-AE85-2522B2B7F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19050</xdr:rowOff>
    </xdr:from>
    <xdr:to>
      <xdr:col>4</xdr:col>
      <xdr:colOff>171450</xdr:colOff>
      <xdr:row>30</xdr:row>
      <xdr:rowOff>133350</xdr:rowOff>
    </xdr:to>
    <xdr:graphicFrame macro="">
      <xdr:nvGraphicFramePr>
        <xdr:cNvPr id="565249" name="Диаграмма 1">
          <a:extLst>
            <a:ext uri="{FF2B5EF4-FFF2-40B4-BE49-F238E27FC236}">
              <a16:creationId xmlns:a16="http://schemas.microsoft.com/office/drawing/2014/main" id="{3617C078-D28F-402B-8A78-EF21309AA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0.50829</cdr:x>
      <cdr:y>0.52055</cdr:y>
    </cdr:from>
    <cdr:to>
      <cdr:x>0.52365</cdr:x>
      <cdr:y>0.58098</cdr:y>
    </cdr:to>
    <cdr:sp macro="" textlink="">
      <cdr:nvSpPr>
        <cdr:cNvPr id="566273" name="Text Box 1">
          <a:extLst xmlns:a="http://schemas.openxmlformats.org/drawingml/2006/main">
            <a:ext uri="{FF2B5EF4-FFF2-40B4-BE49-F238E27FC236}">
              <a16:creationId xmlns:a16="http://schemas.microsoft.com/office/drawing/2014/main" id="{62EA2D51-4CA2-481C-8715-A8E1393898E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8811" y="1500553"/>
          <a:ext cx="59408" cy="173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</xdr:row>
      <xdr:rowOff>9525</xdr:rowOff>
    </xdr:from>
    <xdr:to>
      <xdr:col>5</xdr:col>
      <xdr:colOff>666750</xdr:colOff>
      <xdr:row>28</xdr:row>
      <xdr:rowOff>142875</xdr:rowOff>
    </xdr:to>
    <xdr:graphicFrame macro="">
      <xdr:nvGraphicFramePr>
        <xdr:cNvPr id="567297" name="Диаграмма 1">
          <a:extLst>
            <a:ext uri="{FF2B5EF4-FFF2-40B4-BE49-F238E27FC236}">
              <a16:creationId xmlns:a16="http://schemas.microsoft.com/office/drawing/2014/main" id="{F38313BA-59B2-4C3E-BAA6-357B8AFCD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19050</xdr:rowOff>
    </xdr:from>
    <xdr:to>
      <xdr:col>6</xdr:col>
      <xdr:colOff>257175</xdr:colOff>
      <xdr:row>26</xdr:row>
      <xdr:rowOff>171450</xdr:rowOff>
    </xdr:to>
    <xdr:graphicFrame macro="">
      <xdr:nvGraphicFramePr>
        <xdr:cNvPr id="569345" name="Диаграмма 1">
          <a:extLst>
            <a:ext uri="{FF2B5EF4-FFF2-40B4-BE49-F238E27FC236}">
              <a16:creationId xmlns:a16="http://schemas.microsoft.com/office/drawing/2014/main" id="{7A4D1C39-E707-4036-8C21-B81C3A044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17</xdr:row>
      <xdr:rowOff>47625</xdr:rowOff>
    </xdr:from>
    <xdr:to>
      <xdr:col>6</xdr:col>
      <xdr:colOff>0</xdr:colOff>
      <xdr:row>30</xdr:row>
      <xdr:rowOff>180975</xdr:rowOff>
    </xdr:to>
    <xdr:graphicFrame macro="">
      <xdr:nvGraphicFramePr>
        <xdr:cNvPr id="571393" name="Диаграмма 1">
          <a:extLst>
            <a:ext uri="{FF2B5EF4-FFF2-40B4-BE49-F238E27FC236}">
              <a16:creationId xmlns:a16="http://schemas.microsoft.com/office/drawing/2014/main" id="{688DD9D4-0A6D-4872-B415-33057DBA8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17</xdr:row>
      <xdr:rowOff>19050</xdr:rowOff>
    </xdr:from>
    <xdr:to>
      <xdr:col>11</xdr:col>
      <xdr:colOff>447675</xdr:colOff>
      <xdr:row>30</xdr:row>
      <xdr:rowOff>133350</xdr:rowOff>
    </xdr:to>
    <xdr:graphicFrame macro="">
      <xdr:nvGraphicFramePr>
        <xdr:cNvPr id="571394" name="Диаграмма 2">
          <a:extLst>
            <a:ext uri="{FF2B5EF4-FFF2-40B4-BE49-F238E27FC236}">
              <a16:creationId xmlns:a16="http://schemas.microsoft.com/office/drawing/2014/main" id="{B5E1E59F-6D32-4CB7-B58F-D69F97D3E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133350</xdr:colOff>
      <xdr:row>0</xdr:row>
      <xdr:rowOff>0</xdr:rowOff>
    </xdr:to>
    <xdr:graphicFrame macro="">
      <xdr:nvGraphicFramePr>
        <xdr:cNvPr id="242689" name="Chart 1">
          <a:extLst>
            <a:ext uri="{FF2B5EF4-FFF2-40B4-BE49-F238E27FC236}">
              <a16:creationId xmlns:a16="http://schemas.microsoft.com/office/drawing/2014/main" id="{53342417-793C-410E-ABB7-A4E7C4230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</xdr:row>
      <xdr:rowOff>28575</xdr:rowOff>
    </xdr:from>
    <xdr:to>
      <xdr:col>6</xdr:col>
      <xdr:colOff>571500</xdr:colOff>
      <xdr:row>31</xdr:row>
      <xdr:rowOff>76200</xdr:rowOff>
    </xdr:to>
    <xdr:graphicFrame macro="">
      <xdr:nvGraphicFramePr>
        <xdr:cNvPr id="242690" name="Диаграмма 2">
          <a:extLst>
            <a:ext uri="{FF2B5EF4-FFF2-40B4-BE49-F238E27FC236}">
              <a16:creationId xmlns:a16="http://schemas.microsoft.com/office/drawing/2014/main" id="{6743CEE8-B7B8-4F67-B0D0-3E27169B1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19050</xdr:rowOff>
    </xdr:from>
    <xdr:to>
      <xdr:col>4</xdr:col>
      <xdr:colOff>542925</xdr:colOff>
      <xdr:row>24</xdr:row>
      <xdr:rowOff>142875</xdr:rowOff>
    </xdr:to>
    <xdr:graphicFrame macro="">
      <xdr:nvGraphicFramePr>
        <xdr:cNvPr id="577537" name="Диаграмма 2">
          <a:extLst>
            <a:ext uri="{FF2B5EF4-FFF2-40B4-BE49-F238E27FC236}">
              <a16:creationId xmlns:a16="http://schemas.microsoft.com/office/drawing/2014/main" id="{94E84315-3177-4661-B8DC-A40B06A9E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4</xdr:col>
      <xdr:colOff>95250</xdr:colOff>
      <xdr:row>0</xdr:row>
      <xdr:rowOff>0</xdr:rowOff>
    </xdr:to>
    <xdr:graphicFrame macro="">
      <xdr:nvGraphicFramePr>
        <xdr:cNvPr id="246785" name="Chart 1">
          <a:extLst>
            <a:ext uri="{FF2B5EF4-FFF2-40B4-BE49-F238E27FC236}">
              <a16:creationId xmlns:a16="http://schemas.microsoft.com/office/drawing/2014/main" id="{D63CDAD3-4BAE-4FFD-B8F7-3649E9CD5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9</xdr:row>
      <xdr:rowOff>28575</xdr:rowOff>
    </xdr:from>
    <xdr:to>
      <xdr:col>4</xdr:col>
      <xdr:colOff>276225</xdr:colOff>
      <xdr:row>21</xdr:row>
      <xdr:rowOff>133350</xdr:rowOff>
    </xdr:to>
    <xdr:graphicFrame macro="">
      <xdr:nvGraphicFramePr>
        <xdr:cNvPr id="246786" name="Диаграмма 10">
          <a:extLst>
            <a:ext uri="{FF2B5EF4-FFF2-40B4-BE49-F238E27FC236}">
              <a16:creationId xmlns:a16="http://schemas.microsoft.com/office/drawing/2014/main" id="{4F638B82-3B16-47CC-82CA-67EE502FC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0</xdr:rowOff>
    </xdr:from>
    <xdr:to>
      <xdr:col>14</xdr:col>
      <xdr:colOff>400050</xdr:colOff>
      <xdr:row>0</xdr:row>
      <xdr:rowOff>0</xdr:rowOff>
    </xdr:to>
    <xdr:graphicFrame macro="">
      <xdr:nvGraphicFramePr>
        <xdr:cNvPr id="350209" name="Диаграмма 1">
          <a:extLst>
            <a:ext uri="{FF2B5EF4-FFF2-40B4-BE49-F238E27FC236}">
              <a16:creationId xmlns:a16="http://schemas.microsoft.com/office/drawing/2014/main" id="{9CC16DA0-06F1-4A66-99B1-222840DED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152400</xdr:rowOff>
    </xdr:from>
    <xdr:to>
      <xdr:col>17</xdr:col>
      <xdr:colOff>123825</xdr:colOff>
      <xdr:row>17</xdr:row>
      <xdr:rowOff>142875</xdr:rowOff>
    </xdr:to>
    <xdr:graphicFrame macro="">
      <xdr:nvGraphicFramePr>
        <xdr:cNvPr id="350210" name="Диаграмма 2">
          <a:extLst>
            <a:ext uri="{FF2B5EF4-FFF2-40B4-BE49-F238E27FC236}">
              <a16:creationId xmlns:a16="http://schemas.microsoft.com/office/drawing/2014/main" id="{857BB617-B73F-440E-99C7-5D0DB08E0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5</xdr:col>
      <xdr:colOff>514350</xdr:colOff>
      <xdr:row>0</xdr:row>
      <xdr:rowOff>0</xdr:rowOff>
    </xdr:to>
    <xdr:graphicFrame macro="">
      <xdr:nvGraphicFramePr>
        <xdr:cNvPr id="248833" name="Chart 2">
          <a:extLst>
            <a:ext uri="{FF2B5EF4-FFF2-40B4-BE49-F238E27FC236}">
              <a16:creationId xmlns:a16="http://schemas.microsoft.com/office/drawing/2014/main" id="{A7C9FD98-A773-4808-A217-D1E2C321B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8</xdr:row>
      <xdr:rowOff>152400</xdr:rowOff>
    </xdr:from>
    <xdr:to>
      <xdr:col>5</xdr:col>
      <xdr:colOff>295275</xdr:colOff>
      <xdr:row>23</xdr:row>
      <xdr:rowOff>142875</xdr:rowOff>
    </xdr:to>
    <xdr:graphicFrame macro="">
      <xdr:nvGraphicFramePr>
        <xdr:cNvPr id="248835" name="Диаграмма 5">
          <a:extLst>
            <a:ext uri="{FF2B5EF4-FFF2-40B4-BE49-F238E27FC236}">
              <a16:creationId xmlns:a16="http://schemas.microsoft.com/office/drawing/2014/main" id="{C98A6A0D-4FA8-4640-AF74-3A2E31F7D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9525</xdr:rowOff>
    </xdr:from>
    <xdr:to>
      <xdr:col>6</xdr:col>
      <xdr:colOff>457200</xdr:colOff>
      <xdr:row>29</xdr:row>
      <xdr:rowOff>28575</xdr:rowOff>
    </xdr:to>
    <xdr:graphicFrame macro="">
      <xdr:nvGraphicFramePr>
        <xdr:cNvPr id="575489" name="Chart 730">
          <a:extLst>
            <a:ext uri="{FF2B5EF4-FFF2-40B4-BE49-F238E27FC236}">
              <a16:creationId xmlns:a16="http://schemas.microsoft.com/office/drawing/2014/main" id="{5DD6F5F1-EA58-4D43-A391-92A835760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0</xdr:rowOff>
    </xdr:from>
    <xdr:to>
      <xdr:col>5</xdr:col>
      <xdr:colOff>19050</xdr:colOff>
      <xdr:row>0</xdr:row>
      <xdr:rowOff>0</xdr:rowOff>
    </xdr:to>
    <xdr:graphicFrame macro="">
      <xdr:nvGraphicFramePr>
        <xdr:cNvPr id="252929" name="Chart 1">
          <a:extLst>
            <a:ext uri="{FF2B5EF4-FFF2-40B4-BE49-F238E27FC236}">
              <a16:creationId xmlns:a16="http://schemas.microsoft.com/office/drawing/2014/main" id="{F4180C81-5D8E-4B27-B1B1-C11D0D26C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10</xdr:row>
      <xdr:rowOff>38100</xdr:rowOff>
    </xdr:from>
    <xdr:to>
      <xdr:col>5</xdr:col>
      <xdr:colOff>0</xdr:colOff>
      <xdr:row>27</xdr:row>
      <xdr:rowOff>152400</xdr:rowOff>
    </xdr:to>
    <xdr:graphicFrame macro="">
      <xdr:nvGraphicFramePr>
        <xdr:cNvPr id="252930" name="Диаграмма 2">
          <a:extLst>
            <a:ext uri="{FF2B5EF4-FFF2-40B4-BE49-F238E27FC236}">
              <a16:creationId xmlns:a16="http://schemas.microsoft.com/office/drawing/2014/main" id="{18101CA6-23DE-4489-8DC7-AA7B6599E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0</xdr:rowOff>
    </xdr:from>
    <xdr:to>
      <xdr:col>4</xdr:col>
      <xdr:colOff>285750</xdr:colOff>
      <xdr:row>0</xdr:row>
      <xdr:rowOff>0</xdr:rowOff>
    </xdr:to>
    <xdr:graphicFrame macro="">
      <xdr:nvGraphicFramePr>
        <xdr:cNvPr id="254977" name="Chart 2">
          <a:extLst>
            <a:ext uri="{FF2B5EF4-FFF2-40B4-BE49-F238E27FC236}">
              <a16:creationId xmlns:a16="http://schemas.microsoft.com/office/drawing/2014/main" id="{7CD17080-36E9-4AF3-A437-45F00DA40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10</xdr:row>
      <xdr:rowOff>9525</xdr:rowOff>
    </xdr:from>
    <xdr:to>
      <xdr:col>4</xdr:col>
      <xdr:colOff>228600</xdr:colOff>
      <xdr:row>28</xdr:row>
      <xdr:rowOff>152400</xdr:rowOff>
    </xdr:to>
    <xdr:graphicFrame macro="">
      <xdr:nvGraphicFramePr>
        <xdr:cNvPr id="254978" name="Chart 1">
          <a:extLst>
            <a:ext uri="{FF2B5EF4-FFF2-40B4-BE49-F238E27FC236}">
              <a16:creationId xmlns:a16="http://schemas.microsoft.com/office/drawing/2014/main" id="{9A335141-E5C7-4831-8196-5BE6EE4A7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0.44227</cdr:x>
      <cdr:y>0.42972</cdr:y>
    </cdr:from>
    <cdr:to>
      <cdr:x>0.44314</cdr:x>
      <cdr:y>0.46799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4021" y="1303218"/>
          <a:ext cx="143668" cy="113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6</xdr:col>
      <xdr:colOff>38100</xdr:colOff>
      <xdr:row>0</xdr:row>
      <xdr:rowOff>0</xdr:rowOff>
    </xdr:to>
    <xdr:graphicFrame macro="">
      <xdr:nvGraphicFramePr>
        <xdr:cNvPr id="257025" name="Диаграмма 2">
          <a:extLst>
            <a:ext uri="{FF2B5EF4-FFF2-40B4-BE49-F238E27FC236}">
              <a16:creationId xmlns:a16="http://schemas.microsoft.com/office/drawing/2014/main" id="{044DE788-674F-4DAC-99E6-89CE14E6D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graphicFrame macro="">
      <xdr:nvGraphicFramePr>
        <xdr:cNvPr id="257026" name="Диаграмма 2">
          <a:extLst>
            <a:ext uri="{FF2B5EF4-FFF2-40B4-BE49-F238E27FC236}">
              <a16:creationId xmlns:a16="http://schemas.microsoft.com/office/drawing/2014/main" id="{CCB500FA-D330-43CF-9FB4-EEE4D63B1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11</xdr:row>
      <xdr:rowOff>19050</xdr:rowOff>
    </xdr:from>
    <xdr:to>
      <xdr:col>5</xdr:col>
      <xdr:colOff>609600</xdr:colOff>
      <xdr:row>29</xdr:row>
      <xdr:rowOff>76200</xdr:rowOff>
    </xdr:to>
    <xdr:graphicFrame macro="">
      <xdr:nvGraphicFramePr>
        <xdr:cNvPr id="257027" name="Диаграмма 3">
          <a:extLst>
            <a:ext uri="{FF2B5EF4-FFF2-40B4-BE49-F238E27FC236}">
              <a16:creationId xmlns:a16="http://schemas.microsoft.com/office/drawing/2014/main" id="{86D69BA4-C68F-4588-BF55-9CD458896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3</xdr:col>
      <xdr:colOff>581025</xdr:colOff>
      <xdr:row>0</xdr:row>
      <xdr:rowOff>0</xdr:rowOff>
    </xdr:to>
    <xdr:graphicFrame macro="">
      <xdr:nvGraphicFramePr>
        <xdr:cNvPr id="259073" name="Chart 1">
          <a:extLst>
            <a:ext uri="{FF2B5EF4-FFF2-40B4-BE49-F238E27FC236}">
              <a16:creationId xmlns:a16="http://schemas.microsoft.com/office/drawing/2014/main" id="{F9DE136D-86C7-4E42-80A8-15444D418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17</xdr:row>
      <xdr:rowOff>152400</xdr:rowOff>
    </xdr:from>
    <xdr:to>
      <xdr:col>5</xdr:col>
      <xdr:colOff>257175</xdr:colOff>
      <xdr:row>50</xdr:row>
      <xdr:rowOff>19050</xdr:rowOff>
    </xdr:to>
    <xdr:graphicFrame macro="">
      <xdr:nvGraphicFramePr>
        <xdr:cNvPr id="259074" name="Диаграмма 2">
          <a:extLst>
            <a:ext uri="{FF2B5EF4-FFF2-40B4-BE49-F238E27FC236}">
              <a16:creationId xmlns:a16="http://schemas.microsoft.com/office/drawing/2014/main" id="{D1AAA1EF-0962-4716-8200-EB4979EC3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5</xdr:col>
      <xdr:colOff>628650</xdr:colOff>
      <xdr:row>0</xdr:row>
      <xdr:rowOff>0</xdr:rowOff>
    </xdr:to>
    <xdr:graphicFrame macro="">
      <xdr:nvGraphicFramePr>
        <xdr:cNvPr id="261121" name="Chart 3">
          <a:extLst>
            <a:ext uri="{FF2B5EF4-FFF2-40B4-BE49-F238E27FC236}">
              <a16:creationId xmlns:a16="http://schemas.microsoft.com/office/drawing/2014/main" id="{085747AF-FE4F-4C96-A1F3-23B6B968D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10</xdr:row>
      <xdr:rowOff>9525</xdr:rowOff>
    </xdr:from>
    <xdr:to>
      <xdr:col>5</xdr:col>
      <xdr:colOff>47625</xdr:colOff>
      <xdr:row>28</xdr:row>
      <xdr:rowOff>47625</xdr:rowOff>
    </xdr:to>
    <xdr:graphicFrame macro="">
      <xdr:nvGraphicFramePr>
        <xdr:cNvPr id="261122" name="Диаграмма 5">
          <a:extLst>
            <a:ext uri="{FF2B5EF4-FFF2-40B4-BE49-F238E27FC236}">
              <a16:creationId xmlns:a16="http://schemas.microsoft.com/office/drawing/2014/main" id="{601B72EB-FC3A-4171-AC62-DDD7D7596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7</xdr:col>
      <xdr:colOff>285750</xdr:colOff>
      <xdr:row>0</xdr:row>
      <xdr:rowOff>0</xdr:rowOff>
    </xdr:to>
    <xdr:graphicFrame macro="">
      <xdr:nvGraphicFramePr>
        <xdr:cNvPr id="271361" name="Chart 1">
          <a:extLst>
            <a:ext uri="{FF2B5EF4-FFF2-40B4-BE49-F238E27FC236}">
              <a16:creationId xmlns:a16="http://schemas.microsoft.com/office/drawing/2014/main" id="{4D4F0195-F865-4B22-830D-91C9FC8A1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10</xdr:row>
      <xdr:rowOff>19050</xdr:rowOff>
    </xdr:from>
    <xdr:to>
      <xdr:col>6</xdr:col>
      <xdr:colOff>304800</xdr:colOff>
      <xdr:row>26</xdr:row>
      <xdr:rowOff>123825</xdr:rowOff>
    </xdr:to>
    <xdr:graphicFrame macro="">
      <xdr:nvGraphicFramePr>
        <xdr:cNvPr id="271363" name="Диаграмма 2">
          <a:extLst>
            <a:ext uri="{FF2B5EF4-FFF2-40B4-BE49-F238E27FC236}">
              <a16:creationId xmlns:a16="http://schemas.microsoft.com/office/drawing/2014/main" id="{50865397-BE2A-42FD-A573-2F835C904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6</xdr:col>
          <xdr:colOff>361950</xdr:colOff>
          <xdr:row>0</xdr:row>
          <xdr:rowOff>0</xdr:rowOff>
        </xdr:to>
        <xdr:sp macro="" textlink="">
          <xdr:nvSpPr>
            <xdr:cNvPr id="271364" name="Object 4" hidden="1">
              <a:extLst>
                <a:ext uri="{63B3BB69-23CF-44E3-9099-C40C66FF867C}">
                  <a14:compatExt spid="_x0000_s271364"/>
                </a:ext>
                <a:ext uri="{FF2B5EF4-FFF2-40B4-BE49-F238E27FC236}">
                  <a16:creationId xmlns:a16="http://schemas.microsoft.com/office/drawing/2014/main" id="{691A52C1-447F-485A-AB11-7FDF015D7C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8</xdr:col>
      <xdr:colOff>104775</xdr:colOff>
      <xdr:row>0</xdr:row>
      <xdr:rowOff>0</xdr:rowOff>
    </xdr:to>
    <xdr:graphicFrame macro="">
      <xdr:nvGraphicFramePr>
        <xdr:cNvPr id="273409" name="Chart 2">
          <a:extLst>
            <a:ext uri="{FF2B5EF4-FFF2-40B4-BE49-F238E27FC236}">
              <a16:creationId xmlns:a16="http://schemas.microsoft.com/office/drawing/2014/main" id="{E0E68C92-7CF3-4446-A661-8348091B4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9</xdr:row>
      <xdr:rowOff>19050</xdr:rowOff>
    </xdr:from>
    <xdr:to>
      <xdr:col>7</xdr:col>
      <xdr:colOff>209550</xdr:colOff>
      <xdr:row>25</xdr:row>
      <xdr:rowOff>9525</xdr:rowOff>
    </xdr:to>
    <xdr:graphicFrame macro="">
      <xdr:nvGraphicFramePr>
        <xdr:cNvPr id="273413" name="Диаграмма 5">
          <a:extLst>
            <a:ext uri="{FF2B5EF4-FFF2-40B4-BE49-F238E27FC236}">
              <a16:creationId xmlns:a16="http://schemas.microsoft.com/office/drawing/2014/main" id="{61A26C3E-5486-4CD6-8F6E-C5F7A54AA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12</xdr:col>
      <xdr:colOff>485775</xdr:colOff>
      <xdr:row>0</xdr:row>
      <xdr:rowOff>0</xdr:rowOff>
    </xdr:to>
    <xdr:graphicFrame macro="">
      <xdr:nvGraphicFramePr>
        <xdr:cNvPr id="351233" name="Диаграмма 1">
          <a:extLst>
            <a:ext uri="{FF2B5EF4-FFF2-40B4-BE49-F238E27FC236}">
              <a16:creationId xmlns:a16="http://schemas.microsoft.com/office/drawing/2014/main" id="{3EEFCBB5-1951-4B5A-99C3-007DC893A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22</xdr:row>
      <xdr:rowOff>19050</xdr:rowOff>
    </xdr:from>
    <xdr:to>
      <xdr:col>7</xdr:col>
      <xdr:colOff>495300</xdr:colOff>
      <xdr:row>36</xdr:row>
      <xdr:rowOff>104775</xdr:rowOff>
    </xdr:to>
    <xdr:graphicFrame macro="">
      <xdr:nvGraphicFramePr>
        <xdr:cNvPr id="351234" name="Диаграмма 2">
          <a:extLst>
            <a:ext uri="{FF2B5EF4-FFF2-40B4-BE49-F238E27FC236}">
              <a16:creationId xmlns:a16="http://schemas.microsoft.com/office/drawing/2014/main" id="{9EF8EE01-45E5-40A9-BE8F-0B84D99B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7</xdr:col>
      <xdr:colOff>28575</xdr:colOff>
      <xdr:row>0</xdr:row>
      <xdr:rowOff>0</xdr:rowOff>
    </xdr:to>
    <xdr:graphicFrame macro="">
      <xdr:nvGraphicFramePr>
        <xdr:cNvPr id="275457" name="Диаграмма 4">
          <a:extLst>
            <a:ext uri="{FF2B5EF4-FFF2-40B4-BE49-F238E27FC236}">
              <a16:creationId xmlns:a16="http://schemas.microsoft.com/office/drawing/2014/main" id="{3E2CCC34-86F3-4878-803E-BF673D7A0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9</xdr:row>
      <xdr:rowOff>19050</xdr:rowOff>
    </xdr:from>
    <xdr:to>
      <xdr:col>6</xdr:col>
      <xdr:colOff>447675</xdr:colOff>
      <xdr:row>26</xdr:row>
      <xdr:rowOff>0</xdr:rowOff>
    </xdr:to>
    <xdr:graphicFrame macro="">
      <xdr:nvGraphicFramePr>
        <xdr:cNvPr id="275459" name="Диаграмма 5">
          <a:extLst>
            <a:ext uri="{FF2B5EF4-FFF2-40B4-BE49-F238E27FC236}">
              <a16:creationId xmlns:a16="http://schemas.microsoft.com/office/drawing/2014/main" id="{5D178FD7-6A26-4D8F-9292-BBE36126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4</xdr:col>
      <xdr:colOff>142875</xdr:colOff>
      <xdr:row>0</xdr:row>
      <xdr:rowOff>0</xdr:rowOff>
    </xdr:to>
    <xdr:graphicFrame macro="">
      <xdr:nvGraphicFramePr>
        <xdr:cNvPr id="277505" name="Диаграмма 5">
          <a:extLst>
            <a:ext uri="{FF2B5EF4-FFF2-40B4-BE49-F238E27FC236}">
              <a16:creationId xmlns:a16="http://schemas.microsoft.com/office/drawing/2014/main" id="{6D0DE147-0499-4D37-892B-1BDE1A034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14</xdr:row>
      <xdr:rowOff>28575</xdr:rowOff>
    </xdr:from>
    <xdr:to>
      <xdr:col>5</xdr:col>
      <xdr:colOff>590550</xdr:colOff>
      <xdr:row>40</xdr:row>
      <xdr:rowOff>142875</xdr:rowOff>
    </xdr:to>
    <xdr:graphicFrame macro="">
      <xdr:nvGraphicFramePr>
        <xdr:cNvPr id="277506" name="Диаграмма 4">
          <a:extLst>
            <a:ext uri="{FF2B5EF4-FFF2-40B4-BE49-F238E27FC236}">
              <a16:creationId xmlns:a16="http://schemas.microsoft.com/office/drawing/2014/main" id="{606C0AA4-FCE2-4F29-A0B3-99AB24919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4</xdr:col>
      <xdr:colOff>85725</xdr:colOff>
      <xdr:row>0</xdr:row>
      <xdr:rowOff>0</xdr:rowOff>
    </xdr:to>
    <xdr:graphicFrame macro="">
      <xdr:nvGraphicFramePr>
        <xdr:cNvPr id="279553" name="Chart 1">
          <a:extLst>
            <a:ext uri="{FF2B5EF4-FFF2-40B4-BE49-F238E27FC236}">
              <a16:creationId xmlns:a16="http://schemas.microsoft.com/office/drawing/2014/main" id="{8DC09EDC-53CD-494D-AA95-5ACF1E79C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8</xdr:row>
      <xdr:rowOff>9525</xdr:rowOff>
    </xdr:from>
    <xdr:to>
      <xdr:col>7</xdr:col>
      <xdr:colOff>457200</xdr:colOff>
      <xdr:row>25</xdr:row>
      <xdr:rowOff>152400</xdr:rowOff>
    </xdr:to>
    <xdr:graphicFrame macro="">
      <xdr:nvGraphicFramePr>
        <xdr:cNvPr id="279554" name="Диаграмма 6">
          <a:extLst>
            <a:ext uri="{FF2B5EF4-FFF2-40B4-BE49-F238E27FC236}">
              <a16:creationId xmlns:a16="http://schemas.microsoft.com/office/drawing/2014/main" id="{29BD154C-7BCA-4E41-96E6-70AEB7D6D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20</xdr:row>
      <xdr:rowOff>38100</xdr:rowOff>
    </xdr:from>
    <xdr:to>
      <xdr:col>3</xdr:col>
      <xdr:colOff>466725</xdr:colOff>
      <xdr:row>41</xdr:row>
      <xdr:rowOff>38100</xdr:rowOff>
    </xdr:to>
    <xdr:graphicFrame macro="">
      <xdr:nvGraphicFramePr>
        <xdr:cNvPr id="470017" name="Диаграмма 1">
          <a:extLst>
            <a:ext uri="{FF2B5EF4-FFF2-40B4-BE49-F238E27FC236}">
              <a16:creationId xmlns:a16="http://schemas.microsoft.com/office/drawing/2014/main" id="{B705B3FC-FA99-47AD-A05D-A708F9F55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0.10617</cdr:x>
      <cdr:y>0.5261</cdr:y>
    </cdr:from>
    <cdr:to>
      <cdr:x>0.92825</cdr:x>
      <cdr:y>0.5261</cdr:y>
    </cdr:to>
    <cdr:sp macro="" textlink="">
      <cdr:nvSpPr>
        <cdr:cNvPr id="3" name="Прямая соединительная линия 2"/>
        <cdr:cNvSpPr/>
      </cdr:nvSpPr>
      <cdr:spPr>
        <a:xfrm xmlns:a="http://schemas.openxmlformats.org/drawingml/2006/main">
          <a:off x="383781" y="2758687"/>
          <a:ext cx="377936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0.10825</cdr:x>
      <cdr:y>0.54769</cdr:y>
    </cdr:from>
    <cdr:to>
      <cdr:x>0.30851</cdr:x>
      <cdr:y>0.59721</cdr:y>
    </cdr:to>
    <cdr:sp macro="" textlink="">
      <cdr:nvSpPr>
        <cdr:cNvPr id="4" name="Прямоугольник 3"/>
        <cdr:cNvSpPr/>
      </cdr:nvSpPr>
      <cdr:spPr>
        <a:xfrm xmlns:a="http://schemas.openxmlformats.org/drawingml/2006/main">
          <a:off x="389803" y="2791064"/>
          <a:ext cx="918883" cy="2577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8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К1</a:t>
          </a:r>
          <a:r>
            <a:rPr lang="en-US" sz="8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 min (0,040)</a:t>
          </a:r>
          <a:endParaRPr lang="ru-RU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0.23524</cdr:x>
      <cdr:y>0.37196</cdr:y>
    </cdr:from>
    <cdr:to>
      <cdr:x>0.37517</cdr:x>
      <cdr:y>0.94349</cdr:y>
    </cdr:to>
    <cdr:sp macro="" textlink="">
      <cdr:nvSpPr>
        <cdr:cNvPr id="6" name="Овал 5"/>
        <cdr:cNvSpPr/>
      </cdr:nvSpPr>
      <cdr:spPr>
        <a:xfrm xmlns:a="http://schemas.openxmlformats.org/drawingml/2006/main" rot="19192816">
          <a:off x="1027600" y="1899226"/>
          <a:ext cx="647058" cy="303936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3">
              <a:lumMod val="60000"/>
              <a:lumOff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0.5046</cdr:x>
      <cdr:y>0.48931</cdr:y>
    </cdr:from>
    <cdr:to>
      <cdr:x>0.52323</cdr:x>
      <cdr:y>0.52527</cdr:y>
    </cdr:to>
    <cdr:sp macro="" textlink="">
      <cdr:nvSpPr>
        <cdr:cNvPr id="471044" name="Text Box 4">
          <a:extLst xmlns:a="http://schemas.openxmlformats.org/drawingml/2006/main">
            <a:ext uri="{FF2B5EF4-FFF2-40B4-BE49-F238E27FC236}">
              <a16:creationId xmlns:a16="http://schemas.microsoft.com/office/drawing/2014/main" id="{6B20B0FB-8CE0-47FC-8A9E-5C8F2FD172E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3123" y="1671688"/>
          <a:ext cx="55007" cy="1226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ru-RU" sz="68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28575</xdr:rowOff>
    </xdr:from>
    <xdr:to>
      <xdr:col>3</xdr:col>
      <xdr:colOff>866775</xdr:colOff>
      <xdr:row>36</xdr:row>
      <xdr:rowOff>114300</xdr:rowOff>
    </xdr:to>
    <xdr:graphicFrame macro="">
      <xdr:nvGraphicFramePr>
        <xdr:cNvPr id="473090" name="Диаграмма 2">
          <a:extLst>
            <a:ext uri="{FF2B5EF4-FFF2-40B4-BE49-F238E27FC236}">
              <a16:creationId xmlns:a16="http://schemas.microsoft.com/office/drawing/2014/main" id="{31C46A7A-1EF1-41A0-8F18-2EF93649D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0.09352</cdr:x>
      <cdr:y>0.54815</cdr:y>
    </cdr:from>
    <cdr:to>
      <cdr:x>0.93607</cdr:x>
      <cdr:y>0.54815</cdr:y>
    </cdr:to>
    <cdr:sp macro="" textlink="">
      <cdr:nvSpPr>
        <cdr:cNvPr id="3" name="Прямая соединительная линия 2"/>
        <cdr:cNvSpPr/>
      </cdr:nvSpPr>
      <cdr:spPr>
        <a:xfrm xmlns:a="http://schemas.openxmlformats.org/drawingml/2006/main">
          <a:off x="394982" y="2915580"/>
          <a:ext cx="377938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0.64497</cdr:x>
      <cdr:y>0.55365</cdr:y>
    </cdr:from>
    <cdr:to>
      <cdr:x>0.98276</cdr:x>
      <cdr:y>0.62461</cdr:y>
    </cdr:to>
    <cdr:sp macro="" textlink="">
      <cdr:nvSpPr>
        <cdr:cNvPr id="475138" name="Прямоугольник 3">
          <a:extLst xmlns:a="http://schemas.openxmlformats.org/drawingml/2006/main">
            <a:ext uri="{FF2B5EF4-FFF2-40B4-BE49-F238E27FC236}">
              <a16:creationId xmlns:a16="http://schemas.microsoft.com/office/drawing/2014/main" id="{22A954D6-7F0D-4D62-BA68-E6C254149263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7212" y="1400647"/>
          <a:ext cx="1122876" cy="1791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ru-RU" sz="800" b="1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К2(60)  -30% (22,33)</a:t>
          </a:r>
        </a:p>
      </cdr:txBody>
    </cdr:sp>
  </cdr:relSizeAnchor>
  <cdr:relSizeAnchor xmlns:cdr="http://schemas.openxmlformats.org/drawingml/2006/chartDrawing">
    <cdr:from>
      <cdr:x>0.03351</cdr:x>
      <cdr:y>0.50313</cdr:y>
    </cdr:from>
    <cdr:to>
      <cdr:x>0.57018</cdr:x>
      <cdr:y>0.6263</cdr:y>
    </cdr:to>
    <cdr:sp macro="" textlink="">
      <cdr:nvSpPr>
        <cdr:cNvPr id="475139" name="Овал 5">
          <a:extLst xmlns:a="http://schemas.openxmlformats.org/drawingml/2006/main">
            <a:ext uri="{FF2B5EF4-FFF2-40B4-BE49-F238E27FC236}">
              <a16:creationId xmlns:a16="http://schemas.microsoft.com/office/drawing/2014/main" id="{ED8D3DE2-CDAB-4B0A-9A0D-C92513C47719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rot="4919778">
          <a:off x="851129" y="536574"/>
          <a:ext cx="310896" cy="178400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 algn="ctr">
          <a:solidFill>
            <a:srgbClr val="C3D69B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sp>
  </cdr:relSizeAnchor>
  <cdr:relSizeAnchor xmlns:cdr="http://schemas.openxmlformats.org/drawingml/2006/chartDrawing">
    <cdr:from>
      <cdr:x>0.09352</cdr:x>
      <cdr:y>0.4764</cdr:y>
    </cdr:from>
    <cdr:to>
      <cdr:x>0.93607</cdr:x>
      <cdr:y>0.4764</cdr:y>
    </cdr:to>
    <cdr:sp macro="" textlink="">
      <cdr:nvSpPr>
        <cdr:cNvPr id="5" name="Прямая соединительная линия 4"/>
        <cdr:cNvSpPr/>
      </cdr:nvSpPr>
      <cdr:spPr>
        <a:xfrm xmlns:a="http://schemas.openxmlformats.org/drawingml/2006/main">
          <a:off x="394981" y="2523374"/>
          <a:ext cx="377938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0.64497</cdr:x>
      <cdr:y>0.47594</cdr:y>
    </cdr:from>
    <cdr:to>
      <cdr:x>0.96503</cdr:x>
      <cdr:y>0.5421</cdr:y>
    </cdr:to>
    <cdr:sp macro="" textlink="">
      <cdr:nvSpPr>
        <cdr:cNvPr id="475141" name="Прямоугольник 6">
          <a:extLst xmlns:a="http://schemas.openxmlformats.org/drawingml/2006/main">
            <a:ext uri="{FF2B5EF4-FFF2-40B4-BE49-F238E27FC236}">
              <a16:creationId xmlns:a16="http://schemas.microsoft.com/office/drawing/2014/main" id="{5E4AF4D3-E4DC-4446-9D93-C7A56750799B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7212" y="1204516"/>
          <a:ext cx="1063947" cy="166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ru-RU" sz="800" b="1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К2(60)  -15% (27,12)</a:t>
          </a:r>
        </a:p>
      </cdr:txBody>
    </cdr: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4</xdr:col>
      <xdr:colOff>714375</xdr:colOff>
      <xdr:row>0</xdr:row>
      <xdr:rowOff>0</xdr:rowOff>
    </xdr:to>
    <xdr:graphicFrame macro="">
      <xdr:nvGraphicFramePr>
        <xdr:cNvPr id="283649" name="Chart 1">
          <a:extLst>
            <a:ext uri="{FF2B5EF4-FFF2-40B4-BE49-F238E27FC236}">
              <a16:creationId xmlns:a16="http://schemas.microsoft.com/office/drawing/2014/main" id="{1F5174EB-204F-4AC7-BA96-87AF7DB79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10</xdr:row>
      <xdr:rowOff>0</xdr:rowOff>
    </xdr:from>
    <xdr:to>
      <xdr:col>6</xdr:col>
      <xdr:colOff>19050</xdr:colOff>
      <xdr:row>29</xdr:row>
      <xdr:rowOff>66675</xdr:rowOff>
    </xdr:to>
    <xdr:graphicFrame macro="">
      <xdr:nvGraphicFramePr>
        <xdr:cNvPr id="283650" name="Диаграмма 2">
          <a:extLst>
            <a:ext uri="{FF2B5EF4-FFF2-40B4-BE49-F238E27FC236}">
              <a16:creationId xmlns:a16="http://schemas.microsoft.com/office/drawing/2014/main" id="{DF8204D9-B50C-47CE-8802-C8240315A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285697" name="Chart 2">
          <a:extLst>
            <a:ext uri="{FF2B5EF4-FFF2-40B4-BE49-F238E27FC236}">
              <a16:creationId xmlns:a16="http://schemas.microsoft.com/office/drawing/2014/main" id="{53C545AF-0294-40B8-A320-2A93718D2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457200</xdr:colOff>
      <xdr:row>0</xdr:row>
      <xdr:rowOff>0</xdr:rowOff>
    </xdr:from>
    <xdr:to>
      <xdr:col>4</xdr:col>
      <xdr:colOff>952500</xdr:colOff>
      <xdr:row>0</xdr:row>
      <xdr:rowOff>0</xdr:rowOff>
    </xdr:to>
    <xdr:graphicFrame macro="">
      <xdr:nvGraphicFramePr>
        <xdr:cNvPr id="285698" name="Chart 3">
          <a:extLst>
            <a:ext uri="{FF2B5EF4-FFF2-40B4-BE49-F238E27FC236}">
              <a16:creationId xmlns:a16="http://schemas.microsoft.com/office/drawing/2014/main" id="{C26EFF41-EC2A-45A3-B808-A6189859C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11</xdr:row>
      <xdr:rowOff>19050</xdr:rowOff>
    </xdr:from>
    <xdr:to>
      <xdr:col>5</xdr:col>
      <xdr:colOff>47625</xdr:colOff>
      <xdr:row>26</xdr:row>
      <xdr:rowOff>9525</xdr:rowOff>
    </xdr:to>
    <xdr:graphicFrame macro="">
      <xdr:nvGraphicFramePr>
        <xdr:cNvPr id="285699" name="Диаграмма 3">
          <a:extLst>
            <a:ext uri="{FF2B5EF4-FFF2-40B4-BE49-F238E27FC236}">
              <a16:creationId xmlns:a16="http://schemas.microsoft.com/office/drawing/2014/main" id="{ACEE6593-FA4B-4877-A93C-5B3605C53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4</xdr:col>
      <xdr:colOff>809625</xdr:colOff>
      <xdr:row>0</xdr:row>
      <xdr:rowOff>0</xdr:rowOff>
    </xdr:to>
    <xdr:graphicFrame macro="">
      <xdr:nvGraphicFramePr>
        <xdr:cNvPr id="288769" name="Chart 1">
          <a:extLst>
            <a:ext uri="{FF2B5EF4-FFF2-40B4-BE49-F238E27FC236}">
              <a16:creationId xmlns:a16="http://schemas.microsoft.com/office/drawing/2014/main" id="{DA2BCBEA-E042-45A1-BBAC-171659997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876300</xdr:colOff>
      <xdr:row>0</xdr:row>
      <xdr:rowOff>0</xdr:rowOff>
    </xdr:from>
    <xdr:to>
      <xdr:col>9</xdr:col>
      <xdr:colOff>381000</xdr:colOff>
      <xdr:row>0</xdr:row>
      <xdr:rowOff>0</xdr:rowOff>
    </xdr:to>
    <xdr:graphicFrame macro="">
      <xdr:nvGraphicFramePr>
        <xdr:cNvPr id="288770" name="Chart 2">
          <a:extLst>
            <a:ext uri="{FF2B5EF4-FFF2-40B4-BE49-F238E27FC236}">
              <a16:creationId xmlns:a16="http://schemas.microsoft.com/office/drawing/2014/main" id="{CF11B671-CFA7-4B23-841D-0754676EF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11</xdr:row>
      <xdr:rowOff>9525</xdr:rowOff>
    </xdr:from>
    <xdr:to>
      <xdr:col>4</xdr:col>
      <xdr:colOff>704850</xdr:colOff>
      <xdr:row>22</xdr:row>
      <xdr:rowOff>38100</xdr:rowOff>
    </xdr:to>
    <xdr:graphicFrame macro="">
      <xdr:nvGraphicFramePr>
        <xdr:cNvPr id="288771" name="Диаграмма 3">
          <a:extLst>
            <a:ext uri="{FF2B5EF4-FFF2-40B4-BE49-F238E27FC236}">
              <a16:creationId xmlns:a16="http://schemas.microsoft.com/office/drawing/2014/main" id="{7C3BDDCD-E04E-46B3-9140-8DDC75248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22</xdr:row>
      <xdr:rowOff>28575</xdr:rowOff>
    </xdr:from>
    <xdr:to>
      <xdr:col>4</xdr:col>
      <xdr:colOff>704850</xdr:colOff>
      <xdr:row>34</xdr:row>
      <xdr:rowOff>9525</xdr:rowOff>
    </xdr:to>
    <xdr:graphicFrame macro="">
      <xdr:nvGraphicFramePr>
        <xdr:cNvPr id="288772" name="Диаграмма 4">
          <a:extLst>
            <a:ext uri="{FF2B5EF4-FFF2-40B4-BE49-F238E27FC236}">
              <a16:creationId xmlns:a16="http://schemas.microsoft.com/office/drawing/2014/main" id="{5E524F0C-898F-4603-B7B9-4A539BD19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S_NAT~1/LOCALS~1/Temp/notes6030C8/&#1042;&#1103;&#1079;&#1082;&#1086;&#1089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eg_sma\&#1076;&#1072;&#1085;&#1085;&#1099;&#1077;%20&#1076;&#1083;&#1103;%20&#1086;&#1090;&#1095;&#1077;&#1090;&#1072;%20&#1086;%20&#1092;&#1080;&#1085;&#1089;&#1090;&#1072;&#1073;&#1080;&#1083;&#1100;&#1085;&#1086;&#1089;&#1090;&#1080;\Documents%20and%20Settings\FS_Aliya_B\&#1052;&#1086;&#1080;%20&#1076;&#1086;&#1082;&#1091;&#1084;&#1077;&#1085;&#1090;&#1099;\Financial%20stability\Households\&#1044;&#1086;&#1084;%20&#1093;&#1086;&#1079;-&#1074;&#107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ov_debt\Mfi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yan_kk\&#1091;&#1092;&#1089;\!Dana\&#1050;&#1047;\WINDOWS\EXCEL\MY_PROG\DWR_PR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58;&#1063;&#1045;&#1058;\&#1054;&#1090;&#1095;&#1077;&#1090;%20&#1086;%20&#1092;&#1080;&#1085;&#1089;&#1090;&#1072;&#1073;_2008\KASE-ba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!Dana/&#1050;&#1047;/WINDOWS/EXCEL/MY_PROG/DWR_PR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ov_debt/Mfi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ov_debt\Mfi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_tod_buy_last"/>
      <sheetName val="usd_tod_sell_last"/>
      <sheetName val="ИЛ"/>
      <sheetName val="Асим"/>
    </sheetNames>
    <sheetDataSet>
      <sheetData sheetId="0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0</v>
          </cell>
          <cell r="D2">
            <v>1713659139100.5</v>
          </cell>
          <cell r="E2">
            <v>12808144450</v>
          </cell>
        </row>
        <row r="3">
          <cell r="A3" t="str">
            <v>2006.01.05</v>
          </cell>
          <cell r="B3" t="str">
            <v>USD_TOD</v>
          </cell>
          <cell r="C3">
            <v>0</v>
          </cell>
          <cell r="D3">
            <v>2269291560930</v>
          </cell>
          <cell r="E3">
            <v>16959736500</v>
          </cell>
        </row>
        <row r="4">
          <cell r="A4" t="str">
            <v>2006.01.06</v>
          </cell>
          <cell r="B4" t="str">
            <v>USD_TOD</v>
          </cell>
          <cell r="C4">
            <v>0</v>
          </cell>
          <cell r="D4">
            <v>1228102095846.5</v>
          </cell>
          <cell r="E4">
            <v>9176652650</v>
          </cell>
        </row>
        <row r="5">
          <cell r="A5" t="str">
            <v>2006.01.09</v>
          </cell>
          <cell r="B5" t="str">
            <v>USD_TOD</v>
          </cell>
          <cell r="C5">
            <v>0</v>
          </cell>
          <cell r="D5">
            <v>1161582921518.5</v>
          </cell>
          <cell r="E5">
            <v>8681214850</v>
          </cell>
        </row>
        <row r="6">
          <cell r="A6" t="str">
            <v>2006.01.12</v>
          </cell>
          <cell r="B6" t="str">
            <v>USD_TOD</v>
          </cell>
          <cell r="C6">
            <v>0</v>
          </cell>
          <cell r="D6">
            <v>2150353322497.5</v>
          </cell>
          <cell r="E6">
            <v>16099464350</v>
          </cell>
        </row>
        <row r="7">
          <cell r="A7" t="str">
            <v>2006.01.13</v>
          </cell>
          <cell r="B7" t="str">
            <v>USD_TOD</v>
          </cell>
          <cell r="C7">
            <v>0</v>
          </cell>
          <cell r="D7">
            <v>1309109933107.5</v>
          </cell>
          <cell r="E7">
            <v>9799809150</v>
          </cell>
        </row>
        <row r="8">
          <cell r="A8" t="str">
            <v>2006.01.17</v>
          </cell>
          <cell r="B8" t="str">
            <v>USD_TOD</v>
          </cell>
          <cell r="C8">
            <v>0</v>
          </cell>
          <cell r="D8">
            <v>2832006642577.5</v>
          </cell>
          <cell r="E8">
            <v>21265670550</v>
          </cell>
        </row>
        <row r="9">
          <cell r="A9" t="str">
            <v>2006.01.18</v>
          </cell>
          <cell r="B9" t="str">
            <v>USD_TOD</v>
          </cell>
          <cell r="C9">
            <v>0</v>
          </cell>
          <cell r="D9">
            <v>6652538662011.5</v>
          </cell>
          <cell r="E9">
            <v>49986932650</v>
          </cell>
        </row>
        <row r="10">
          <cell r="A10" t="str">
            <v>2006.01.19</v>
          </cell>
          <cell r="B10" t="str">
            <v>USD_TOD</v>
          </cell>
          <cell r="C10">
            <v>0</v>
          </cell>
          <cell r="D10">
            <v>2806268444270</v>
          </cell>
          <cell r="E10">
            <v>21093454000</v>
          </cell>
        </row>
        <row r="11">
          <cell r="A11" t="str">
            <v>2006.01.20</v>
          </cell>
          <cell r="B11" t="str">
            <v>USD_TOD</v>
          </cell>
          <cell r="C11">
            <v>0</v>
          </cell>
          <cell r="D11">
            <v>3230262095720</v>
          </cell>
          <cell r="E11">
            <v>24304025000</v>
          </cell>
        </row>
        <row r="12">
          <cell r="A12" t="str">
            <v>2006.01.23</v>
          </cell>
          <cell r="B12" t="str">
            <v>USD_TOD</v>
          </cell>
          <cell r="C12">
            <v>0</v>
          </cell>
          <cell r="D12">
            <v>6412088918810</v>
          </cell>
          <cell r="E12">
            <v>48341336000</v>
          </cell>
        </row>
        <row r="13">
          <cell r="A13" t="str">
            <v>2006.01.24</v>
          </cell>
          <cell r="B13" t="str">
            <v>USD_TOD</v>
          </cell>
          <cell r="C13">
            <v>0</v>
          </cell>
          <cell r="D13">
            <v>1579183629838.5</v>
          </cell>
          <cell r="E13">
            <v>11931610050</v>
          </cell>
        </row>
        <row r="14">
          <cell r="A14" t="str">
            <v>2006.01.25</v>
          </cell>
          <cell r="B14" t="str">
            <v>USD_TOD</v>
          </cell>
          <cell r="C14">
            <v>0</v>
          </cell>
          <cell r="D14">
            <v>1892384609395</v>
          </cell>
          <cell r="E14">
            <v>14302681500</v>
          </cell>
        </row>
        <row r="15">
          <cell r="A15" t="str">
            <v>2006.01.26</v>
          </cell>
          <cell r="B15" t="str">
            <v>USD_TOD</v>
          </cell>
          <cell r="C15">
            <v>0</v>
          </cell>
          <cell r="D15">
            <v>4297051715095</v>
          </cell>
          <cell r="E15">
            <v>32552309500</v>
          </cell>
        </row>
        <row r="16">
          <cell r="A16" t="str">
            <v>2006.01.27</v>
          </cell>
          <cell r="B16" t="str">
            <v>USD_TOD</v>
          </cell>
          <cell r="C16">
            <v>0</v>
          </cell>
          <cell r="D16">
            <v>4935020832060</v>
          </cell>
          <cell r="E16">
            <v>37381135000</v>
          </cell>
        </row>
        <row r="17">
          <cell r="A17" t="str">
            <v>2006.01.30</v>
          </cell>
          <cell r="B17" t="str">
            <v>USD_TOD</v>
          </cell>
          <cell r="C17">
            <v>0</v>
          </cell>
          <cell r="D17">
            <v>1181118915399</v>
          </cell>
          <cell r="E17">
            <v>8938169700</v>
          </cell>
        </row>
        <row r="18">
          <cell r="A18" t="str">
            <v>2006.01.31</v>
          </cell>
          <cell r="B18" t="str">
            <v>USD_TOD</v>
          </cell>
          <cell r="C18">
            <v>0</v>
          </cell>
          <cell r="D18">
            <v>2237951827865</v>
          </cell>
          <cell r="E18">
            <v>16945547500</v>
          </cell>
        </row>
        <row r="19">
          <cell r="A19" t="str">
            <v>2006.02.01</v>
          </cell>
          <cell r="B19" t="str">
            <v>USD_TOD</v>
          </cell>
          <cell r="C19">
            <v>0</v>
          </cell>
          <cell r="D19">
            <v>3650639941187</v>
          </cell>
          <cell r="E19">
            <v>27688159500</v>
          </cell>
        </row>
        <row r="20">
          <cell r="A20" t="str">
            <v>2006.02.02</v>
          </cell>
          <cell r="B20" t="str">
            <v>USD_TOD</v>
          </cell>
          <cell r="C20">
            <v>0</v>
          </cell>
          <cell r="D20">
            <v>7862094107410</v>
          </cell>
          <cell r="E20">
            <v>59708177000</v>
          </cell>
        </row>
        <row r="21">
          <cell r="A21" t="str">
            <v>2006.02.03</v>
          </cell>
          <cell r="B21" t="str">
            <v>USD_TOD</v>
          </cell>
          <cell r="C21">
            <v>0</v>
          </cell>
          <cell r="D21">
            <v>6003355976690</v>
          </cell>
          <cell r="E21">
            <v>45602219000</v>
          </cell>
        </row>
        <row r="22">
          <cell r="A22" t="str">
            <v>2006.02.06</v>
          </cell>
          <cell r="B22" t="str">
            <v>USD_TOD</v>
          </cell>
          <cell r="C22">
            <v>0</v>
          </cell>
          <cell r="D22">
            <v>2727140528280</v>
          </cell>
          <cell r="E22">
            <v>20708518000</v>
          </cell>
        </row>
        <row r="23">
          <cell r="A23" t="str">
            <v>2006.02.07</v>
          </cell>
          <cell r="B23" t="str">
            <v>USD_TOD</v>
          </cell>
          <cell r="C23">
            <v>0</v>
          </cell>
          <cell r="D23">
            <v>1500855892060</v>
          </cell>
          <cell r="E23">
            <v>11364686500</v>
          </cell>
        </row>
        <row r="24">
          <cell r="A24" t="str">
            <v>2006.02.08</v>
          </cell>
          <cell r="B24" t="str">
            <v>USD_TOD</v>
          </cell>
          <cell r="C24">
            <v>0</v>
          </cell>
          <cell r="D24">
            <v>2004965962777</v>
          </cell>
          <cell r="E24">
            <v>15155486900</v>
          </cell>
        </row>
        <row r="25">
          <cell r="A25" t="str">
            <v>2006.02.09</v>
          </cell>
          <cell r="B25" t="str">
            <v>USD_TOD</v>
          </cell>
          <cell r="C25">
            <v>0</v>
          </cell>
          <cell r="D25">
            <v>1555819482040</v>
          </cell>
          <cell r="E25">
            <v>11797278000</v>
          </cell>
        </row>
        <row r="26">
          <cell r="A26" t="str">
            <v>2006.02.10</v>
          </cell>
          <cell r="B26" t="str">
            <v>USD_TOD</v>
          </cell>
          <cell r="C26">
            <v>0</v>
          </cell>
          <cell r="D26">
            <v>2048986476957</v>
          </cell>
          <cell r="E26">
            <v>15567393800</v>
          </cell>
        </row>
        <row r="27">
          <cell r="A27" t="str">
            <v>2006.02.13</v>
          </cell>
          <cell r="B27" t="str">
            <v>USD_TOD</v>
          </cell>
          <cell r="C27">
            <v>0</v>
          </cell>
          <cell r="D27">
            <v>1198352163904.5</v>
          </cell>
          <cell r="E27">
            <v>9111631550</v>
          </cell>
        </row>
        <row r="28">
          <cell r="A28" t="str">
            <v>2006.02.14</v>
          </cell>
          <cell r="B28" t="str">
            <v>USD_TOD</v>
          </cell>
          <cell r="C28">
            <v>0</v>
          </cell>
          <cell r="D28">
            <v>3553312036349.5</v>
          </cell>
          <cell r="E28">
            <v>27059760950</v>
          </cell>
        </row>
        <row r="29">
          <cell r="A29" t="str">
            <v>2006.02.15</v>
          </cell>
          <cell r="B29" t="str">
            <v>USD_TOD</v>
          </cell>
          <cell r="C29">
            <v>0</v>
          </cell>
          <cell r="D29">
            <v>3873794096039</v>
          </cell>
          <cell r="E29">
            <v>29526867900</v>
          </cell>
        </row>
        <row r="30">
          <cell r="A30" t="str">
            <v>2006.02.16</v>
          </cell>
          <cell r="B30" t="str">
            <v>USD_TOD</v>
          </cell>
          <cell r="C30">
            <v>0</v>
          </cell>
          <cell r="D30">
            <v>2433569515264</v>
          </cell>
          <cell r="E30">
            <v>18566504300</v>
          </cell>
        </row>
        <row r="31">
          <cell r="A31" t="str">
            <v>2006.02.17</v>
          </cell>
          <cell r="B31" t="str">
            <v>USD_TOD</v>
          </cell>
          <cell r="C31">
            <v>0</v>
          </cell>
          <cell r="D31">
            <v>6335052332084</v>
          </cell>
          <cell r="E31">
            <v>48364479400</v>
          </cell>
        </row>
        <row r="32">
          <cell r="A32" t="str">
            <v>2006.02.21</v>
          </cell>
          <cell r="B32" t="str">
            <v>USD_TOD</v>
          </cell>
          <cell r="C32">
            <v>0</v>
          </cell>
          <cell r="D32">
            <v>1282814603871</v>
          </cell>
          <cell r="E32">
            <v>9805779300</v>
          </cell>
        </row>
        <row r="33">
          <cell r="A33" t="str">
            <v>2006.02.22</v>
          </cell>
          <cell r="B33" t="str">
            <v>USD_TOD</v>
          </cell>
          <cell r="C33">
            <v>0</v>
          </cell>
          <cell r="D33">
            <v>1196201641881.5</v>
          </cell>
          <cell r="E33">
            <v>9133620750</v>
          </cell>
        </row>
        <row r="34">
          <cell r="A34" t="str">
            <v>2006.02.23</v>
          </cell>
          <cell r="B34" t="str">
            <v>USD_TOD</v>
          </cell>
          <cell r="C34">
            <v>0</v>
          </cell>
          <cell r="D34">
            <v>1016961379219</v>
          </cell>
          <cell r="E34">
            <v>7780069200</v>
          </cell>
        </row>
        <row r="35">
          <cell r="A35" t="str">
            <v>2006.02.24</v>
          </cell>
          <cell r="B35" t="str">
            <v>USD_TOD</v>
          </cell>
          <cell r="C35">
            <v>0</v>
          </cell>
          <cell r="D35">
            <v>3132300169549.5</v>
          </cell>
          <cell r="E35">
            <v>24032240150</v>
          </cell>
        </row>
        <row r="36">
          <cell r="A36" t="str">
            <v>2006.02.27</v>
          </cell>
          <cell r="B36" t="str">
            <v>USD_TOD</v>
          </cell>
          <cell r="C36">
            <v>0</v>
          </cell>
          <cell r="D36">
            <v>2172787721997.5</v>
          </cell>
          <cell r="E36">
            <v>16676832850</v>
          </cell>
        </row>
        <row r="37">
          <cell r="A37" t="str">
            <v>2006.02.28</v>
          </cell>
          <cell r="B37" t="str">
            <v>USD_TOD</v>
          </cell>
          <cell r="C37">
            <v>0</v>
          </cell>
          <cell r="D37">
            <v>1011664443645</v>
          </cell>
          <cell r="E37">
            <v>7764020500</v>
          </cell>
        </row>
        <row r="38">
          <cell r="A38" t="str">
            <v>2006.03.01</v>
          </cell>
          <cell r="B38" t="str">
            <v>USD_TOD</v>
          </cell>
          <cell r="C38">
            <v>0</v>
          </cell>
          <cell r="D38">
            <v>1336610711855</v>
          </cell>
          <cell r="E38">
            <v>10269301600</v>
          </cell>
        </row>
        <row r="39">
          <cell r="A39" t="str">
            <v>2006.03.02</v>
          </cell>
          <cell r="B39" t="str">
            <v>USD_TOD</v>
          </cell>
          <cell r="C39">
            <v>0</v>
          </cell>
          <cell r="D39">
            <v>1307947515555</v>
          </cell>
          <cell r="E39">
            <v>10059291000</v>
          </cell>
        </row>
        <row r="40">
          <cell r="A40" t="str">
            <v>2006.03.03</v>
          </cell>
          <cell r="B40" t="str">
            <v>USD_TOD</v>
          </cell>
          <cell r="C40">
            <v>0</v>
          </cell>
          <cell r="D40">
            <v>4925591605470.5</v>
          </cell>
          <cell r="E40">
            <v>37944363750</v>
          </cell>
        </row>
        <row r="41">
          <cell r="A41" t="str">
            <v>2006.03.06</v>
          </cell>
          <cell r="B41" t="str">
            <v>USD_TOD</v>
          </cell>
          <cell r="C41">
            <v>0</v>
          </cell>
          <cell r="D41">
            <v>2733182763637</v>
          </cell>
          <cell r="E41">
            <v>21093477400</v>
          </cell>
        </row>
        <row r="42">
          <cell r="A42" t="str">
            <v>2006.03.07</v>
          </cell>
          <cell r="B42" t="str">
            <v>USD_TOD</v>
          </cell>
          <cell r="C42">
            <v>0</v>
          </cell>
          <cell r="D42">
            <v>2544054090862.5</v>
          </cell>
          <cell r="E42">
            <v>19653593250</v>
          </cell>
        </row>
        <row r="43">
          <cell r="A43" t="str">
            <v>2006.03.09</v>
          </cell>
          <cell r="B43" t="str">
            <v>USD_TOD</v>
          </cell>
          <cell r="C43">
            <v>0</v>
          </cell>
          <cell r="D43">
            <v>1858687145781.5</v>
          </cell>
          <cell r="E43">
            <v>14363314350</v>
          </cell>
        </row>
        <row r="44">
          <cell r="A44" t="str">
            <v>2006.03.10</v>
          </cell>
          <cell r="B44" t="str">
            <v>USD_TOD</v>
          </cell>
          <cell r="C44">
            <v>0</v>
          </cell>
          <cell r="D44">
            <v>3194289758360</v>
          </cell>
          <cell r="E44">
            <v>24716872000</v>
          </cell>
        </row>
        <row r="45">
          <cell r="A45" t="str">
            <v>2006.03.13</v>
          </cell>
          <cell r="B45" t="str">
            <v>USD_TOD</v>
          </cell>
          <cell r="C45">
            <v>0</v>
          </cell>
          <cell r="D45">
            <v>5616032188595</v>
          </cell>
          <cell r="E45">
            <v>43539217000</v>
          </cell>
        </row>
        <row r="46">
          <cell r="A46" t="str">
            <v>2006.03.14</v>
          </cell>
          <cell r="B46" t="str">
            <v>USD_TOD</v>
          </cell>
          <cell r="C46">
            <v>0</v>
          </cell>
          <cell r="D46">
            <v>5016513449187</v>
          </cell>
          <cell r="E46">
            <v>38961476700</v>
          </cell>
        </row>
        <row r="47">
          <cell r="A47" t="str">
            <v>2006.03.15</v>
          </cell>
          <cell r="B47" t="str">
            <v>USD_TOD</v>
          </cell>
          <cell r="C47">
            <v>0</v>
          </cell>
          <cell r="D47">
            <v>3859631966956</v>
          </cell>
          <cell r="E47">
            <v>30038705100</v>
          </cell>
        </row>
        <row r="48">
          <cell r="A48" t="str">
            <v>2006.03.16</v>
          </cell>
          <cell r="B48" t="str">
            <v>USD_TOD</v>
          </cell>
          <cell r="C48">
            <v>0</v>
          </cell>
          <cell r="D48">
            <v>5234254094387.5</v>
          </cell>
          <cell r="E48">
            <v>40802363750</v>
          </cell>
        </row>
        <row r="49">
          <cell r="A49" t="str">
            <v>2006.03.17</v>
          </cell>
          <cell r="B49" t="str">
            <v>USD_TOD</v>
          </cell>
          <cell r="C49">
            <v>0</v>
          </cell>
          <cell r="D49">
            <v>7492784175748</v>
          </cell>
          <cell r="E49">
            <v>58543242000</v>
          </cell>
        </row>
        <row r="50">
          <cell r="A50" t="str">
            <v>2006.03.20</v>
          </cell>
          <cell r="B50" t="str">
            <v>USD_TOD</v>
          </cell>
          <cell r="C50">
            <v>0</v>
          </cell>
          <cell r="D50">
            <v>4144527757399.5</v>
          </cell>
          <cell r="E50">
            <v>32461132350</v>
          </cell>
        </row>
        <row r="51">
          <cell r="A51" t="str">
            <v>2006.03.21</v>
          </cell>
          <cell r="B51" t="str">
            <v>USD_TOD</v>
          </cell>
          <cell r="C51">
            <v>0</v>
          </cell>
          <cell r="D51">
            <v>5983193638850</v>
          </cell>
          <cell r="E51">
            <v>46964924000</v>
          </cell>
        </row>
        <row r="52">
          <cell r="A52" t="str">
            <v>2006.03.23</v>
          </cell>
          <cell r="B52" t="str">
            <v>USD_TOD</v>
          </cell>
          <cell r="C52">
            <v>0</v>
          </cell>
          <cell r="D52">
            <v>1434145695386</v>
          </cell>
          <cell r="E52">
            <v>11251309900</v>
          </cell>
        </row>
        <row r="53">
          <cell r="A53" t="str">
            <v>2006.03.24</v>
          </cell>
          <cell r="B53" t="str">
            <v>USD_TOD</v>
          </cell>
          <cell r="C53">
            <v>0</v>
          </cell>
          <cell r="D53">
            <v>2182999984939.5</v>
          </cell>
          <cell r="E53">
            <v>17093376850</v>
          </cell>
        </row>
        <row r="54">
          <cell r="A54" t="str">
            <v>2006.03.27</v>
          </cell>
          <cell r="B54" t="str">
            <v>USD_TOD</v>
          </cell>
          <cell r="C54">
            <v>0</v>
          </cell>
          <cell r="D54">
            <v>3470028219417</v>
          </cell>
          <cell r="E54">
            <v>27142924200</v>
          </cell>
        </row>
        <row r="55">
          <cell r="A55" t="str">
            <v>2006.03.28</v>
          </cell>
          <cell r="B55" t="str">
            <v>USD_TOD</v>
          </cell>
          <cell r="C55">
            <v>0</v>
          </cell>
          <cell r="D55">
            <v>1758443573160</v>
          </cell>
          <cell r="E55">
            <v>13745710500</v>
          </cell>
        </row>
        <row r="56">
          <cell r="A56" t="str">
            <v>2006.03.29</v>
          </cell>
          <cell r="B56" t="str">
            <v>USD_TOD</v>
          </cell>
          <cell r="C56">
            <v>0</v>
          </cell>
          <cell r="D56">
            <v>7119608118469</v>
          </cell>
          <cell r="E56">
            <v>55542095500</v>
          </cell>
        </row>
        <row r="57">
          <cell r="A57" t="str">
            <v>2006.03.30</v>
          </cell>
          <cell r="B57" t="str">
            <v>USD_TOD</v>
          </cell>
          <cell r="C57">
            <v>0</v>
          </cell>
          <cell r="D57">
            <v>2383279436402</v>
          </cell>
          <cell r="E57">
            <v>18557579900</v>
          </cell>
        </row>
        <row r="58">
          <cell r="A58" t="str">
            <v>2006.03.31</v>
          </cell>
          <cell r="B58" t="str">
            <v>USD_TOD</v>
          </cell>
          <cell r="C58">
            <v>0</v>
          </cell>
          <cell r="D58">
            <v>6485749368448</v>
          </cell>
          <cell r="E58">
            <v>50512632800</v>
          </cell>
        </row>
        <row r="59">
          <cell r="A59" t="str">
            <v>2006.04.03</v>
          </cell>
          <cell r="B59" t="str">
            <v>USD_TOD</v>
          </cell>
          <cell r="C59">
            <v>0</v>
          </cell>
          <cell r="D59">
            <v>1812628955630</v>
          </cell>
          <cell r="E59">
            <v>14115066000</v>
          </cell>
        </row>
        <row r="60">
          <cell r="A60" t="str">
            <v>2006.04.04</v>
          </cell>
          <cell r="B60" t="str">
            <v>USD_TOD</v>
          </cell>
          <cell r="C60">
            <v>0</v>
          </cell>
          <cell r="D60">
            <v>1635262965244</v>
          </cell>
          <cell r="E60">
            <v>12718171500</v>
          </cell>
        </row>
        <row r="61">
          <cell r="A61" t="str">
            <v>2006.04.05</v>
          </cell>
          <cell r="B61" t="str">
            <v>USD_TOD</v>
          </cell>
          <cell r="C61">
            <v>0</v>
          </cell>
          <cell r="D61">
            <v>3288886147070.5</v>
          </cell>
          <cell r="E61">
            <v>25552734350</v>
          </cell>
        </row>
        <row r="62">
          <cell r="A62" t="str">
            <v>2006.04.06</v>
          </cell>
          <cell r="B62" t="str">
            <v>USD_TOD</v>
          </cell>
          <cell r="C62">
            <v>0</v>
          </cell>
          <cell r="D62">
            <v>10355812152540</v>
          </cell>
          <cell r="E62">
            <v>80405371300</v>
          </cell>
        </row>
        <row r="63">
          <cell r="A63" t="str">
            <v>2006.04.07</v>
          </cell>
          <cell r="B63" t="str">
            <v>USD_TOD</v>
          </cell>
          <cell r="C63">
            <v>0</v>
          </cell>
          <cell r="D63">
            <v>2883927128799.5</v>
          </cell>
          <cell r="E63">
            <v>22382283150</v>
          </cell>
        </row>
        <row r="64">
          <cell r="A64" t="str">
            <v>2006.04.10</v>
          </cell>
          <cell r="B64" t="str">
            <v>USD_TOD</v>
          </cell>
          <cell r="C64">
            <v>0</v>
          </cell>
          <cell r="D64">
            <v>2544028084549</v>
          </cell>
          <cell r="E64">
            <v>19755808100</v>
          </cell>
        </row>
        <row r="65">
          <cell r="A65" t="str">
            <v>2006.04.11</v>
          </cell>
          <cell r="B65" t="str">
            <v>USD_TOD</v>
          </cell>
          <cell r="C65">
            <v>0</v>
          </cell>
          <cell r="D65">
            <v>5110953626974</v>
          </cell>
          <cell r="E65">
            <v>39712231900</v>
          </cell>
        </row>
        <row r="66">
          <cell r="A66" t="str">
            <v>2006.04.12</v>
          </cell>
          <cell r="B66" t="str">
            <v>USD_TOD</v>
          </cell>
          <cell r="C66">
            <v>0</v>
          </cell>
          <cell r="D66">
            <v>3161956985231</v>
          </cell>
          <cell r="E66">
            <v>24583422700</v>
          </cell>
        </row>
        <row r="67">
          <cell r="A67" t="str">
            <v>2006.04.13</v>
          </cell>
          <cell r="B67" t="str">
            <v>USD_TOD</v>
          </cell>
          <cell r="C67">
            <v>0</v>
          </cell>
          <cell r="D67">
            <v>7945236372626.5</v>
          </cell>
          <cell r="E67">
            <v>61857460550</v>
          </cell>
        </row>
        <row r="68">
          <cell r="A68" t="str">
            <v>2006.04.14</v>
          </cell>
          <cell r="B68" t="str">
            <v>USD_TOD</v>
          </cell>
          <cell r="C68">
            <v>0</v>
          </cell>
          <cell r="D68">
            <v>5233540372432.5</v>
          </cell>
          <cell r="E68">
            <v>40894710250</v>
          </cell>
        </row>
        <row r="69">
          <cell r="A69" t="str">
            <v>2006.04.17</v>
          </cell>
          <cell r="B69" t="str">
            <v>USD_TOD</v>
          </cell>
          <cell r="C69">
            <v>0</v>
          </cell>
          <cell r="D69">
            <v>1786098925585.5</v>
          </cell>
          <cell r="E69">
            <v>14010423550</v>
          </cell>
        </row>
        <row r="70">
          <cell r="A70" t="str">
            <v>2006.04.18</v>
          </cell>
          <cell r="B70" t="str">
            <v>USD_TOD</v>
          </cell>
          <cell r="C70">
            <v>0</v>
          </cell>
          <cell r="D70">
            <v>1108003008772</v>
          </cell>
          <cell r="E70">
            <v>8750337300</v>
          </cell>
        </row>
        <row r="71">
          <cell r="A71" t="str">
            <v>2006.04.19</v>
          </cell>
          <cell r="B71" t="str">
            <v>USD_TOD</v>
          </cell>
          <cell r="C71">
            <v>0</v>
          </cell>
          <cell r="D71">
            <v>2281415828765</v>
          </cell>
          <cell r="E71">
            <v>18153460600</v>
          </cell>
        </row>
        <row r="72">
          <cell r="A72" t="str">
            <v>2006.04.20</v>
          </cell>
          <cell r="B72" t="str">
            <v>USD_TOD</v>
          </cell>
          <cell r="C72">
            <v>0</v>
          </cell>
          <cell r="D72">
            <v>1969308672445</v>
          </cell>
          <cell r="E72">
            <v>15843666800</v>
          </cell>
        </row>
        <row r="73">
          <cell r="A73" t="str">
            <v>2006.04.21</v>
          </cell>
          <cell r="B73" t="str">
            <v>USD_TOD</v>
          </cell>
          <cell r="C73">
            <v>0</v>
          </cell>
          <cell r="D73">
            <v>9743314798342</v>
          </cell>
          <cell r="E73">
            <v>79263224100</v>
          </cell>
        </row>
        <row r="74">
          <cell r="A74" t="str">
            <v>2006.04.24</v>
          </cell>
          <cell r="B74" t="str">
            <v>USD_TOD</v>
          </cell>
          <cell r="C74">
            <v>0</v>
          </cell>
          <cell r="D74">
            <v>3437772355293</v>
          </cell>
          <cell r="E74">
            <v>27842099500</v>
          </cell>
        </row>
        <row r="75">
          <cell r="A75" t="str">
            <v>2006.04.25</v>
          </cell>
          <cell r="B75" t="str">
            <v>USD_TOD</v>
          </cell>
          <cell r="C75">
            <v>0</v>
          </cell>
          <cell r="D75">
            <v>3253053477974</v>
          </cell>
          <cell r="E75">
            <v>26260765600</v>
          </cell>
        </row>
        <row r="76">
          <cell r="A76" t="str">
            <v>2006.04.26</v>
          </cell>
          <cell r="B76" t="str">
            <v>USD_TOD</v>
          </cell>
          <cell r="C76">
            <v>0</v>
          </cell>
          <cell r="D76">
            <v>3109802320120</v>
          </cell>
          <cell r="E76">
            <v>25087915500</v>
          </cell>
        </row>
        <row r="77">
          <cell r="A77" t="str">
            <v>2006.04.27</v>
          </cell>
          <cell r="B77" t="str">
            <v>USD_TOD</v>
          </cell>
          <cell r="C77">
            <v>0</v>
          </cell>
          <cell r="D77">
            <v>5952379920856</v>
          </cell>
          <cell r="E77">
            <v>47974435700</v>
          </cell>
        </row>
        <row r="78">
          <cell r="A78" t="str">
            <v>2006.04.28</v>
          </cell>
          <cell r="B78" t="str">
            <v>USD_TOD</v>
          </cell>
          <cell r="C78">
            <v>0</v>
          </cell>
          <cell r="D78">
            <v>7470882666343.5</v>
          </cell>
          <cell r="E78">
            <v>60135170750</v>
          </cell>
        </row>
        <row r="79">
          <cell r="A79" t="str">
            <v>2006.05.02</v>
          </cell>
          <cell r="B79" t="str">
            <v>USD_TOD</v>
          </cell>
          <cell r="C79">
            <v>0</v>
          </cell>
          <cell r="D79">
            <v>2965585284097.5</v>
          </cell>
          <cell r="E79">
            <v>23875281850</v>
          </cell>
        </row>
        <row r="80">
          <cell r="A80" t="str">
            <v>2006.05.03</v>
          </cell>
          <cell r="B80" t="str">
            <v>USD_TOD</v>
          </cell>
          <cell r="C80">
            <v>0</v>
          </cell>
          <cell r="D80">
            <v>3180255030622</v>
          </cell>
          <cell r="E80">
            <v>25597709600</v>
          </cell>
        </row>
        <row r="81">
          <cell r="A81" t="str">
            <v>2006.05.04</v>
          </cell>
          <cell r="B81" t="str">
            <v>USD_TOD</v>
          </cell>
          <cell r="C81">
            <v>0</v>
          </cell>
          <cell r="D81">
            <v>6464183140681</v>
          </cell>
          <cell r="E81">
            <v>52162252200</v>
          </cell>
        </row>
        <row r="82">
          <cell r="A82" t="str">
            <v>2006.05.05</v>
          </cell>
          <cell r="B82" t="str">
            <v>USD_TOD</v>
          </cell>
          <cell r="C82">
            <v>0</v>
          </cell>
          <cell r="D82">
            <v>4882800375010</v>
          </cell>
          <cell r="E82">
            <v>39490010500</v>
          </cell>
        </row>
        <row r="83">
          <cell r="A83" t="str">
            <v>2006.05.10</v>
          </cell>
          <cell r="B83" t="str">
            <v>USD_TOD</v>
          </cell>
          <cell r="C83">
            <v>0</v>
          </cell>
          <cell r="D83">
            <v>5489970733922.5</v>
          </cell>
          <cell r="E83">
            <v>44715454950</v>
          </cell>
        </row>
        <row r="84">
          <cell r="A84" t="str">
            <v>2006.05.11</v>
          </cell>
          <cell r="B84" t="str">
            <v>USD_TOD</v>
          </cell>
          <cell r="C84">
            <v>0</v>
          </cell>
          <cell r="D84">
            <v>3388558991337.5</v>
          </cell>
          <cell r="E84">
            <v>27715497350</v>
          </cell>
        </row>
        <row r="85">
          <cell r="A85" t="str">
            <v>2006.05.12</v>
          </cell>
          <cell r="B85" t="str">
            <v>USD_TOD</v>
          </cell>
          <cell r="C85">
            <v>0</v>
          </cell>
          <cell r="D85">
            <v>10208750369732</v>
          </cell>
          <cell r="E85">
            <v>83911386600</v>
          </cell>
        </row>
        <row r="86">
          <cell r="A86" t="str">
            <v>2006.05.15</v>
          </cell>
          <cell r="B86" t="str">
            <v>USD_TOD</v>
          </cell>
          <cell r="C86">
            <v>0</v>
          </cell>
          <cell r="D86">
            <v>4702569446835.5</v>
          </cell>
          <cell r="E86">
            <v>38848046150</v>
          </cell>
        </row>
        <row r="87">
          <cell r="A87" t="str">
            <v>2006.05.16</v>
          </cell>
          <cell r="B87" t="str">
            <v>USD_TOD</v>
          </cell>
          <cell r="C87">
            <v>0</v>
          </cell>
          <cell r="D87">
            <v>2927424761848.5</v>
          </cell>
          <cell r="E87">
            <v>24025868250</v>
          </cell>
        </row>
        <row r="88">
          <cell r="A88" t="str">
            <v>2006.05.17</v>
          </cell>
          <cell r="B88" t="str">
            <v>USD_TOD</v>
          </cell>
          <cell r="C88">
            <v>0</v>
          </cell>
          <cell r="D88">
            <v>2739133592296</v>
          </cell>
          <cell r="E88">
            <v>22384249200</v>
          </cell>
        </row>
        <row r="89">
          <cell r="A89" t="str">
            <v>2006.05.18</v>
          </cell>
          <cell r="B89" t="str">
            <v>USD_TOD</v>
          </cell>
          <cell r="C89">
            <v>0</v>
          </cell>
          <cell r="D89">
            <v>7911262003879.5</v>
          </cell>
          <cell r="E89">
            <v>64975075450</v>
          </cell>
        </row>
        <row r="90">
          <cell r="A90" t="str">
            <v>2006.05.19</v>
          </cell>
          <cell r="B90" t="str">
            <v>USD_TOD</v>
          </cell>
          <cell r="C90">
            <v>0</v>
          </cell>
          <cell r="D90">
            <v>4055764492105</v>
          </cell>
          <cell r="E90">
            <v>33452697400</v>
          </cell>
        </row>
        <row r="91">
          <cell r="A91" t="str">
            <v>2006.05.22</v>
          </cell>
          <cell r="B91" t="str">
            <v>USD_TOD</v>
          </cell>
          <cell r="C91">
            <v>0</v>
          </cell>
          <cell r="D91">
            <v>1364487166914.5</v>
          </cell>
          <cell r="E91">
            <v>11219649250</v>
          </cell>
        </row>
        <row r="92">
          <cell r="A92" t="str">
            <v>2006.05.23</v>
          </cell>
          <cell r="B92" t="str">
            <v>USD_TOD</v>
          </cell>
          <cell r="C92">
            <v>0</v>
          </cell>
          <cell r="D92">
            <v>1430024017619</v>
          </cell>
          <cell r="E92">
            <v>11658317000</v>
          </cell>
        </row>
        <row r="93">
          <cell r="A93" t="str">
            <v>2006.05.24</v>
          </cell>
          <cell r="B93" t="str">
            <v>USD_TOD</v>
          </cell>
          <cell r="C93">
            <v>0</v>
          </cell>
          <cell r="D93">
            <v>1960771750615</v>
          </cell>
          <cell r="E93">
            <v>16014635500</v>
          </cell>
        </row>
        <row r="94">
          <cell r="A94" t="str">
            <v>2006.05.25</v>
          </cell>
          <cell r="B94" t="str">
            <v>USD_TOD</v>
          </cell>
          <cell r="C94">
            <v>0</v>
          </cell>
          <cell r="D94">
            <v>2559630423057.5</v>
          </cell>
          <cell r="E94">
            <v>20922730550</v>
          </cell>
        </row>
        <row r="95">
          <cell r="A95" t="str">
            <v>2006.05.26</v>
          </cell>
          <cell r="B95" t="str">
            <v>USD_TOD</v>
          </cell>
          <cell r="C95">
            <v>0</v>
          </cell>
          <cell r="D95">
            <v>1505534956021</v>
          </cell>
          <cell r="E95">
            <v>12307081300</v>
          </cell>
        </row>
        <row r="96">
          <cell r="A96" t="str">
            <v>2006.05.30</v>
          </cell>
          <cell r="B96" t="str">
            <v>USD_TOD</v>
          </cell>
          <cell r="C96">
            <v>0</v>
          </cell>
          <cell r="D96">
            <v>2304558133575</v>
          </cell>
          <cell r="E96">
            <v>18979601500</v>
          </cell>
        </row>
        <row r="97">
          <cell r="A97" t="str">
            <v>2006.05.31</v>
          </cell>
          <cell r="B97" t="str">
            <v>USD_TOD</v>
          </cell>
          <cell r="C97">
            <v>0</v>
          </cell>
          <cell r="D97">
            <v>1080111677825</v>
          </cell>
          <cell r="E97">
            <v>8910003500</v>
          </cell>
        </row>
        <row r="98">
          <cell r="A98" t="str">
            <v>2006.06.01</v>
          </cell>
          <cell r="B98" t="str">
            <v>USD_TOD</v>
          </cell>
          <cell r="C98">
            <v>0</v>
          </cell>
          <cell r="D98">
            <v>1420107397225</v>
          </cell>
          <cell r="E98">
            <v>11712485500</v>
          </cell>
        </row>
        <row r="99">
          <cell r="A99" t="str">
            <v>2006.06.02</v>
          </cell>
          <cell r="B99" t="str">
            <v>USD_TOD</v>
          </cell>
          <cell r="C99">
            <v>0</v>
          </cell>
          <cell r="D99">
            <v>1115297276479.5</v>
          </cell>
          <cell r="E99">
            <v>9225401650</v>
          </cell>
        </row>
        <row r="100">
          <cell r="A100" t="str">
            <v>2006.06.05</v>
          </cell>
          <cell r="B100" t="str">
            <v>USD_TOD</v>
          </cell>
          <cell r="C100">
            <v>0</v>
          </cell>
          <cell r="D100">
            <v>1863613405171</v>
          </cell>
          <cell r="E100">
            <v>15536251100</v>
          </cell>
        </row>
        <row r="101">
          <cell r="A101" t="str">
            <v>2006.06.06</v>
          </cell>
          <cell r="B101" t="str">
            <v>USD_TOD</v>
          </cell>
          <cell r="C101">
            <v>0</v>
          </cell>
          <cell r="D101">
            <v>2595200444478</v>
          </cell>
          <cell r="E101">
            <v>21645405700</v>
          </cell>
        </row>
        <row r="102">
          <cell r="A102" t="str">
            <v>2006.06.07</v>
          </cell>
          <cell r="B102" t="str">
            <v>USD_TOD</v>
          </cell>
          <cell r="C102">
            <v>0</v>
          </cell>
          <cell r="D102">
            <v>1695413316350</v>
          </cell>
          <cell r="E102">
            <v>14168455500</v>
          </cell>
        </row>
        <row r="103">
          <cell r="A103" t="str">
            <v>2006.06.08</v>
          </cell>
          <cell r="B103" t="str">
            <v>USD_TOD</v>
          </cell>
          <cell r="C103">
            <v>0</v>
          </cell>
          <cell r="D103">
            <v>1161432684303.5</v>
          </cell>
          <cell r="E103">
            <v>9695686950</v>
          </cell>
        </row>
        <row r="104">
          <cell r="A104" t="str">
            <v>2006.06.09</v>
          </cell>
          <cell r="B104" t="str">
            <v>USD_TOD</v>
          </cell>
          <cell r="C104">
            <v>0</v>
          </cell>
          <cell r="D104">
            <v>1478365891294</v>
          </cell>
          <cell r="E104">
            <v>12310440200</v>
          </cell>
        </row>
        <row r="105">
          <cell r="A105" t="str">
            <v>2006.06.12</v>
          </cell>
          <cell r="B105" t="str">
            <v>USD_TOD</v>
          </cell>
          <cell r="C105">
            <v>0</v>
          </cell>
          <cell r="D105">
            <v>918853556540</v>
          </cell>
          <cell r="E105">
            <v>7647542000</v>
          </cell>
        </row>
        <row r="106">
          <cell r="A106" t="str">
            <v>2006.06.13</v>
          </cell>
          <cell r="B106" t="str">
            <v>USD_TOD</v>
          </cell>
          <cell r="C106">
            <v>0</v>
          </cell>
          <cell r="D106">
            <v>1308806028306.5</v>
          </cell>
          <cell r="E106">
            <v>10974341550</v>
          </cell>
        </row>
        <row r="107">
          <cell r="A107" t="str">
            <v>2006.06.14</v>
          </cell>
          <cell r="B107" t="str">
            <v>USD_TOD</v>
          </cell>
          <cell r="C107">
            <v>0</v>
          </cell>
          <cell r="D107">
            <v>1658668590418</v>
          </cell>
          <cell r="E107">
            <v>13900291600</v>
          </cell>
        </row>
        <row r="108">
          <cell r="A108" t="str">
            <v>2006.06.15</v>
          </cell>
          <cell r="B108" t="str">
            <v>USD_TOD</v>
          </cell>
          <cell r="C108">
            <v>0</v>
          </cell>
          <cell r="D108">
            <v>1762869007821</v>
          </cell>
          <cell r="E108">
            <v>14624589600</v>
          </cell>
        </row>
        <row r="109">
          <cell r="A109" t="str">
            <v>2006.06.16</v>
          </cell>
          <cell r="B109" t="str">
            <v>USD_TOD</v>
          </cell>
          <cell r="C109">
            <v>0</v>
          </cell>
          <cell r="D109">
            <v>1570009775105</v>
          </cell>
          <cell r="E109">
            <v>13102627500</v>
          </cell>
        </row>
        <row r="110">
          <cell r="A110" t="str">
            <v>2006.06.19</v>
          </cell>
          <cell r="B110" t="str">
            <v>USD_TOD</v>
          </cell>
          <cell r="C110">
            <v>0</v>
          </cell>
          <cell r="D110">
            <v>1167551586260</v>
          </cell>
          <cell r="E110">
            <v>9802522000</v>
          </cell>
        </row>
        <row r="111">
          <cell r="A111" t="str">
            <v>2006.06.20</v>
          </cell>
          <cell r="B111" t="str">
            <v>USD_TOD</v>
          </cell>
          <cell r="C111">
            <v>0</v>
          </cell>
          <cell r="D111">
            <v>2735841630491</v>
          </cell>
          <cell r="E111">
            <v>23126964300</v>
          </cell>
        </row>
        <row r="112">
          <cell r="A112" t="str">
            <v>2006.06.21</v>
          </cell>
          <cell r="B112" t="str">
            <v>USD_TOD</v>
          </cell>
          <cell r="C112">
            <v>0</v>
          </cell>
          <cell r="D112">
            <v>2504312912346.5</v>
          </cell>
          <cell r="E112">
            <v>21138966150</v>
          </cell>
        </row>
        <row r="113">
          <cell r="A113" t="str">
            <v>2006.06.22</v>
          </cell>
          <cell r="B113" t="str">
            <v>USD_TOD</v>
          </cell>
          <cell r="C113">
            <v>0</v>
          </cell>
          <cell r="D113">
            <v>4234921197125</v>
          </cell>
          <cell r="E113">
            <v>35685281500</v>
          </cell>
        </row>
        <row r="114">
          <cell r="A114" t="str">
            <v>2006.06.23</v>
          </cell>
          <cell r="B114" t="str">
            <v>USD_TOD</v>
          </cell>
          <cell r="C114">
            <v>0</v>
          </cell>
          <cell r="D114">
            <v>2250562320441</v>
          </cell>
          <cell r="E114">
            <v>18840914400</v>
          </cell>
        </row>
        <row r="115">
          <cell r="A115" t="str">
            <v>2006.06.26</v>
          </cell>
          <cell r="B115" t="str">
            <v>USD_TOD</v>
          </cell>
          <cell r="C115">
            <v>0</v>
          </cell>
          <cell r="D115">
            <v>1017910154770</v>
          </cell>
          <cell r="E115">
            <v>8501270000</v>
          </cell>
        </row>
        <row r="116">
          <cell r="A116" t="str">
            <v>2006.06.27</v>
          </cell>
          <cell r="B116" t="str">
            <v>USD_TOD</v>
          </cell>
          <cell r="C116">
            <v>0</v>
          </cell>
          <cell r="D116">
            <v>1363071395158</v>
          </cell>
          <cell r="E116">
            <v>11398588400</v>
          </cell>
        </row>
        <row r="117">
          <cell r="A117" t="str">
            <v>2006.06.28</v>
          </cell>
          <cell r="B117" t="str">
            <v>USD_TOD</v>
          </cell>
          <cell r="C117">
            <v>0</v>
          </cell>
          <cell r="D117">
            <v>1899819407850</v>
          </cell>
          <cell r="E117">
            <v>15970260000</v>
          </cell>
        </row>
        <row r="118">
          <cell r="A118" t="str">
            <v>2006.06.29</v>
          </cell>
          <cell r="B118" t="str">
            <v>USD_TOD</v>
          </cell>
          <cell r="C118">
            <v>0</v>
          </cell>
          <cell r="D118">
            <v>3290498377086.5</v>
          </cell>
          <cell r="E118">
            <v>27733610150</v>
          </cell>
        </row>
        <row r="119">
          <cell r="A119" t="str">
            <v>2006.06.30</v>
          </cell>
          <cell r="B119" t="str">
            <v>USD_TOD</v>
          </cell>
          <cell r="C119">
            <v>0</v>
          </cell>
          <cell r="D119">
            <v>2730247940259.5</v>
          </cell>
          <cell r="E119">
            <v>23063097950</v>
          </cell>
        </row>
        <row r="120">
          <cell r="A120" t="str">
            <v>2006.07.03</v>
          </cell>
          <cell r="B120" t="str">
            <v>USD_TOD</v>
          </cell>
          <cell r="C120">
            <v>0</v>
          </cell>
          <cell r="D120">
            <v>1782315348640</v>
          </cell>
          <cell r="E120">
            <v>15059862000</v>
          </cell>
        </row>
        <row r="121">
          <cell r="A121" t="str">
            <v>2006.07.05</v>
          </cell>
          <cell r="B121" t="str">
            <v>USD_TOD</v>
          </cell>
          <cell r="C121">
            <v>0</v>
          </cell>
          <cell r="D121">
            <v>5766077489935</v>
          </cell>
          <cell r="E121">
            <v>48775827500</v>
          </cell>
        </row>
        <row r="122">
          <cell r="A122" t="str">
            <v>2006.07.06</v>
          </cell>
          <cell r="B122" t="str">
            <v>USD_TOD</v>
          </cell>
          <cell r="C122">
            <v>0</v>
          </cell>
          <cell r="D122">
            <v>1732486352592</v>
          </cell>
          <cell r="E122">
            <v>14651086400</v>
          </cell>
        </row>
        <row r="123">
          <cell r="A123" t="str">
            <v>2006.07.07</v>
          </cell>
          <cell r="B123" t="str">
            <v>USD_TOD</v>
          </cell>
          <cell r="C123">
            <v>0</v>
          </cell>
          <cell r="D123">
            <v>1258876800457.5</v>
          </cell>
          <cell r="E123">
            <v>10634723950</v>
          </cell>
        </row>
        <row r="124">
          <cell r="A124" t="str">
            <v>2006.07.10</v>
          </cell>
          <cell r="B124" t="str">
            <v>USD_TOD</v>
          </cell>
          <cell r="C124">
            <v>0</v>
          </cell>
          <cell r="D124">
            <v>1138683151969</v>
          </cell>
          <cell r="E124">
            <v>9631343700</v>
          </cell>
        </row>
        <row r="125">
          <cell r="A125" t="str">
            <v>2006.07.11</v>
          </cell>
          <cell r="B125" t="str">
            <v>USD_TOD</v>
          </cell>
          <cell r="C125">
            <v>0</v>
          </cell>
          <cell r="D125">
            <v>1473476533146</v>
          </cell>
          <cell r="E125">
            <v>12465367700</v>
          </cell>
        </row>
        <row r="126">
          <cell r="A126" t="str">
            <v>2006.07.12</v>
          </cell>
          <cell r="B126" t="str">
            <v>USD_TOD</v>
          </cell>
          <cell r="C126">
            <v>0</v>
          </cell>
          <cell r="D126">
            <v>3691780843206.5</v>
          </cell>
          <cell r="E126">
            <v>31216402450</v>
          </cell>
        </row>
        <row r="127">
          <cell r="A127" t="str">
            <v>2006.07.13</v>
          </cell>
          <cell r="B127" t="str">
            <v>USD_TOD</v>
          </cell>
          <cell r="C127">
            <v>0</v>
          </cell>
          <cell r="D127">
            <v>1137764688340</v>
          </cell>
          <cell r="E127">
            <v>9607346500</v>
          </cell>
        </row>
        <row r="128">
          <cell r="A128" t="str">
            <v>2006.07.14</v>
          </cell>
          <cell r="B128" t="str">
            <v>USD_TOD</v>
          </cell>
          <cell r="C128">
            <v>0</v>
          </cell>
          <cell r="D128">
            <v>3865935448425</v>
          </cell>
          <cell r="E128">
            <v>32668481000</v>
          </cell>
        </row>
        <row r="129">
          <cell r="A129" t="str">
            <v>2006.07.17</v>
          </cell>
          <cell r="B129" t="str">
            <v>USD_TOD</v>
          </cell>
          <cell r="C129">
            <v>0</v>
          </cell>
          <cell r="D129">
            <v>1510111341104</v>
          </cell>
          <cell r="E129">
            <v>12780195800</v>
          </cell>
        </row>
        <row r="130">
          <cell r="A130" t="str">
            <v>2006.07.18</v>
          </cell>
          <cell r="B130" t="str">
            <v>USD_TOD</v>
          </cell>
          <cell r="C130">
            <v>0</v>
          </cell>
          <cell r="D130">
            <v>4999120174030.5</v>
          </cell>
          <cell r="E130">
            <v>42400860550</v>
          </cell>
        </row>
        <row r="131">
          <cell r="A131" t="str">
            <v>2006.07.19</v>
          </cell>
          <cell r="B131" t="str">
            <v>USD_TOD</v>
          </cell>
          <cell r="C131">
            <v>0</v>
          </cell>
          <cell r="D131">
            <v>1036402163512.5</v>
          </cell>
          <cell r="E131">
            <v>8814108150</v>
          </cell>
        </row>
        <row r="132">
          <cell r="A132" t="str">
            <v>2006.07.20</v>
          </cell>
          <cell r="B132" t="str">
            <v>USD_TOD</v>
          </cell>
          <cell r="C132">
            <v>0</v>
          </cell>
          <cell r="D132">
            <v>2697223932538</v>
          </cell>
          <cell r="E132">
            <v>23046366300</v>
          </cell>
        </row>
        <row r="133">
          <cell r="A133" t="str">
            <v>2006.07.21</v>
          </cell>
          <cell r="B133" t="str">
            <v>USD_TOD</v>
          </cell>
          <cell r="C133">
            <v>0</v>
          </cell>
          <cell r="D133">
            <v>2737651923525.5</v>
          </cell>
          <cell r="E133">
            <v>23343114250</v>
          </cell>
        </row>
        <row r="134">
          <cell r="A134" t="str">
            <v>2006.07.24</v>
          </cell>
          <cell r="B134" t="str">
            <v>USD_TOD</v>
          </cell>
          <cell r="C134">
            <v>0</v>
          </cell>
          <cell r="D134">
            <v>2217160691354.5</v>
          </cell>
          <cell r="E134">
            <v>18868790050</v>
          </cell>
        </row>
        <row r="135">
          <cell r="A135" t="str">
            <v>2006.07.25</v>
          </cell>
          <cell r="B135" t="str">
            <v>USD_TOD</v>
          </cell>
          <cell r="C135">
            <v>0</v>
          </cell>
          <cell r="D135">
            <v>2159683027435</v>
          </cell>
          <cell r="E135">
            <v>18305917000</v>
          </cell>
        </row>
        <row r="136">
          <cell r="A136" t="str">
            <v>2006.07.26</v>
          </cell>
          <cell r="B136" t="str">
            <v>USD_TOD</v>
          </cell>
          <cell r="C136">
            <v>0</v>
          </cell>
          <cell r="D136">
            <v>7492001067935</v>
          </cell>
          <cell r="E136">
            <v>63465030600</v>
          </cell>
        </row>
        <row r="137">
          <cell r="A137" t="str">
            <v>2006.07.27</v>
          </cell>
          <cell r="B137" t="str">
            <v>USD_TOD</v>
          </cell>
          <cell r="C137">
            <v>0</v>
          </cell>
          <cell r="D137">
            <v>11022470161103</v>
          </cell>
          <cell r="E137">
            <v>93250595200</v>
          </cell>
        </row>
        <row r="138">
          <cell r="A138" t="str">
            <v>2006.07.28</v>
          </cell>
          <cell r="B138" t="str">
            <v>USD_TOD</v>
          </cell>
          <cell r="C138">
            <v>0</v>
          </cell>
          <cell r="D138">
            <v>3382928272120</v>
          </cell>
          <cell r="E138">
            <v>28588728000</v>
          </cell>
        </row>
        <row r="139">
          <cell r="A139" t="str">
            <v>2006.07.31</v>
          </cell>
          <cell r="B139" t="str">
            <v>USD_TOD</v>
          </cell>
          <cell r="C139">
            <v>0</v>
          </cell>
          <cell r="D139">
            <v>6434644083313.5</v>
          </cell>
          <cell r="E139">
            <v>54381901750</v>
          </cell>
        </row>
        <row r="140">
          <cell r="A140" t="str">
            <v>2006.08.01</v>
          </cell>
          <cell r="B140" t="str">
            <v>USD_TOD</v>
          </cell>
          <cell r="C140">
            <v>0</v>
          </cell>
          <cell r="D140">
            <v>4095723417745</v>
          </cell>
          <cell r="E140">
            <v>34496538500</v>
          </cell>
        </row>
        <row r="141">
          <cell r="A141" t="str">
            <v>2006.08.02</v>
          </cell>
          <cell r="B141" t="str">
            <v>USD_TOD</v>
          </cell>
          <cell r="C141">
            <v>0</v>
          </cell>
          <cell r="D141">
            <v>2017344894920</v>
          </cell>
          <cell r="E141">
            <v>16952008000</v>
          </cell>
        </row>
        <row r="142">
          <cell r="A142" t="str">
            <v>2006.08.03</v>
          </cell>
          <cell r="B142" t="str">
            <v>USD_TOD</v>
          </cell>
          <cell r="C142">
            <v>0</v>
          </cell>
          <cell r="D142">
            <v>8026517963578</v>
          </cell>
          <cell r="E142">
            <v>67217489000</v>
          </cell>
        </row>
        <row r="143">
          <cell r="A143" t="str">
            <v>2006.08.04</v>
          </cell>
          <cell r="B143" t="str">
            <v>USD_TOD</v>
          </cell>
          <cell r="C143">
            <v>0</v>
          </cell>
          <cell r="D143">
            <v>4869486249215</v>
          </cell>
          <cell r="E143">
            <v>40450766500</v>
          </cell>
        </row>
        <row r="144">
          <cell r="A144" t="str">
            <v>2006.08.07</v>
          </cell>
          <cell r="B144" t="str">
            <v>USD_TOD</v>
          </cell>
          <cell r="C144">
            <v>0</v>
          </cell>
          <cell r="D144">
            <v>1617344100540</v>
          </cell>
          <cell r="E144">
            <v>13323017000</v>
          </cell>
        </row>
        <row r="145">
          <cell r="A145" t="str">
            <v>2006.08.08</v>
          </cell>
          <cell r="B145" t="str">
            <v>USD_TOD</v>
          </cell>
          <cell r="C145">
            <v>0</v>
          </cell>
          <cell r="D145">
            <v>3833884097390</v>
          </cell>
          <cell r="E145">
            <v>31410866000</v>
          </cell>
        </row>
        <row r="146">
          <cell r="A146" t="str">
            <v>2006.08.09</v>
          </cell>
          <cell r="B146" t="str">
            <v>USD_TOD</v>
          </cell>
          <cell r="C146">
            <v>0</v>
          </cell>
          <cell r="D146">
            <v>14241655971501</v>
          </cell>
          <cell r="E146">
            <v>116241924100</v>
          </cell>
        </row>
        <row r="147">
          <cell r="A147" t="str">
            <v>2006.08.10</v>
          </cell>
          <cell r="B147" t="str">
            <v>USD_TOD</v>
          </cell>
          <cell r="C147">
            <v>0</v>
          </cell>
          <cell r="D147">
            <v>13369289473733</v>
          </cell>
          <cell r="E147">
            <v>109082230300</v>
          </cell>
        </row>
        <row r="148">
          <cell r="A148" t="str">
            <v>2006.08.11</v>
          </cell>
          <cell r="B148" t="str">
            <v>USD_TOD</v>
          </cell>
          <cell r="C148">
            <v>0</v>
          </cell>
          <cell r="D148">
            <v>2499851146240</v>
          </cell>
          <cell r="E148">
            <v>20401597000</v>
          </cell>
        </row>
        <row r="149">
          <cell r="A149" t="str">
            <v>2006.08.14</v>
          </cell>
          <cell r="B149" t="str">
            <v>USD_TOD</v>
          </cell>
          <cell r="C149">
            <v>0</v>
          </cell>
          <cell r="D149">
            <v>4435739465085</v>
          </cell>
          <cell r="E149">
            <v>36188498700</v>
          </cell>
        </row>
        <row r="150">
          <cell r="A150" t="str">
            <v>2006.08.15</v>
          </cell>
          <cell r="B150" t="str">
            <v>USD_TOD</v>
          </cell>
          <cell r="C150">
            <v>0</v>
          </cell>
          <cell r="D150">
            <v>1688064722380</v>
          </cell>
          <cell r="E150">
            <v>13762296000</v>
          </cell>
        </row>
        <row r="151">
          <cell r="A151" t="str">
            <v>2006.08.16</v>
          </cell>
          <cell r="B151" t="str">
            <v>USD_TOD</v>
          </cell>
          <cell r="C151">
            <v>0</v>
          </cell>
          <cell r="D151">
            <v>2248252084600</v>
          </cell>
          <cell r="E151">
            <v>18168691000</v>
          </cell>
        </row>
        <row r="152">
          <cell r="A152" t="str">
            <v>2006.08.17</v>
          </cell>
          <cell r="B152" t="str">
            <v>USD_TOD</v>
          </cell>
          <cell r="C152">
            <v>0</v>
          </cell>
          <cell r="D152">
            <v>2050022044785</v>
          </cell>
          <cell r="E152">
            <v>16570126500</v>
          </cell>
        </row>
        <row r="153">
          <cell r="A153" t="str">
            <v>2006.08.18</v>
          </cell>
          <cell r="B153" t="str">
            <v>USD_TOD</v>
          </cell>
          <cell r="C153">
            <v>0</v>
          </cell>
          <cell r="D153">
            <v>5250707103427</v>
          </cell>
          <cell r="E153">
            <v>42402182300</v>
          </cell>
        </row>
        <row r="154">
          <cell r="A154" t="str">
            <v>2006.08.21</v>
          </cell>
          <cell r="B154" t="str">
            <v>USD_TOD</v>
          </cell>
          <cell r="C154">
            <v>0</v>
          </cell>
          <cell r="D154">
            <v>2799617178545</v>
          </cell>
          <cell r="E154">
            <v>22541741500</v>
          </cell>
        </row>
        <row r="155">
          <cell r="A155" t="str">
            <v>2006.08.22</v>
          </cell>
          <cell r="B155" t="str">
            <v>USD_TOD</v>
          </cell>
          <cell r="C155">
            <v>0</v>
          </cell>
          <cell r="D155">
            <v>2881661576587</v>
          </cell>
          <cell r="E155">
            <v>23115303300</v>
          </cell>
        </row>
        <row r="156">
          <cell r="A156" t="str">
            <v>2006.08.23</v>
          </cell>
          <cell r="B156" t="str">
            <v>USD_TOD</v>
          </cell>
          <cell r="C156">
            <v>0</v>
          </cell>
          <cell r="D156">
            <v>4990095986514</v>
          </cell>
          <cell r="E156">
            <v>40033956000</v>
          </cell>
        </row>
        <row r="157">
          <cell r="A157" t="str">
            <v>2006.08.24</v>
          </cell>
          <cell r="B157" t="str">
            <v>USD_TOD</v>
          </cell>
          <cell r="C157">
            <v>0</v>
          </cell>
          <cell r="D157">
            <v>6325400236929.5</v>
          </cell>
          <cell r="E157">
            <v>50651874550</v>
          </cell>
        </row>
        <row r="158">
          <cell r="A158" t="str">
            <v>2006.08.25</v>
          </cell>
          <cell r="B158" t="str">
            <v>USD_TOD</v>
          </cell>
          <cell r="C158">
            <v>0</v>
          </cell>
          <cell r="D158">
            <v>4551066753989.5</v>
          </cell>
          <cell r="E158">
            <v>36386753450</v>
          </cell>
        </row>
        <row r="159">
          <cell r="A159" t="str">
            <v>2006.08.28</v>
          </cell>
          <cell r="B159" t="str">
            <v>USD_TOD</v>
          </cell>
          <cell r="C159">
            <v>0</v>
          </cell>
          <cell r="D159">
            <v>3881317504755</v>
          </cell>
          <cell r="E159">
            <v>31000224500</v>
          </cell>
        </row>
        <row r="160">
          <cell r="A160" t="str">
            <v>2006.08.29</v>
          </cell>
          <cell r="B160" t="str">
            <v>USD_TOD</v>
          </cell>
          <cell r="C160">
            <v>0</v>
          </cell>
          <cell r="D160">
            <v>3054046412056.5</v>
          </cell>
          <cell r="E160">
            <v>24390835650</v>
          </cell>
        </row>
        <row r="161">
          <cell r="A161" t="str">
            <v>2006.08.31</v>
          </cell>
          <cell r="B161" t="str">
            <v>USD_TOD</v>
          </cell>
          <cell r="C161">
            <v>0</v>
          </cell>
          <cell r="D161">
            <v>2711126382074</v>
          </cell>
          <cell r="E161">
            <v>21632555200</v>
          </cell>
        </row>
        <row r="162">
          <cell r="A162" t="str">
            <v>2006.09.01</v>
          </cell>
          <cell r="B162" t="str">
            <v>USD_TOD</v>
          </cell>
          <cell r="C162">
            <v>0</v>
          </cell>
          <cell r="D162">
            <v>5849810685407</v>
          </cell>
          <cell r="E162">
            <v>46643042900</v>
          </cell>
        </row>
        <row r="163">
          <cell r="A163" t="str">
            <v>2006.09.05</v>
          </cell>
          <cell r="B163" t="str">
            <v>USD_TOD</v>
          </cell>
          <cell r="C163">
            <v>0</v>
          </cell>
          <cell r="D163">
            <v>3052942881385</v>
          </cell>
          <cell r="E163">
            <v>24289522500</v>
          </cell>
        </row>
        <row r="164">
          <cell r="A164" t="str">
            <v>2006.09.06</v>
          </cell>
          <cell r="B164" t="str">
            <v>USD_TOD</v>
          </cell>
          <cell r="C164">
            <v>0</v>
          </cell>
          <cell r="D164">
            <v>4027542000050</v>
          </cell>
          <cell r="E164">
            <v>32022368500</v>
          </cell>
        </row>
        <row r="165">
          <cell r="A165" t="str">
            <v>2006.09.07</v>
          </cell>
          <cell r="B165" t="str">
            <v>USD_TOD</v>
          </cell>
          <cell r="C165">
            <v>0</v>
          </cell>
          <cell r="D165">
            <v>4605598087695</v>
          </cell>
          <cell r="E165">
            <v>36615425500</v>
          </cell>
        </row>
        <row r="166">
          <cell r="A166" t="str">
            <v>2006.09.08</v>
          </cell>
          <cell r="B166" t="str">
            <v>USD_TOD</v>
          </cell>
          <cell r="C166">
            <v>0</v>
          </cell>
          <cell r="D166">
            <v>3885267960135</v>
          </cell>
          <cell r="E166">
            <v>30881042500</v>
          </cell>
        </row>
        <row r="167">
          <cell r="A167" t="str">
            <v>2006.09.11</v>
          </cell>
          <cell r="B167" t="str">
            <v>USD_TOD</v>
          </cell>
          <cell r="C167">
            <v>0</v>
          </cell>
          <cell r="D167">
            <v>5058382493280.5</v>
          </cell>
          <cell r="E167">
            <v>40160489650</v>
          </cell>
        </row>
        <row r="168">
          <cell r="A168" t="str">
            <v>2006.09.12</v>
          </cell>
          <cell r="B168" t="str">
            <v>USD_TOD</v>
          </cell>
          <cell r="C168">
            <v>0</v>
          </cell>
          <cell r="D168">
            <v>4208703119530</v>
          </cell>
          <cell r="E168">
            <v>33386747000</v>
          </cell>
        </row>
        <row r="169">
          <cell r="A169" t="str">
            <v>2006.09.13</v>
          </cell>
          <cell r="B169" t="str">
            <v>USD_TOD</v>
          </cell>
          <cell r="C169">
            <v>0</v>
          </cell>
          <cell r="D169">
            <v>2435982409074.5</v>
          </cell>
          <cell r="E169">
            <v>19318499650</v>
          </cell>
        </row>
        <row r="170">
          <cell r="A170" t="str">
            <v>2006.09.14</v>
          </cell>
          <cell r="B170" t="str">
            <v>USD_TOD</v>
          </cell>
          <cell r="C170">
            <v>0</v>
          </cell>
          <cell r="D170">
            <v>3474938765899</v>
          </cell>
          <cell r="E170">
            <v>27552400300</v>
          </cell>
        </row>
        <row r="171">
          <cell r="A171" t="str">
            <v>2006.09.15</v>
          </cell>
          <cell r="B171" t="str">
            <v>USD_TOD</v>
          </cell>
          <cell r="C171">
            <v>0</v>
          </cell>
          <cell r="D171">
            <v>6796518387074</v>
          </cell>
          <cell r="E171">
            <v>53876941600</v>
          </cell>
        </row>
        <row r="172">
          <cell r="A172" t="str">
            <v>2006.09.18</v>
          </cell>
          <cell r="B172" t="str">
            <v>USD_TOD</v>
          </cell>
          <cell r="C172">
            <v>0</v>
          </cell>
          <cell r="D172">
            <v>2050649480510</v>
          </cell>
          <cell r="E172">
            <v>16242414000</v>
          </cell>
        </row>
        <row r="173">
          <cell r="A173" t="str">
            <v>2006.09.19</v>
          </cell>
          <cell r="B173" t="str">
            <v>USD_TOD</v>
          </cell>
          <cell r="C173">
            <v>0</v>
          </cell>
          <cell r="D173">
            <v>1.0000032823867626E+18</v>
          </cell>
          <cell r="E173">
            <v>1025973619600</v>
          </cell>
        </row>
        <row r="174">
          <cell r="A174" t="str">
            <v>2006.09.20</v>
          </cell>
          <cell r="B174" t="str">
            <v>USD_TOD</v>
          </cell>
          <cell r="C174">
            <v>0</v>
          </cell>
          <cell r="D174">
            <v>3016430762965</v>
          </cell>
          <cell r="E174">
            <v>23854760500</v>
          </cell>
        </row>
        <row r="175">
          <cell r="A175" t="str">
            <v>2006.09.21</v>
          </cell>
          <cell r="B175" t="str">
            <v>USD_TOD</v>
          </cell>
          <cell r="C175">
            <v>0</v>
          </cell>
          <cell r="D175">
            <v>3017984605980</v>
          </cell>
          <cell r="E175">
            <v>23845089000</v>
          </cell>
        </row>
        <row r="176">
          <cell r="A176" t="str">
            <v>2006.09.22</v>
          </cell>
          <cell r="B176" t="str">
            <v>USD_TOD</v>
          </cell>
          <cell r="C176">
            <v>0</v>
          </cell>
          <cell r="D176">
            <v>5147037219713.5</v>
          </cell>
          <cell r="E176">
            <v>40622230750</v>
          </cell>
        </row>
        <row r="177">
          <cell r="A177" t="str">
            <v>2006.09.25</v>
          </cell>
          <cell r="B177" t="str">
            <v>USD_TOD</v>
          </cell>
          <cell r="C177">
            <v>0</v>
          </cell>
          <cell r="D177">
            <v>2978915486605</v>
          </cell>
          <cell r="E177">
            <v>23491360500</v>
          </cell>
        </row>
        <row r="178">
          <cell r="A178" t="str">
            <v>2006.09.26</v>
          </cell>
          <cell r="B178" t="str">
            <v>USD_TOD</v>
          </cell>
          <cell r="C178">
            <v>0</v>
          </cell>
          <cell r="D178">
            <v>4034701950430</v>
          </cell>
          <cell r="E178">
            <v>31792981000</v>
          </cell>
        </row>
        <row r="179">
          <cell r="A179" t="str">
            <v>2006.09.27</v>
          </cell>
          <cell r="B179" t="str">
            <v>USD_TOD</v>
          </cell>
          <cell r="C179">
            <v>0</v>
          </cell>
          <cell r="D179">
            <v>7164353447204.5</v>
          </cell>
          <cell r="E179">
            <v>56403923150</v>
          </cell>
        </row>
        <row r="180">
          <cell r="A180" t="str">
            <v>2006.09.28</v>
          </cell>
          <cell r="B180" t="str">
            <v>USD_TOD</v>
          </cell>
          <cell r="C180">
            <v>0</v>
          </cell>
          <cell r="D180">
            <v>3850077916397</v>
          </cell>
          <cell r="E180">
            <v>30287917300</v>
          </cell>
        </row>
        <row r="181">
          <cell r="A181" t="str">
            <v>2006.09.29</v>
          </cell>
          <cell r="B181" t="str">
            <v>USD_TOD</v>
          </cell>
          <cell r="C181">
            <v>0</v>
          </cell>
          <cell r="D181">
            <v>3071088432141</v>
          </cell>
          <cell r="E181">
            <v>24143803100</v>
          </cell>
        </row>
        <row r="182">
          <cell r="A182" t="str">
            <v>2006.10.02</v>
          </cell>
          <cell r="B182" t="str">
            <v>USD_TOD</v>
          </cell>
          <cell r="C182">
            <v>0</v>
          </cell>
          <cell r="D182">
            <v>3917410465116</v>
          </cell>
          <cell r="E182">
            <v>30792683500</v>
          </cell>
        </row>
        <row r="183">
          <cell r="A183" t="str">
            <v>2006.10.03</v>
          </cell>
          <cell r="B183" t="str">
            <v>USD_TOD</v>
          </cell>
          <cell r="C183">
            <v>0</v>
          </cell>
          <cell r="D183">
            <v>4178432856528.5</v>
          </cell>
          <cell r="E183">
            <v>32835997850</v>
          </cell>
        </row>
        <row r="184">
          <cell r="A184" t="str">
            <v>2006.10.04</v>
          </cell>
          <cell r="B184" t="str">
            <v>USD_TOD</v>
          </cell>
          <cell r="C184">
            <v>0</v>
          </cell>
          <cell r="D184">
            <v>5725353329131.5</v>
          </cell>
          <cell r="E184">
            <v>44949399050</v>
          </cell>
        </row>
        <row r="185">
          <cell r="A185" t="str">
            <v>2006.10.05</v>
          </cell>
          <cell r="B185" t="str">
            <v>USD_TOD</v>
          </cell>
          <cell r="C185">
            <v>0</v>
          </cell>
          <cell r="D185">
            <v>6439479469049.5</v>
          </cell>
          <cell r="E185">
            <v>50529092050</v>
          </cell>
        </row>
        <row r="186">
          <cell r="A186" t="str">
            <v>2006.10.06</v>
          </cell>
          <cell r="B186" t="str">
            <v>USD_TOD</v>
          </cell>
          <cell r="C186">
            <v>0</v>
          </cell>
          <cell r="D186">
            <v>5329196493091</v>
          </cell>
          <cell r="E186">
            <v>41800521700</v>
          </cell>
        </row>
        <row r="187">
          <cell r="A187" t="str">
            <v>2006.10.10</v>
          </cell>
          <cell r="B187" t="str">
            <v>USD_TOD</v>
          </cell>
          <cell r="C187">
            <v>0</v>
          </cell>
          <cell r="D187">
            <v>7939289959605</v>
          </cell>
          <cell r="E187">
            <v>62187998700</v>
          </cell>
        </row>
        <row r="188">
          <cell r="A188" t="str">
            <v>2006.10.11</v>
          </cell>
          <cell r="B188" t="str">
            <v>USD_TOD</v>
          </cell>
          <cell r="C188">
            <v>0</v>
          </cell>
          <cell r="D188">
            <v>3813836367554.5</v>
          </cell>
          <cell r="E188">
            <v>29856774850</v>
          </cell>
        </row>
        <row r="189">
          <cell r="A189" t="str">
            <v>2006.10.12</v>
          </cell>
          <cell r="B189" t="str">
            <v>USD_TOD</v>
          </cell>
          <cell r="C189">
            <v>0</v>
          </cell>
          <cell r="D189">
            <v>3236852921105</v>
          </cell>
          <cell r="E189">
            <v>25336390000</v>
          </cell>
        </row>
        <row r="190">
          <cell r="A190" t="str">
            <v>2006.10.13</v>
          </cell>
          <cell r="B190" t="str">
            <v>USD_TOD</v>
          </cell>
          <cell r="C190">
            <v>0</v>
          </cell>
          <cell r="D190">
            <v>6959466798737</v>
          </cell>
          <cell r="E190">
            <v>54476513600</v>
          </cell>
        </row>
        <row r="191">
          <cell r="A191" t="str">
            <v>2006.10.16</v>
          </cell>
          <cell r="B191" t="str">
            <v>USD_TOD</v>
          </cell>
          <cell r="C191">
            <v>0</v>
          </cell>
          <cell r="D191">
            <v>4126154421664</v>
          </cell>
          <cell r="E191">
            <v>32295335000</v>
          </cell>
        </row>
        <row r="192">
          <cell r="A192" t="str">
            <v>2006.10.17</v>
          </cell>
          <cell r="B192" t="str">
            <v>USD_TOD</v>
          </cell>
          <cell r="C192">
            <v>0</v>
          </cell>
          <cell r="D192">
            <v>2571859937235.5</v>
          </cell>
          <cell r="E192">
            <v>20127896650</v>
          </cell>
        </row>
        <row r="193">
          <cell r="A193" t="str">
            <v>2006.10.18</v>
          </cell>
          <cell r="B193" t="str">
            <v>USD_TOD</v>
          </cell>
          <cell r="C193">
            <v>0</v>
          </cell>
          <cell r="D193">
            <v>3509002836705.5</v>
          </cell>
          <cell r="E193">
            <v>27455171150</v>
          </cell>
        </row>
        <row r="194">
          <cell r="A194" t="str">
            <v>2006.10.19</v>
          </cell>
          <cell r="B194" t="str">
            <v>USD_TOD</v>
          </cell>
          <cell r="C194">
            <v>0</v>
          </cell>
          <cell r="D194">
            <v>8333459770080</v>
          </cell>
          <cell r="E194">
            <v>65195714000</v>
          </cell>
        </row>
        <row r="195">
          <cell r="A195" t="str">
            <v>2006.10.20</v>
          </cell>
          <cell r="B195" t="str">
            <v>USD_TOD</v>
          </cell>
          <cell r="C195">
            <v>0</v>
          </cell>
          <cell r="D195">
            <v>11963174989342.5</v>
          </cell>
          <cell r="E195">
            <v>93589625250</v>
          </cell>
        </row>
        <row r="196">
          <cell r="A196" t="str">
            <v>2006.10.23</v>
          </cell>
          <cell r="B196" t="str">
            <v>USD_TOD</v>
          </cell>
          <cell r="C196">
            <v>0</v>
          </cell>
          <cell r="D196">
            <v>8942254779460</v>
          </cell>
          <cell r="E196">
            <v>69941836000</v>
          </cell>
        </row>
        <row r="197">
          <cell r="A197" t="str">
            <v>2006.10.24</v>
          </cell>
          <cell r="B197" t="str">
            <v>USD_TOD</v>
          </cell>
          <cell r="C197">
            <v>0</v>
          </cell>
          <cell r="D197">
            <v>7533408551170</v>
          </cell>
          <cell r="E197">
            <v>58924930000</v>
          </cell>
        </row>
        <row r="198">
          <cell r="A198" t="str">
            <v>2006.10.26</v>
          </cell>
          <cell r="B198" t="str">
            <v>USD_TOD</v>
          </cell>
          <cell r="C198">
            <v>0</v>
          </cell>
          <cell r="D198">
            <v>13762383185277</v>
          </cell>
          <cell r="E198">
            <v>107642117900</v>
          </cell>
        </row>
        <row r="199">
          <cell r="A199" t="str">
            <v>2006.10.27</v>
          </cell>
          <cell r="B199" t="str">
            <v>USD_TOD</v>
          </cell>
          <cell r="C199">
            <v>0</v>
          </cell>
          <cell r="D199">
            <v>22564365476591.5</v>
          </cell>
          <cell r="E199">
            <v>176515340050</v>
          </cell>
        </row>
        <row r="200">
          <cell r="A200" t="str">
            <v>2006.10.30</v>
          </cell>
          <cell r="B200" t="str">
            <v>USD_TOD</v>
          </cell>
          <cell r="C200">
            <v>0</v>
          </cell>
          <cell r="D200">
            <v>15001540189343</v>
          </cell>
          <cell r="E200">
            <v>117372117100</v>
          </cell>
        </row>
        <row r="201">
          <cell r="A201" t="str">
            <v>2006.10.31</v>
          </cell>
          <cell r="B201" t="str">
            <v>USD_TOD</v>
          </cell>
          <cell r="C201">
            <v>0</v>
          </cell>
          <cell r="D201">
            <v>12532147692350</v>
          </cell>
          <cell r="E201">
            <v>98032341500</v>
          </cell>
        </row>
        <row r="202">
          <cell r="A202" t="str">
            <v>2006.11.01</v>
          </cell>
          <cell r="B202" t="str">
            <v>USD_TOD</v>
          </cell>
          <cell r="C202">
            <v>0</v>
          </cell>
          <cell r="D202">
            <v>14423209973926</v>
          </cell>
          <cell r="E202">
            <v>112824412500</v>
          </cell>
        </row>
        <row r="203">
          <cell r="A203" t="str">
            <v>2006.11.02</v>
          </cell>
          <cell r="B203" t="str">
            <v>USD_TOD</v>
          </cell>
          <cell r="C203">
            <v>0</v>
          </cell>
          <cell r="D203">
            <v>9929214845860</v>
          </cell>
          <cell r="E203">
            <v>77645151300</v>
          </cell>
        </row>
        <row r="204">
          <cell r="A204" t="str">
            <v>2006.11.03</v>
          </cell>
          <cell r="B204" t="str">
            <v>USD_TOD</v>
          </cell>
          <cell r="C204">
            <v>0</v>
          </cell>
          <cell r="D204">
            <v>10829287882300</v>
          </cell>
          <cell r="E204">
            <v>84654528500</v>
          </cell>
        </row>
        <row r="205">
          <cell r="A205" t="str">
            <v>2006.11.06</v>
          </cell>
          <cell r="B205" t="str">
            <v>USD_TOD</v>
          </cell>
          <cell r="C205">
            <v>0</v>
          </cell>
          <cell r="D205">
            <v>13641296155381</v>
          </cell>
          <cell r="E205">
            <v>106617822800</v>
          </cell>
        </row>
        <row r="206">
          <cell r="A206" t="str">
            <v>2006.11.07</v>
          </cell>
          <cell r="B206" t="str">
            <v>USD_TOD</v>
          </cell>
          <cell r="C206">
            <v>0</v>
          </cell>
          <cell r="D206">
            <v>12102349788351</v>
          </cell>
          <cell r="E206">
            <v>94686206600</v>
          </cell>
        </row>
        <row r="207">
          <cell r="A207" t="str">
            <v>2006.11.08</v>
          </cell>
          <cell r="B207" t="str">
            <v>USD_TOD</v>
          </cell>
          <cell r="C207">
            <v>0</v>
          </cell>
          <cell r="D207">
            <v>17115924658040</v>
          </cell>
          <cell r="E207">
            <v>133850370000</v>
          </cell>
        </row>
        <row r="208">
          <cell r="A208" t="str">
            <v>2006.11.09</v>
          </cell>
          <cell r="B208" t="str">
            <v>USD_TOD</v>
          </cell>
          <cell r="C208">
            <v>0</v>
          </cell>
          <cell r="D208">
            <v>9868964640850.5</v>
          </cell>
          <cell r="E208">
            <v>77168533450</v>
          </cell>
        </row>
        <row r="209">
          <cell r="A209" t="str">
            <v>2006.11.10</v>
          </cell>
          <cell r="B209" t="str">
            <v>USD_TOD</v>
          </cell>
          <cell r="C209">
            <v>0</v>
          </cell>
          <cell r="D209">
            <v>7528062119670.5</v>
          </cell>
          <cell r="E209">
            <v>58887083550</v>
          </cell>
        </row>
        <row r="210">
          <cell r="A210" t="str">
            <v>2006.11.13</v>
          </cell>
          <cell r="B210" t="str">
            <v>USD_TOD</v>
          </cell>
          <cell r="C210">
            <v>0</v>
          </cell>
          <cell r="D210">
            <v>9040537601640</v>
          </cell>
          <cell r="E210">
            <v>70716783500</v>
          </cell>
        </row>
        <row r="211">
          <cell r="A211" t="str">
            <v>2006.11.14</v>
          </cell>
          <cell r="B211" t="str">
            <v>USD_TOD</v>
          </cell>
          <cell r="C211">
            <v>0</v>
          </cell>
          <cell r="D211">
            <v>2961155134467</v>
          </cell>
          <cell r="E211">
            <v>23154842500</v>
          </cell>
        </row>
        <row r="212">
          <cell r="A212" t="str">
            <v>2006.11.15</v>
          </cell>
          <cell r="B212" t="str">
            <v>USD_TOD</v>
          </cell>
          <cell r="C212">
            <v>0</v>
          </cell>
          <cell r="D212">
            <v>4222824618102</v>
          </cell>
          <cell r="E212">
            <v>33011881300</v>
          </cell>
        </row>
        <row r="213">
          <cell r="A213" t="str">
            <v>2006.11.16</v>
          </cell>
          <cell r="B213" t="str">
            <v>USD_TOD</v>
          </cell>
          <cell r="C213">
            <v>0</v>
          </cell>
          <cell r="D213">
            <v>8381179957825.5</v>
          </cell>
          <cell r="E213">
            <v>65487142150</v>
          </cell>
        </row>
        <row r="214">
          <cell r="A214" t="str">
            <v>2006.11.17</v>
          </cell>
          <cell r="B214" t="str">
            <v>USD_TOD</v>
          </cell>
          <cell r="C214">
            <v>0</v>
          </cell>
          <cell r="D214">
            <v>6324179046172</v>
          </cell>
          <cell r="E214">
            <v>49418062400</v>
          </cell>
        </row>
        <row r="215">
          <cell r="A215" t="str">
            <v>2006.11.20</v>
          </cell>
          <cell r="B215" t="str">
            <v>USD_TOD</v>
          </cell>
          <cell r="C215">
            <v>0</v>
          </cell>
          <cell r="D215">
            <v>5762108598813</v>
          </cell>
          <cell r="E215">
            <v>45024395600</v>
          </cell>
        </row>
        <row r="216">
          <cell r="A216" t="str">
            <v>2006.11.21</v>
          </cell>
          <cell r="B216" t="str">
            <v>USD_TOD</v>
          </cell>
          <cell r="C216">
            <v>0</v>
          </cell>
          <cell r="D216">
            <v>11345645970472.5</v>
          </cell>
          <cell r="E216">
            <v>88720482750</v>
          </cell>
        </row>
        <row r="217">
          <cell r="A217" t="str">
            <v>2006.11.22</v>
          </cell>
          <cell r="B217" t="str">
            <v>USD_TOD</v>
          </cell>
          <cell r="C217">
            <v>0</v>
          </cell>
          <cell r="D217">
            <v>11407475296794.5</v>
          </cell>
          <cell r="E217">
            <v>89187304650</v>
          </cell>
        </row>
        <row r="218">
          <cell r="A218" t="str">
            <v>2006.11.24</v>
          </cell>
          <cell r="B218" t="str">
            <v>USD_TOD</v>
          </cell>
          <cell r="C218">
            <v>0</v>
          </cell>
          <cell r="D218">
            <v>4944126654026</v>
          </cell>
          <cell r="E218">
            <v>38649306800</v>
          </cell>
        </row>
        <row r="219">
          <cell r="A219" t="str">
            <v>2006.11.27</v>
          </cell>
          <cell r="B219" t="str">
            <v>USD_TOD</v>
          </cell>
          <cell r="C219">
            <v>0</v>
          </cell>
          <cell r="D219">
            <v>7369280454335</v>
          </cell>
          <cell r="E219">
            <v>57598725600</v>
          </cell>
        </row>
        <row r="220">
          <cell r="A220" t="str">
            <v>2006.11.28</v>
          </cell>
          <cell r="B220" t="str">
            <v>USD_TOD</v>
          </cell>
          <cell r="C220">
            <v>0</v>
          </cell>
          <cell r="D220">
            <v>3761404474751</v>
          </cell>
          <cell r="E220">
            <v>29393785100</v>
          </cell>
        </row>
        <row r="221">
          <cell r="A221" t="str">
            <v>2006.11.29</v>
          </cell>
          <cell r="B221" t="str">
            <v>USD_TOD</v>
          </cell>
          <cell r="C221">
            <v>0</v>
          </cell>
          <cell r="D221">
            <v>4902610511770</v>
          </cell>
          <cell r="E221">
            <v>38313699500</v>
          </cell>
        </row>
        <row r="222">
          <cell r="A222" t="str">
            <v>2006.11.30</v>
          </cell>
          <cell r="B222" t="str">
            <v>USD_TOD</v>
          </cell>
          <cell r="C222">
            <v>0</v>
          </cell>
          <cell r="D222">
            <v>5954187345262</v>
          </cell>
          <cell r="E222">
            <v>46529581300</v>
          </cell>
        </row>
        <row r="223">
          <cell r="A223" t="str">
            <v>2006.12.01</v>
          </cell>
          <cell r="B223" t="str">
            <v>USD_TOD</v>
          </cell>
          <cell r="C223">
            <v>0</v>
          </cell>
          <cell r="D223">
            <v>8587210757310</v>
          </cell>
          <cell r="E223">
            <v>67117863000</v>
          </cell>
        </row>
        <row r="224">
          <cell r="A224" t="str">
            <v>2006.12.04</v>
          </cell>
          <cell r="B224" t="str">
            <v>USD_TOD</v>
          </cell>
          <cell r="C224">
            <v>0</v>
          </cell>
          <cell r="D224">
            <v>4865888460066.5</v>
          </cell>
          <cell r="E224">
            <v>38038728750</v>
          </cell>
        </row>
        <row r="225">
          <cell r="A225" t="str">
            <v>2006.12.05</v>
          </cell>
          <cell r="B225" t="str">
            <v>USD_TOD</v>
          </cell>
          <cell r="C225">
            <v>0</v>
          </cell>
          <cell r="D225">
            <v>7364081112150</v>
          </cell>
          <cell r="E225">
            <v>57557296000</v>
          </cell>
        </row>
        <row r="226">
          <cell r="A226" t="str">
            <v>2006.12.06</v>
          </cell>
          <cell r="B226" t="str">
            <v>USD_TOD</v>
          </cell>
          <cell r="C226">
            <v>0</v>
          </cell>
          <cell r="D226">
            <v>20839389688620</v>
          </cell>
          <cell r="E226">
            <v>162839381600</v>
          </cell>
        </row>
        <row r="227">
          <cell r="A227" t="str">
            <v>2006.12.07</v>
          </cell>
          <cell r="B227" t="str">
            <v>USD_TOD</v>
          </cell>
          <cell r="C227">
            <v>0</v>
          </cell>
          <cell r="D227">
            <v>18947249374371.5</v>
          </cell>
          <cell r="E227">
            <v>148043411250</v>
          </cell>
        </row>
        <row r="228">
          <cell r="A228" t="str">
            <v>2006.12.08</v>
          </cell>
          <cell r="B228" t="str">
            <v>USD_TOD</v>
          </cell>
          <cell r="C228">
            <v>0</v>
          </cell>
          <cell r="D228">
            <v>3728916683365.5</v>
          </cell>
          <cell r="E228">
            <v>29137919750</v>
          </cell>
        </row>
        <row r="229">
          <cell r="A229" t="str">
            <v>2006.12.11</v>
          </cell>
          <cell r="B229" t="str">
            <v>USD_TOD</v>
          </cell>
          <cell r="C229">
            <v>0</v>
          </cell>
          <cell r="D229">
            <v>5567075843573</v>
          </cell>
          <cell r="E229">
            <v>43489428300</v>
          </cell>
        </row>
        <row r="230">
          <cell r="A230" t="str">
            <v>2006.12.12</v>
          </cell>
          <cell r="B230" t="str">
            <v>USD_TOD</v>
          </cell>
          <cell r="C230">
            <v>0</v>
          </cell>
          <cell r="D230">
            <v>2581761438352</v>
          </cell>
          <cell r="E230">
            <v>20172041700</v>
          </cell>
        </row>
        <row r="231">
          <cell r="A231" t="str">
            <v>2006.12.13</v>
          </cell>
          <cell r="B231" t="str">
            <v>USD_TOD</v>
          </cell>
          <cell r="C231">
            <v>0</v>
          </cell>
          <cell r="D231">
            <v>6922219964963.5</v>
          </cell>
          <cell r="E231">
            <v>54092079650</v>
          </cell>
        </row>
        <row r="232">
          <cell r="A232" t="str">
            <v>2006.12.14</v>
          </cell>
          <cell r="B232" t="str">
            <v>USD_TOD</v>
          </cell>
          <cell r="C232">
            <v>0</v>
          </cell>
          <cell r="D232">
            <v>9378305979666.5</v>
          </cell>
          <cell r="E232">
            <v>73298319850</v>
          </cell>
        </row>
        <row r="233">
          <cell r="A233" t="str">
            <v>2006.12.15</v>
          </cell>
          <cell r="B233" t="str">
            <v>USD_TOD</v>
          </cell>
          <cell r="C233">
            <v>0</v>
          </cell>
          <cell r="D233">
            <v>11118304150740</v>
          </cell>
          <cell r="E233">
            <v>86919815500</v>
          </cell>
        </row>
        <row r="234">
          <cell r="A234" t="str">
            <v>2006.12.20</v>
          </cell>
          <cell r="B234" t="str">
            <v>USD_TOD</v>
          </cell>
          <cell r="C234">
            <v>0</v>
          </cell>
          <cell r="D234">
            <v>10965587772636</v>
          </cell>
          <cell r="E234">
            <v>85750124600</v>
          </cell>
        </row>
        <row r="235">
          <cell r="A235" t="str">
            <v>2006.12.21</v>
          </cell>
          <cell r="B235" t="str">
            <v>USD_TOD</v>
          </cell>
          <cell r="C235">
            <v>0</v>
          </cell>
          <cell r="D235">
            <v>15055228054037.5</v>
          </cell>
          <cell r="E235">
            <v>117675382450</v>
          </cell>
        </row>
        <row r="236">
          <cell r="A236" t="str">
            <v>2006.12.22</v>
          </cell>
          <cell r="B236" t="str">
            <v>USD_TOD</v>
          </cell>
          <cell r="C236">
            <v>0</v>
          </cell>
          <cell r="D236">
            <v>9837085037397.5</v>
          </cell>
          <cell r="E236">
            <v>76862272250</v>
          </cell>
        </row>
        <row r="237">
          <cell r="A237" t="str">
            <v>2006.12.26</v>
          </cell>
          <cell r="B237" t="str">
            <v>USD_TOD</v>
          </cell>
          <cell r="C237">
            <v>0</v>
          </cell>
          <cell r="D237">
            <v>9187205379156.5</v>
          </cell>
          <cell r="E237">
            <v>71855151750</v>
          </cell>
        </row>
        <row r="238">
          <cell r="A238" t="str">
            <v>2006.12.27</v>
          </cell>
          <cell r="B238" t="str">
            <v>USD_TOD</v>
          </cell>
          <cell r="C238">
            <v>0</v>
          </cell>
          <cell r="D238">
            <v>12034897549233</v>
          </cell>
          <cell r="E238">
            <v>94236976200</v>
          </cell>
        </row>
        <row r="239">
          <cell r="A239" t="str">
            <v>2006.12.28</v>
          </cell>
          <cell r="B239" t="str">
            <v>USD_TOD</v>
          </cell>
          <cell r="C239">
            <v>0</v>
          </cell>
          <cell r="D239">
            <v>19691695748996.5</v>
          </cell>
          <cell r="E239">
            <v>154547469050</v>
          </cell>
        </row>
        <row r="240">
          <cell r="A240" t="str">
            <v>2006.12.29</v>
          </cell>
          <cell r="B240" t="str">
            <v>USD_TOD</v>
          </cell>
          <cell r="C240">
            <v>0</v>
          </cell>
          <cell r="D240">
            <v>16332470600151.5</v>
          </cell>
          <cell r="E240">
            <v>128618932350</v>
          </cell>
        </row>
        <row r="241">
          <cell r="A241" t="str">
            <v>2007.01.03</v>
          </cell>
          <cell r="B241" t="str">
            <v>USD_TOD</v>
          </cell>
          <cell r="C241">
            <v>0</v>
          </cell>
          <cell r="D241">
            <v>10245364384982</v>
          </cell>
          <cell r="E241">
            <v>80864355100</v>
          </cell>
        </row>
        <row r="242">
          <cell r="A242" t="str">
            <v>2007.01.04</v>
          </cell>
          <cell r="B242" t="str">
            <v>USD_TOD</v>
          </cell>
          <cell r="C242">
            <v>0</v>
          </cell>
          <cell r="D242">
            <v>7302631950355</v>
          </cell>
          <cell r="E242">
            <v>57776868600</v>
          </cell>
        </row>
        <row r="243">
          <cell r="A243" t="str">
            <v>2007.01.05</v>
          </cell>
          <cell r="B243" t="str">
            <v>USD_TOD</v>
          </cell>
          <cell r="C243">
            <v>0</v>
          </cell>
          <cell r="D243">
            <v>17386485332831</v>
          </cell>
          <cell r="E243">
            <v>137950905000</v>
          </cell>
        </row>
        <row r="244">
          <cell r="A244" t="str">
            <v>2007.01.08</v>
          </cell>
          <cell r="B244" t="str">
            <v>USD_TOD</v>
          </cell>
          <cell r="C244">
            <v>0</v>
          </cell>
          <cell r="D244">
            <v>4009976597973.5</v>
          </cell>
          <cell r="E244">
            <v>31940493850</v>
          </cell>
        </row>
        <row r="245">
          <cell r="A245" t="str">
            <v>2007.01.09</v>
          </cell>
          <cell r="B245" t="str">
            <v>USD_TOD</v>
          </cell>
          <cell r="C245">
            <v>0</v>
          </cell>
          <cell r="D245">
            <v>13296488592967</v>
          </cell>
          <cell r="E245">
            <v>106005934500</v>
          </cell>
        </row>
        <row r="246">
          <cell r="A246" t="str">
            <v>2007.01.10</v>
          </cell>
          <cell r="B246" t="str">
            <v>USD_TOD</v>
          </cell>
          <cell r="C246">
            <v>0</v>
          </cell>
          <cell r="D246">
            <v>9023191171044.5</v>
          </cell>
          <cell r="E246">
            <v>72040088850</v>
          </cell>
        </row>
        <row r="247">
          <cell r="A247" t="str">
            <v>2007.01.11</v>
          </cell>
          <cell r="B247" t="str">
            <v>USD_TOD</v>
          </cell>
          <cell r="C247">
            <v>0</v>
          </cell>
          <cell r="D247">
            <v>5173040992272.5</v>
          </cell>
          <cell r="E247">
            <v>41212407350</v>
          </cell>
        </row>
        <row r="248">
          <cell r="A248" t="str">
            <v>2007.01.12</v>
          </cell>
          <cell r="B248" t="str">
            <v>USD_TOD</v>
          </cell>
          <cell r="C248">
            <v>0</v>
          </cell>
          <cell r="D248">
            <v>5224154753923.5</v>
          </cell>
          <cell r="E248">
            <v>41645719350</v>
          </cell>
        </row>
        <row r="249">
          <cell r="A249" t="str">
            <v>2007.01.16</v>
          </cell>
          <cell r="B249" t="str">
            <v>USD_TOD</v>
          </cell>
          <cell r="C249">
            <v>0</v>
          </cell>
          <cell r="D249">
            <v>6254368493769</v>
          </cell>
          <cell r="E249">
            <v>49926713300</v>
          </cell>
        </row>
        <row r="250">
          <cell r="A250" t="str">
            <v>2007.01.17</v>
          </cell>
          <cell r="B250" t="str">
            <v>USD_TOD</v>
          </cell>
          <cell r="C250">
            <v>0</v>
          </cell>
          <cell r="D250">
            <v>7406541058792.5</v>
          </cell>
          <cell r="E250">
            <v>59199565150</v>
          </cell>
        </row>
        <row r="251">
          <cell r="A251" t="str">
            <v>2007.01.18</v>
          </cell>
          <cell r="B251" t="str">
            <v>USD_TOD</v>
          </cell>
          <cell r="C251">
            <v>0</v>
          </cell>
          <cell r="D251">
            <v>11011139375218</v>
          </cell>
          <cell r="E251">
            <v>88096114100</v>
          </cell>
        </row>
        <row r="252">
          <cell r="A252" t="str">
            <v>2007.01.19</v>
          </cell>
          <cell r="B252" t="str">
            <v>USD_TOD</v>
          </cell>
          <cell r="C252">
            <v>0</v>
          </cell>
          <cell r="D252">
            <v>15170796031130</v>
          </cell>
          <cell r="E252">
            <v>121489349400</v>
          </cell>
        </row>
        <row r="253">
          <cell r="A253" t="str">
            <v>2007.01.22</v>
          </cell>
          <cell r="B253" t="str">
            <v>USD_TOD</v>
          </cell>
          <cell r="C253">
            <v>0</v>
          </cell>
          <cell r="D253">
            <v>7448932061932.5</v>
          </cell>
          <cell r="E253">
            <v>59449522950</v>
          </cell>
        </row>
        <row r="254">
          <cell r="A254" t="str">
            <v>2007.01.23</v>
          </cell>
          <cell r="B254" t="str">
            <v>USD_TOD</v>
          </cell>
          <cell r="C254">
            <v>0</v>
          </cell>
          <cell r="D254">
            <v>5837967126393.5</v>
          </cell>
          <cell r="E254">
            <v>46436079050</v>
          </cell>
        </row>
        <row r="255">
          <cell r="A255" t="str">
            <v>2007.01.24</v>
          </cell>
          <cell r="B255" t="str">
            <v>USD_TOD</v>
          </cell>
          <cell r="C255">
            <v>0</v>
          </cell>
          <cell r="D255">
            <v>3933259236469.5</v>
          </cell>
          <cell r="E255">
            <v>31298205550</v>
          </cell>
        </row>
        <row r="256">
          <cell r="A256" t="str">
            <v>2007.01.25</v>
          </cell>
          <cell r="B256" t="str">
            <v>USD_TOD</v>
          </cell>
          <cell r="C256">
            <v>0</v>
          </cell>
          <cell r="D256">
            <v>5166647197863</v>
          </cell>
          <cell r="E256">
            <v>41057203800</v>
          </cell>
        </row>
        <row r="257">
          <cell r="A257" t="str">
            <v>2007.01.26</v>
          </cell>
          <cell r="B257" t="str">
            <v>USD_TOD</v>
          </cell>
          <cell r="C257">
            <v>0</v>
          </cell>
          <cell r="D257">
            <v>6378476314942</v>
          </cell>
          <cell r="E257">
            <v>50532107800</v>
          </cell>
        </row>
        <row r="258">
          <cell r="A258" t="str">
            <v>2007.01.29</v>
          </cell>
          <cell r="B258" t="str">
            <v>USD_TOD</v>
          </cell>
          <cell r="C258">
            <v>0</v>
          </cell>
          <cell r="D258">
            <v>4398536735825</v>
          </cell>
          <cell r="E258">
            <v>34884077500</v>
          </cell>
        </row>
        <row r="259">
          <cell r="A259" t="str">
            <v>2007.01.30</v>
          </cell>
          <cell r="B259" t="str">
            <v>USD_TOD</v>
          </cell>
          <cell r="C259">
            <v>0</v>
          </cell>
          <cell r="D259">
            <v>5175794270246</v>
          </cell>
          <cell r="E259">
            <v>40975921800</v>
          </cell>
        </row>
        <row r="260">
          <cell r="A260" t="str">
            <v>2007.01.31</v>
          </cell>
          <cell r="B260" t="str">
            <v>USD_TOD</v>
          </cell>
          <cell r="C260">
            <v>0</v>
          </cell>
          <cell r="D260">
            <v>2562639778580.5</v>
          </cell>
          <cell r="E260">
            <v>20292935650</v>
          </cell>
        </row>
        <row r="261">
          <cell r="A261" t="str">
            <v>2007.02.01</v>
          </cell>
          <cell r="B261" t="str">
            <v>USD_TOD</v>
          </cell>
          <cell r="C261">
            <v>0</v>
          </cell>
          <cell r="D261">
            <v>12841084904585.5</v>
          </cell>
          <cell r="E261">
            <v>101784681450</v>
          </cell>
        </row>
        <row r="262">
          <cell r="A262" t="str">
            <v>2007.02.02</v>
          </cell>
          <cell r="B262" t="str">
            <v>USD_TOD</v>
          </cell>
          <cell r="C262">
            <v>0</v>
          </cell>
          <cell r="D262">
            <v>7936400671679</v>
          </cell>
          <cell r="E262">
            <v>63018190800</v>
          </cell>
        </row>
        <row r="263">
          <cell r="A263" t="str">
            <v>2007.02.05</v>
          </cell>
          <cell r="B263" t="str">
            <v>USD_TOD</v>
          </cell>
          <cell r="C263">
            <v>0</v>
          </cell>
          <cell r="D263">
            <v>11047047101571</v>
          </cell>
          <cell r="E263">
            <v>88038103000</v>
          </cell>
        </row>
        <row r="264">
          <cell r="A264" t="str">
            <v>2007.02.06</v>
          </cell>
          <cell r="B264" t="str">
            <v>USD_TOD</v>
          </cell>
          <cell r="C264">
            <v>0</v>
          </cell>
          <cell r="D264">
            <v>3881786348186</v>
          </cell>
          <cell r="E264">
            <v>30931262000</v>
          </cell>
        </row>
        <row r="265">
          <cell r="A265" t="str">
            <v>2007.02.07</v>
          </cell>
          <cell r="B265" t="str">
            <v>USD_TOD</v>
          </cell>
          <cell r="C265">
            <v>0</v>
          </cell>
          <cell r="D265">
            <v>5113533551197.5</v>
          </cell>
          <cell r="E265">
            <v>40734370450</v>
          </cell>
        </row>
        <row r="266">
          <cell r="A266" t="str">
            <v>2007.02.08</v>
          </cell>
          <cell r="B266" t="str">
            <v>USD_TOD</v>
          </cell>
          <cell r="C266">
            <v>0</v>
          </cell>
          <cell r="D266">
            <v>4640067458767.5</v>
          </cell>
          <cell r="E266">
            <v>37004420050</v>
          </cell>
        </row>
        <row r="267">
          <cell r="A267" t="str">
            <v>2007.02.09</v>
          </cell>
          <cell r="B267" t="str">
            <v>USD_TOD</v>
          </cell>
          <cell r="C267">
            <v>0</v>
          </cell>
          <cell r="D267">
            <v>7111818351230</v>
          </cell>
          <cell r="E267">
            <v>56918478000</v>
          </cell>
        </row>
        <row r="268">
          <cell r="A268" t="str">
            <v>2007.02.12</v>
          </cell>
          <cell r="B268" t="str">
            <v>USD_TOD</v>
          </cell>
          <cell r="C268">
            <v>0</v>
          </cell>
          <cell r="D268">
            <v>4116487707450</v>
          </cell>
          <cell r="E268">
            <v>33053222600</v>
          </cell>
        </row>
        <row r="269">
          <cell r="A269" t="str">
            <v>2007.02.13</v>
          </cell>
          <cell r="B269" t="str">
            <v>USD_TOD</v>
          </cell>
          <cell r="C269">
            <v>0</v>
          </cell>
          <cell r="D269">
            <v>5060804229600.5</v>
          </cell>
          <cell r="E269">
            <v>40763513850</v>
          </cell>
        </row>
        <row r="270">
          <cell r="A270" t="str">
            <v>2007.02.14</v>
          </cell>
          <cell r="B270" t="str">
            <v>USD_TOD</v>
          </cell>
          <cell r="C270">
            <v>0</v>
          </cell>
          <cell r="D270">
            <v>3742689859049</v>
          </cell>
          <cell r="E270">
            <v>30208926600</v>
          </cell>
        </row>
        <row r="271">
          <cell r="A271" t="str">
            <v>2007.02.15</v>
          </cell>
          <cell r="B271" t="str">
            <v>USD_TOD</v>
          </cell>
          <cell r="C271">
            <v>0</v>
          </cell>
          <cell r="D271">
            <v>4594080011087.5</v>
          </cell>
          <cell r="E271">
            <v>37056283250</v>
          </cell>
        </row>
        <row r="272">
          <cell r="A272" t="str">
            <v>2007.02.16</v>
          </cell>
          <cell r="B272" t="str">
            <v>USD_TOD</v>
          </cell>
          <cell r="C272">
            <v>0</v>
          </cell>
          <cell r="D272">
            <v>4754278601967.5</v>
          </cell>
          <cell r="E272">
            <v>38222873250</v>
          </cell>
        </row>
        <row r="273">
          <cell r="A273" t="str">
            <v>2007.02.20</v>
          </cell>
          <cell r="B273" t="str">
            <v>USD_TOD</v>
          </cell>
          <cell r="C273">
            <v>0</v>
          </cell>
          <cell r="D273">
            <v>2515396028773</v>
          </cell>
          <cell r="E273">
            <v>20191154100</v>
          </cell>
        </row>
        <row r="274">
          <cell r="A274" t="str">
            <v>2007.02.21</v>
          </cell>
          <cell r="B274" t="str">
            <v>USD_TOD</v>
          </cell>
          <cell r="C274">
            <v>0</v>
          </cell>
          <cell r="D274">
            <v>5278587411419.5</v>
          </cell>
          <cell r="E274">
            <v>42346680950</v>
          </cell>
        </row>
        <row r="275">
          <cell r="A275" t="str">
            <v>2007.02.22</v>
          </cell>
          <cell r="B275" t="str">
            <v>USD_TOD</v>
          </cell>
          <cell r="C275">
            <v>0</v>
          </cell>
          <cell r="D275">
            <v>5021519509240</v>
          </cell>
          <cell r="E275">
            <v>40373339800</v>
          </cell>
        </row>
        <row r="276">
          <cell r="A276" t="str">
            <v>2007.02.23</v>
          </cell>
          <cell r="B276" t="str">
            <v>USD_TOD</v>
          </cell>
          <cell r="C276">
            <v>0</v>
          </cell>
          <cell r="D276">
            <v>7148078657293</v>
          </cell>
          <cell r="E276">
            <v>57872532000</v>
          </cell>
        </row>
        <row r="277">
          <cell r="A277" t="str">
            <v>2007.02.26</v>
          </cell>
          <cell r="B277" t="str">
            <v>USD_TOD</v>
          </cell>
          <cell r="C277">
            <v>0</v>
          </cell>
          <cell r="D277">
            <v>4497548945565</v>
          </cell>
          <cell r="E277">
            <v>36377993200</v>
          </cell>
        </row>
        <row r="278">
          <cell r="A278" t="str">
            <v>2007.02.27</v>
          </cell>
          <cell r="B278" t="str">
            <v>USD_TOD</v>
          </cell>
          <cell r="C278">
            <v>0</v>
          </cell>
          <cell r="D278">
            <v>3391561731643</v>
          </cell>
          <cell r="E278">
            <v>27418485400</v>
          </cell>
        </row>
        <row r="279">
          <cell r="A279" t="str">
            <v>2007.02.28</v>
          </cell>
          <cell r="B279" t="str">
            <v>USD_TOD</v>
          </cell>
          <cell r="C279">
            <v>0</v>
          </cell>
          <cell r="D279">
            <v>4402963352443</v>
          </cell>
          <cell r="E279">
            <v>35395085100</v>
          </cell>
        </row>
        <row r="280">
          <cell r="A280" t="str">
            <v>2007.03.01</v>
          </cell>
          <cell r="B280" t="str">
            <v>USD_TOD</v>
          </cell>
          <cell r="C280">
            <v>0</v>
          </cell>
          <cell r="D280">
            <v>4365861933915.5</v>
          </cell>
          <cell r="E280">
            <v>34979646350</v>
          </cell>
        </row>
        <row r="281">
          <cell r="A281" t="str">
            <v>2007.03.02</v>
          </cell>
          <cell r="B281" t="str">
            <v>USD_TOD</v>
          </cell>
          <cell r="C281">
            <v>0</v>
          </cell>
          <cell r="D281">
            <v>5091492012614.5</v>
          </cell>
          <cell r="E281">
            <v>40666812150</v>
          </cell>
        </row>
        <row r="282">
          <cell r="A282" t="str">
            <v>2007.03.05</v>
          </cell>
          <cell r="B282" t="str">
            <v>USD_TOD</v>
          </cell>
          <cell r="C282">
            <v>0</v>
          </cell>
          <cell r="D282">
            <v>2981653216228.5</v>
          </cell>
          <cell r="E282">
            <v>23784317250</v>
          </cell>
        </row>
        <row r="283">
          <cell r="A283" t="str">
            <v>2007.03.06</v>
          </cell>
          <cell r="B283" t="str">
            <v>USD_TOD</v>
          </cell>
          <cell r="C283">
            <v>0</v>
          </cell>
          <cell r="D283">
            <v>5679617683152</v>
          </cell>
          <cell r="E283">
            <v>45533219800</v>
          </cell>
        </row>
        <row r="284">
          <cell r="A284" t="str">
            <v>2007.03.07</v>
          </cell>
          <cell r="B284" t="str">
            <v>USD_TOD</v>
          </cell>
          <cell r="C284">
            <v>0</v>
          </cell>
          <cell r="D284">
            <v>11363570217739.5</v>
          </cell>
          <cell r="E284">
            <v>91465775850</v>
          </cell>
        </row>
        <row r="285">
          <cell r="A285" t="str">
            <v>2007.03.12</v>
          </cell>
          <cell r="B285" t="str">
            <v>USD_TOD</v>
          </cell>
          <cell r="C285">
            <v>0</v>
          </cell>
          <cell r="D285">
            <v>15166999901674</v>
          </cell>
          <cell r="E285">
            <v>123010590700</v>
          </cell>
        </row>
        <row r="286">
          <cell r="A286" t="str">
            <v>2007.03.13</v>
          </cell>
          <cell r="B286" t="str">
            <v>USD_TOD</v>
          </cell>
          <cell r="C286">
            <v>0</v>
          </cell>
          <cell r="D286">
            <v>7427510306314</v>
          </cell>
          <cell r="E286">
            <v>60229800100</v>
          </cell>
        </row>
        <row r="287">
          <cell r="A287" t="str">
            <v>2007.03.14</v>
          </cell>
          <cell r="B287" t="str">
            <v>USD_TOD</v>
          </cell>
          <cell r="C287">
            <v>0</v>
          </cell>
          <cell r="D287">
            <v>8524354117740</v>
          </cell>
          <cell r="E287">
            <v>68970890000</v>
          </cell>
        </row>
        <row r="288">
          <cell r="A288" t="str">
            <v>2007.03.15</v>
          </cell>
          <cell r="B288" t="str">
            <v>USD_TOD</v>
          </cell>
          <cell r="C288">
            <v>0</v>
          </cell>
          <cell r="D288">
            <v>4539155444625.5</v>
          </cell>
          <cell r="E288">
            <v>36599858450</v>
          </cell>
        </row>
        <row r="289">
          <cell r="A289" t="str">
            <v>2007.03.16</v>
          </cell>
          <cell r="B289" t="str">
            <v>USD_TOD</v>
          </cell>
          <cell r="C289">
            <v>0</v>
          </cell>
          <cell r="D289">
            <v>4111483251960</v>
          </cell>
          <cell r="E289">
            <v>33155802200</v>
          </cell>
        </row>
        <row r="290">
          <cell r="A290" t="str">
            <v>2007.03.19</v>
          </cell>
          <cell r="B290" t="str">
            <v>USD_TOD</v>
          </cell>
          <cell r="C290">
            <v>0</v>
          </cell>
          <cell r="D290">
            <v>3594499522977.5</v>
          </cell>
          <cell r="E290">
            <v>29075281850</v>
          </cell>
        </row>
        <row r="291">
          <cell r="A291" t="str">
            <v>2007.03.20</v>
          </cell>
          <cell r="B291" t="str">
            <v>USD_TOD</v>
          </cell>
          <cell r="C291">
            <v>0</v>
          </cell>
          <cell r="D291">
            <v>5396551308016.5</v>
          </cell>
          <cell r="E291">
            <v>43604004650</v>
          </cell>
        </row>
        <row r="292">
          <cell r="A292" t="str">
            <v>2007.03.21</v>
          </cell>
          <cell r="B292" t="str">
            <v>USD_TOD</v>
          </cell>
          <cell r="C292">
            <v>0</v>
          </cell>
          <cell r="D292">
            <v>3764480771907.5</v>
          </cell>
          <cell r="E292">
            <v>30407730350</v>
          </cell>
        </row>
        <row r="293">
          <cell r="A293" t="str">
            <v>2007.03.26</v>
          </cell>
          <cell r="B293" t="str">
            <v>USD_TOD</v>
          </cell>
          <cell r="C293">
            <v>0</v>
          </cell>
          <cell r="D293">
            <v>7874097585902</v>
          </cell>
          <cell r="E293">
            <v>63880101200</v>
          </cell>
        </row>
        <row r="294">
          <cell r="A294" t="str">
            <v>2007.03.27</v>
          </cell>
          <cell r="B294" t="str">
            <v>USD_TOD</v>
          </cell>
          <cell r="C294">
            <v>0</v>
          </cell>
          <cell r="D294">
            <v>4589079361471</v>
          </cell>
          <cell r="E294">
            <v>37094317200</v>
          </cell>
        </row>
        <row r="295">
          <cell r="A295" t="str">
            <v>2007.03.28</v>
          </cell>
          <cell r="B295" t="str">
            <v>USD_TOD</v>
          </cell>
          <cell r="C295">
            <v>0</v>
          </cell>
          <cell r="D295">
            <v>4432399624412.5</v>
          </cell>
          <cell r="E295">
            <v>35769790050</v>
          </cell>
        </row>
        <row r="296">
          <cell r="A296" t="str">
            <v>2007.03.29</v>
          </cell>
          <cell r="B296" t="str">
            <v>USD_TOD</v>
          </cell>
          <cell r="C296">
            <v>0</v>
          </cell>
          <cell r="D296">
            <v>4684526934453.5</v>
          </cell>
          <cell r="E296">
            <v>37867915950</v>
          </cell>
        </row>
        <row r="297">
          <cell r="A297" t="str">
            <v>2007.03.30</v>
          </cell>
          <cell r="B297" t="str">
            <v>USD_TOD</v>
          </cell>
          <cell r="C297">
            <v>0</v>
          </cell>
          <cell r="D297">
            <v>5800126814878</v>
          </cell>
          <cell r="E297">
            <v>46844317200</v>
          </cell>
        </row>
        <row r="298">
          <cell r="A298" t="str">
            <v>2007.04.02</v>
          </cell>
          <cell r="B298" t="str">
            <v>USD_TOD</v>
          </cell>
          <cell r="C298">
            <v>0</v>
          </cell>
          <cell r="D298">
            <v>2926781128014.5</v>
          </cell>
          <cell r="E298">
            <v>23732151150</v>
          </cell>
        </row>
        <row r="299">
          <cell r="A299" t="str">
            <v>2007.04.03</v>
          </cell>
          <cell r="B299" t="str">
            <v>USD_TOD</v>
          </cell>
          <cell r="C299">
            <v>0</v>
          </cell>
          <cell r="D299">
            <v>3351429491270</v>
          </cell>
          <cell r="E299">
            <v>27125746700</v>
          </cell>
        </row>
        <row r="300">
          <cell r="A300" t="str">
            <v>2007.04.04</v>
          </cell>
          <cell r="B300" t="str">
            <v>USD_TOD</v>
          </cell>
          <cell r="C300">
            <v>0</v>
          </cell>
          <cell r="D300">
            <v>7883425646254</v>
          </cell>
          <cell r="E300">
            <v>63848505900</v>
          </cell>
        </row>
        <row r="301">
          <cell r="A301" t="str">
            <v>2007.04.05</v>
          </cell>
          <cell r="B301" t="str">
            <v>USD_TOD</v>
          </cell>
          <cell r="C301">
            <v>0</v>
          </cell>
          <cell r="D301">
            <v>5198988212992.5</v>
          </cell>
          <cell r="E301">
            <v>42130579950</v>
          </cell>
        </row>
        <row r="302">
          <cell r="A302" t="str">
            <v>2007.04.06</v>
          </cell>
          <cell r="B302" t="str">
            <v>USD_TOD</v>
          </cell>
          <cell r="C302">
            <v>0</v>
          </cell>
          <cell r="D302">
            <v>4831268631705</v>
          </cell>
          <cell r="E302">
            <v>39132993200</v>
          </cell>
        </row>
        <row r="303">
          <cell r="A303" t="str">
            <v>2007.04.09</v>
          </cell>
          <cell r="B303" t="str">
            <v>USD_TOD</v>
          </cell>
          <cell r="C303">
            <v>0</v>
          </cell>
          <cell r="D303">
            <v>3461582511384</v>
          </cell>
          <cell r="E303">
            <v>28150968600</v>
          </cell>
        </row>
        <row r="304">
          <cell r="A304" t="str">
            <v>2007.04.10</v>
          </cell>
          <cell r="B304" t="str">
            <v>USD_TOD</v>
          </cell>
          <cell r="C304">
            <v>0</v>
          </cell>
          <cell r="D304">
            <v>6918375316730.5</v>
          </cell>
          <cell r="E304">
            <v>56312574150</v>
          </cell>
        </row>
        <row r="305">
          <cell r="A305" t="str">
            <v>2007.04.11</v>
          </cell>
          <cell r="B305" t="str">
            <v>USD_TOD</v>
          </cell>
          <cell r="C305">
            <v>0</v>
          </cell>
          <cell r="D305">
            <v>5956363056704.5</v>
          </cell>
          <cell r="E305">
            <v>48670163950</v>
          </cell>
        </row>
        <row r="306">
          <cell r="A306" t="str">
            <v>2007.04.12</v>
          </cell>
          <cell r="B306" t="str">
            <v>USD_TOD</v>
          </cell>
          <cell r="C306">
            <v>0</v>
          </cell>
          <cell r="D306">
            <v>6392592005563</v>
          </cell>
          <cell r="E306">
            <v>52415274100</v>
          </cell>
        </row>
        <row r="307">
          <cell r="A307" t="str">
            <v>2007.04.13</v>
          </cell>
          <cell r="B307" t="str">
            <v>USD_TOD</v>
          </cell>
          <cell r="C307">
            <v>0</v>
          </cell>
          <cell r="D307">
            <v>6837583396641</v>
          </cell>
          <cell r="E307">
            <v>56099002600</v>
          </cell>
        </row>
        <row r="308">
          <cell r="A308" t="str">
            <v>2007.04.16</v>
          </cell>
          <cell r="B308" t="str">
            <v>USD_TOD</v>
          </cell>
          <cell r="C308">
            <v>0</v>
          </cell>
          <cell r="D308">
            <v>12251232565690.5</v>
          </cell>
          <cell r="E308">
            <v>100615285650</v>
          </cell>
        </row>
        <row r="309">
          <cell r="A309" t="str">
            <v>2007.04.17</v>
          </cell>
          <cell r="B309" t="str">
            <v>USD_TOD</v>
          </cell>
          <cell r="C309">
            <v>0</v>
          </cell>
          <cell r="D309">
            <v>5430899124455.5</v>
          </cell>
          <cell r="E309">
            <v>44510248550</v>
          </cell>
        </row>
        <row r="310">
          <cell r="A310" t="str">
            <v>2007.04.18</v>
          </cell>
          <cell r="B310" t="str">
            <v>USD_TOD</v>
          </cell>
          <cell r="C310">
            <v>0</v>
          </cell>
          <cell r="D310">
            <v>5444101382987</v>
          </cell>
          <cell r="E310">
            <v>44546626200</v>
          </cell>
        </row>
        <row r="311">
          <cell r="A311" t="str">
            <v>2007.04.19</v>
          </cell>
          <cell r="B311" t="str">
            <v>USD_TOD</v>
          </cell>
          <cell r="C311">
            <v>0</v>
          </cell>
          <cell r="D311">
            <v>5745258549366</v>
          </cell>
          <cell r="E311">
            <v>47202383300</v>
          </cell>
        </row>
        <row r="312">
          <cell r="A312" t="str">
            <v>2007.04.20</v>
          </cell>
          <cell r="B312" t="str">
            <v>USD_TOD</v>
          </cell>
          <cell r="C312">
            <v>0</v>
          </cell>
          <cell r="D312">
            <v>5538896552731.5</v>
          </cell>
          <cell r="E312">
            <v>45763030650</v>
          </cell>
        </row>
        <row r="313">
          <cell r="A313" t="str">
            <v>2007.04.23</v>
          </cell>
          <cell r="B313" t="str">
            <v>USD_TOD</v>
          </cell>
          <cell r="C313">
            <v>0</v>
          </cell>
          <cell r="D313">
            <v>3211591336027.5</v>
          </cell>
          <cell r="E313">
            <v>26569508650</v>
          </cell>
        </row>
        <row r="314">
          <cell r="A314" t="str">
            <v>2007.04.24</v>
          </cell>
          <cell r="B314" t="str">
            <v>USD_TOD</v>
          </cell>
          <cell r="C314">
            <v>0</v>
          </cell>
          <cell r="D314">
            <v>4630955230090</v>
          </cell>
          <cell r="E314">
            <v>38264458900</v>
          </cell>
        </row>
        <row r="315">
          <cell r="A315" t="str">
            <v>2007.04.25</v>
          </cell>
          <cell r="B315" t="str">
            <v>USD_TOD</v>
          </cell>
          <cell r="C315">
            <v>0</v>
          </cell>
          <cell r="D315">
            <v>3332788406478</v>
          </cell>
          <cell r="E315">
            <v>27564632000</v>
          </cell>
        </row>
        <row r="316">
          <cell r="A316" t="str">
            <v>2007.04.26</v>
          </cell>
          <cell r="B316" t="str">
            <v>USD_TOD</v>
          </cell>
          <cell r="C316">
            <v>0</v>
          </cell>
          <cell r="D316">
            <v>3925742425982.5</v>
          </cell>
          <cell r="E316">
            <v>32547809950</v>
          </cell>
        </row>
        <row r="317">
          <cell r="A317" t="str">
            <v>2007.04.27</v>
          </cell>
          <cell r="B317" t="str">
            <v>USD_TOD</v>
          </cell>
          <cell r="C317">
            <v>0</v>
          </cell>
          <cell r="D317">
            <v>6032936058507.5</v>
          </cell>
          <cell r="E317">
            <v>50276016450</v>
          </cell>
        </row>
        <row r="318">
          <cell r="A318" t="str">
            <v>2007.04.30</v>
          </cell>
          <cell r="B318" t="str">
            <v>USD_TOD</v>
          </cell>
          <cell r="C318">
            <v>0</v>
          </cell>
          <cell r="D318">
            <v>5147529444294</v>
          </cell>
          <cell r="E318">
            <v>42846099700</v>
          </cell>
        </row>
        <row r="319">
          <cell r="A319" t="str">
            <v>2007.05.02</v>
          </cell>
          <cell r="B319" t="str">
            <v>USD_TOD</v>
          </cell>
          <cell r="C319">
            <v>0</v>
          </cell>
          <cell r="D319">
            <v>3460850592904</v>
          </cell>
          <cell r="E319">
            <v>28795572500</v>
          </cell>
        </row>
        <row r="320">
          <cell r="A320" t="str">
            <v>2007.05.03</v>
          </cell>
          <cell r="B320" t="str">
            <v>USD_TOD</v>
          </cell>
          <cell r="C320">
            <v>0</v>
          </cell>
          <cell r="D320">
            <v>3550458270501.5</v>
          </cell>
          <cell r="E320">
            <v>29649795050</v>
          </cell>
        </row>
        <row r="321">
          <cell r="A321" t="str">
            <v>2007.05.04</v>
          </cell>
          <cell r="B321" t="str">
            <v>USD_TOD</v>
          </cell>
          <cell r="C321">
            <v>0</v>
          </cell>
          <cell r="D321">
            <v>5354627100522</v>
          </cell>
          <cell r="E321">
            <v>44907223200</v>
          </cell>
        </row>
        <row r="322">
          <cell r="A322" t="str">
            <v>2007.05.07</v>
          </cell>
          <cell r="B322" t="str">
            <v>USD_TOD</v>
          </cell>
          <cell r="C322">
            <v>0</v>
          </cell>
          <cell r="D322">
            <v>6126809652156</v>
          </cell>
          <cell r="E322">
            <v>51592240400</v>
          </cell>
        </row>
        <row r="323">
          <cell r="A323" t="str">
            <v>2007.05.08</v>
          </cell>
          <cell r="B323" t="str">
            <v>USD_TOD</v>
          </cell>
          <cell r="C323">
            <v>0</v>
          </cell>
          <cell r="D323">
            <v>3792968445273</v>
          </cell>
          <cell r="E323">
            <v>31742378400</v>
          </cell>
        </row>
        <row r="324">
          <cell r="A324" t="str">
            <v>2007.05.10</v>
          </cell>
          <cell r="B324" t="str">
            <v>USD_TOD</v>
          </cell>
          <cell r="C324">
            <v>0</v>
          </cell>
          <cell r="D324">
            <v>3565319986686.5</v>
          </cell>
          <cell r="E324">
            <v>29665217350</v>
          </cell>
        </row>
        <row r="325">
          <cell r="A325" t="str">
            <v>2007.05.11</v>
          </cell>
          <cell r="B325" t="str">
            <v>USD_TOD</v>
          </cell>
          <cell r="C325">
            <v>0</v>
          </cell>
          <cell r="D325">
            <v>8431067540819</v>
          </cell>
          <cell r="E325">
            <v>69997938500</v>
          </cell>
        </row>
        <row r="326">
          <cell r="A326" t="str">
            <v>2007.05.14</v>
          </cell>
          <cell r="B326" t="str">
            <v>USD_TOD</v>
          </cell>
          <cell r="C326">
            <v>0</v>
          </cell>
          <cell r="D326">
            <v>5250039961562.5</v>
          </cell>
          <cell r="E326">
            <v>43718451450</v>
          </cell>
        </row>
        <row r="327">
          <cell r="A327" t="str">
            <v>2007.05.15</v>
          </cell>
          <cell r="B327" t="str">
            <v>USD_TOD</v>
          </cell>
          <cell r="C327">
            <v>0</v>
          </cell>
          <cell r="D327">
            <v>6554350281332.5</v>
          </cell>
          <cell r="E327">
            <v>54851674650</v>
          </cell>
        </row>
        <row r="328">
          <cell r="A328" t="str">
            <v>2007.05.16</v>
          </cell>
          <cell r="B328" t="str">
            <v>USD_TOD</v>
          </cell>
          <cell r="C328">
            <v>0</v>
          </cell>
          <cell r="D328">
            <v>6303641926407.5</v>
          </cell>
          <cell r="E328">
            <v>52699092550</v>
          </cell>
        </row>
        <row r="329">
          <cell r="A329" t="str">
            <v>2007.05.17</v>
          </cell>
          <cell r="B329" t="str">
            <v>USD_TOD</v>
          </cell>
          <cell r="C329">
            <v>0</v>
          </cell>
          <cell r="D329">
            <v>16003727662648</v>
          </cell>
          <cell r="E329">
            <v>132879449200</v>
          </cell>
        </row>
        <row r="330">
          <cell r="A330" t="str">
            <v>2007.05.18</v>
          </cell>
          <cell r="B330" t="str">
            <v>USD_TOD</v>
          </cell>
          <cell r="C330">
            <v>0</v>
          </cell>
          <cell r="D330">
            <v>7606854591472</v>
          </cell>
          <cell r="E330">
            <v>63196653300</v>
          </cell>
        </row>
        <row r="331">
          <cell r="A331" t="str">
            <v>2007.05.21</v>
          </cell>
          <cell r="B331" t="str">
            <v>USD_TOD</v>
          </cell>
          <cell r="C331">
            <v>0</v>
          </cell>
          <cell r="D331">
            <v>4661313541058</v>
          </cell>
          <cell r="E331">
            <v>38803614300</v>
          </cell>
        </row>
        <row r="332">
          <cell r="A332" t="str">
            <v>2007.05.22</v>
          </cell>
          <cell r="B332" t="str">
            <v>USD_TOD</v>
          </cell>
          <cell r="C332">
            <v>0</v>
          </cell>
          <cell r="D332">
            <v>2784714908522.5</v>
          </cell>
          <cell r="E332">
            <v>23191063150</v>
          </cell>
        </row>
        <row r="333">
          <cell r="A333" t="str">
            <v>2007.05.23</v>
          </cell>
          <cell r="B333" t="str">
            <v>USD_TOD</v>
          </cell>
          <cell r="C333">
            <v>0</v>
          </cell>
          <cell r="D333">
            <v>7878190922743.5</v>
          </cell>
          <cell r="E333">
            <v>65677272950</v>
          </cell>
        </row>
        <row r="334">
          <cell r="A334" t="str">
            <v>2007.05.24</v>
          </cell>
          <cell r="B334" t="str">
            <v>USD_TOD</v>
          </cell>
          <cell r="C334">
            <v>0</v>
          </cell>
          <cell r="D334">
            <v>4420007571321.5</v>
          </cell>
          <cell r="E334">
            <v>36717710250</v>
          </cell>
        </row>
        <row r="335">
          <cell r="A335" t="str">
            <v>2007.05.25</v>
          </cell>
          <cell r="B335" t="str">
            <v>USD_TOD</v>
          </cell>
          <cell r="C335">
            <v>0</v>
          </cell>
          <cell r="D335">
            <v>9309276107399.5</v>
          </cell>
          <cell r="E335">
            <v>76985338650</v>
          </cell>
        </row>
        <row r="336">
          <cell r="A336" t="str">
            <v>2007.05.29</v>
          </cell>
          <cell r="B336" t="str">
            <v>USD_TOD</v>
          </cell>
          <cell r="C336">
            <v>0</v>
          </cell>
          <cell r="D336">
            <v>2969683321096.5</v>
          </cell>
          <cell r="E336">
            <v>24354241450</v>
          </cell>
        </row>
        <row r="337">
          <cell r="A337" t="str">
            <v>2007.05.30</v>
          </cell>
          <cell r="B337" t="str">
            <v>USD_TOD</v>
          </cell>
          <cell r="C337">
            <v>0</v>
          </cell>
          <cell r="D337">
            <v>7450746460782.5</v>
          </cell>
          <cell r="E337">
            <v>61271572750</v>
          </cell>
        </row>
        <row r="338">
          <cell r="A338" t="str">
            <v>2007.05.31</v>
          </cell>
          <cell r="B338" t="str">
            <v>USD_TOD</v>
          </cell>
          <cell r="C338">
            <v>0</v>
          </cell>
          <cell r="D338">
            <v>4287531927090.5</v>
          </cell>
          <cell r="E338">
            <v>35038374350</v>
          </cell>
        </row>
        <row r="339">
          <cell r="A339" t="str">
            <v>2007.06.01</v>
          </cell>
          <cell r="B339" t="str">
            <v>USD_TOD</v>
          </cell>
          <cell r="C339">
            <v>0</v>
          </cell>
          <cell r="D339">
            <v>5620154927889.5</v>
          </cell>
          <cell r="E339">
            <v>45997415250</v>
          </cell>
        </row>
        <row r="340">
          <cell r="A340" t="str">
            <v>2007.06.04</v>
          </cell>
          <cell r="B340" t="str">
            <v>USD_TOD</v>
          </cell>
          <cell r="C340">
            <v>0</v>
          </cell>
          <cell r="D340">
            <v>4545265730697</v>
          </cell>
          <cell r="E340">
            <v>37334296300</v>
          </cell>
        </row>
        <row r="341">
          <cell r="A341" t="str">
            <v>2007.06.05</v>
          </cell>
          <cell r="B341" t="str">
            <v>USD_TOD</v>
          </cell>
          <cell r="C341">
            <v>0</v>
          </cell>
          <cell r="D341">
            <v>8606266103319.5</v>
          </cell>
          <cell r="E341">
            <v>70729270450</v>
          </cell>
        </row>
        <row r="342">
          <cell r="A342" t="str">
            <v>2007.06.06</v>
          </cell>
          <cell r="B342" t="str">
            <v>USD_TOD</v>
          </cell>
          <cell r="C342">
            <v>0</v>
          </cell>
          <cell r="D342">
            <v>16850014467293</v>
          </cell>
          <cell r="E342">
            <v>139396820400</v>
          </cell>
        </row>
        <row r="343">
          <cell r="A343" t="str">
            <v>2007.06.07</v>
          </cell>
          <cell r="B343" t="str">
            <v>USD_TOD</v>
          </cell>
          <cell r="C343">
            <v>0</v>
          </cell>
          <cell r="D343">
            <v>6311184758230</v>
          </cell>
          <cell r="E343">
            <v>52177449500</v>
          </cell>
        </row>
        <row r="344">
          <cell r="A344" t="str">
            <v>2007.06.08</v>
          </cell>
          <cell r="B344" t="str">
            <v>USD_TOD</v>
          </cell>
          <cell r="C344">
            <v>0</v>
          </cell>
          <cell r="D344">
            <v>4529136116073</v>
          </cell>
          <cell r="E344">
            <v>37358398100</v>
          </cell>
        </row>
        <row r="345">
          <cell r="A345" t="str">
            <v>2007.06.11</v>
          </cell>
          <cell r="B345" t="str">
            <v>USD_TOD</v>
          </cell>
          <cell r="C345">
            <v>0</v>
          </cell>
          <cell r="D345">
            <v>10743010594449.5</v>
          </cell>
          <cell r="E345">
            <v>88180111650</v>
          </cell>
        </row>
        <row r="346">
          <cell r="A346" t="str">
            <v>2007.06.12</v>
          </cell>
          <cell r="B346" t="str">
            <v>USD_TOD</v>
          </cell>
          <cell r="C346">
            <v>0</v>
          </cell>
          <cell r="D346">
            <v>5301908540415.5</v>
          </cell>
          <cell r="E346">
            <v>43537746650</v>
          </cell>
        </row>
        <row r="347">
          <cell r="A347" t="str">
            <v>2007.06.13</v>
          </cell>
          <cell r="B347" t="str">
            <v>USD_TOD</v>
          </cell>
          <cell r="C347">
            <v>0</v>
          </cell>
          <cell r="D347">
            <v>4564226254102</v>
          </cell>
          <cell r="E347">
            <v>37454766500</v>
          </cell>
        </row>
        <row r="348">
          <cell r="A348" t="str">
            <v>2007.06.14</v>
          </cell>
          <cell r="B348" t="str">
            <v>USD_TOD</v>
          </cell>
          <cell r="C348">
            <v>0</v>
          </cell>
          <cell r="D348">
            <v>7859967756213</v>
          </cell>
          <cell r="E348">
            <v>64561422900</v>
          </cell>
        </row>
        <row r="349">
          <cell r="A349" t="str">
            <v>2007.06.15</v>
          </cell>
          <cell r="B349" t="str">
            <v>USD_TOD</v>
          </cell>
          <cell r="C349">
            <v>0</v>
          </cell>
          <cell r="D349">
            <v>25332912223506.5</v>
          </cell>
          <cell r="E349">
            <v>206649359350</v>
          </cell>
        </row>
        <row r="350">
          <cell r="A350" t="str">
            <v>2007.06.18</v>
          </cell>
          <cell r="B350" t="str">
            <v>USD_TOD</v>
          </cell>
          <cell r="C350">
            <v>0</v>
          </cell>
          <cell r="D350">
            <v>5706503973507</v>
          </cell>
          <cell r="E350">
            <v>46684893900</v>
          </cell>
        </row>
        <row r="351">
          <cell r="A351" t="str">
            <v>2007.06.19</v>
          </cell>
          <cell r="B351" t="str">
            <v>USD_TOD</v>
          </cell>
          <cell r="C351">
            <v>0</v>
          </cell>
          <cell r="D351">
            <v>10681946846860.5</v>
          </cell>
          <cell r="E351">
            <v>87286256450</v>
          </cell>
        </row>
        <row r="352">
          <cell r="A352" t="str">
            <v>2007.06.20</v>
          </cell>
          <cell r="B352" t="str">
            <v>USD_TOD</v>
          </cell>
          <cell r="C352">
            <v>0</v>
          </cell>
          <cell r="D352">
            <v>8278992355336</v>
          </cell>
          <cell r="E352">
            <v>67322251500</v>
          </cell>
        </row>
        <row r="353">
          <cell r="A353" t="str">
            <v>2007.06.21</v>
          </cell>
          <cell r="B353" t="str">
            <v>USD_TOD</v>
          </cell>
          <cell r="C353">
            <v>0</v>
          </cell>
          <cell r="D353">
            <v>11166993214706</v>
          </cell>
          <cell r="E353">
            <v>90791372800</v>
          </cell>
        </row>
        <row r="354">
          <cell r="A354" t="str">
            <v>2007.06.22</v>
          </cell>
          <cell r="B354" t="str">
            <v>USD_TOD</v>
          </cell>
          <cell r="C354">
            <v>0</v>
          </cell>
          <cell r="D354">
            <v>12018279708690</v>
          </cell>
          <cell r="E354">
            <v>98019233000</v>
          </cell>
        </row>
        <row r="355">
          <cell r="A355" t="str">
            <v>2007.06.25</v>
          </cell>
          <cell r="B355" t="str">
            <v>USD_TOD</v>
          </cell>
          <cell r="C355">
            <v>0</v>
          </cell>
          <cell r="D355">
            <v>7321777802053</v>
          </cell>
          <cell r="E355">
            <v>59891240900</v>
          </cell>
        </row>
        <row r="356">
          <cell r="A356" t="str">
            <v>2007.06.26</v>
          </cell>
          <cell r="B356" t="str">
            <v>USD_TOD</v>
          </cell>
          <cell r="C356">
            <v>0</v>
          </cell>
          <cell r="D356">
            <v>5666506691875.5</v>
          </cell>
          <cell r="E356">
            <v>46626264050</v>
          </cell>
        </row>
        <row r="357">
          <cell r="A357" t="str">
            <v>2007.06.27</v>
          </cell>
          <cell r="B357" t="str">
            <v>USD_TOD</v>
          </cell>
          <cell r="C357">
            <v>0</v>
          </cell>
          <cell r="D357">
            <v>16521975643660</v>
          </cell>
          <cell r="E357">
            <v>136420833800</v>
          </cell>
        </row>
        <row r="358">
          <cell r="A358" t="str">
            <v>2007.06.28</v>
          </cell>
          <cell r="B358" t="str">
            <v>USD_TOD</v>
          </cell>
          <cell r="C358">
            <v>0</v>
          </cell>
          <cell r="D358">
            <v>7481064758610</v>
          </cell>
          <cell r="E358">
            <v>61416939000</v>
          </cell>
        </row>
        <row r="359">
          <cell r="A359" t="str">
            <v>2007.06.29</v>
          </cell>
          <cell r="B359" t="str">
            <v>USD_TOD</v>
          </cell>
          <cell r="C359">
            <v>0</v>
          </cell>
          <cell r="D359">
            <v>13626221032768.5</v>
          </cell>
          <cell r="E359">
            <v>111428349050</v>
          </cell>
        </row>
        <row r="360">
          <cell r="A360" t="str">
            <v>2007.07.02</v>
          </cell>
          <cell r="B360" t="str">
            <v>USD_TOD</v>
          </cell>
          <cell r="C360">
            <v>0</v>
          </cell>
          <cell r="D360">
            <v>9061803535476</v>
          </cell>
          <cell r="E360">
            <v>74409683000</v>
          </cell>
        </row>
        <row r="361">
          <cell r="A361" t="str">
            <v>2007.07.03</v>
          </cell>
          <cell r="B361" t="str">
            <v>USD_TOD</v>
          </cell>
          <cell r="C361">
            <v>0</v>
          </cell>
          <cell r="D361">
            <v>10769142532136.5</v>
          </cell>
          <cell r="E361">
            <v>88373880850</v>
          </cell>
        </row>
        <row r="362">
          <cell r="A362" t="str">
            <v>2007.07.04</v>
          </cell>
          <cell r="B362" t="str">
            <v>USD_TOD</v>
          </cell>
          <cell r="C362">
            <v>0</v>
          </cell>
          <cell r="D362">
            <v>29639662990</v>
          </cell>
          <cell r="E362">
            <v>243777500</v>
          </cell>
        </row>
        <row r="363">
          <cell r="A363" t="str">
            <v>2007.07.05</v>
          </cell>
          <cell r="B363" t="str">
            <v>USD_TOD</v>
          </cell>
          <cell r="C363">
            <v>0</v>
          </cell>
          <cell r="D363">
            <v>4986794591472</v>
          </cell>
          <cell r="E363">
            <v>40924796600</v>
          </cell>
        </row>
        <row r="364">
          <cell r="A364" t="str">
            <v>2007.07.06</v>
          </cell>
          <cell r="B364" t="str">
            <v>USD_TOD</v>
          </cell>
          <cell r="C364">
            <v>0</v>
          </cell>
          <cell r="D364">
            <v>5448989272142.5</v>
          </cell>
          <cell r="E364">
            <v>44747816750</v>
          </cell>
        </row>
        <row r="365">
          <cell r="A365" t="str">
            <v>2007.07.09</v>
          </cell>
          <cell r="B365" t="str">
            <v>USD_TOD</v>
          </cell>
          <cell r="C365">
            <v>0</v>
          </cell>
          <cell r="D365">
            <v>4652800156073</v>
          </cell>
          <cell r="E365">
            <v>38186519800</v>
          </cell>
        </row>
        <row r="366">
          <cell r="A366" t="str">
            <v>2007.07.10</v>
          </cell>
          <cell r="B366" t="str">
            <v>USD_TOD</v>
          </cell>
          <cell r="C366">
            <v>0</v>
          </cell>
          <cell r="D366">
            <v>11676092719599</v>
          </cell>
          <cell r="E366">
            <v>95944189900</v>
          </cell>
        </row>
        <row r="367">
          <cell r="A367" t="str">
            <v>2007.07.11</v>
          </cell>
          <cell r="B367" t="str">
            <v>USD_TOD</v>
          </cell>
          <cell r="C367">
            <v>0</v>
          </cell>
          <cell r="D367">
            <v>4453866843662.5</v>
          </cell>
          <cell r="E367">
            <v>36754907150</v>
          </cell>
        </row>
        <row r="368">
          <cell r="A368" t="str">
            <v>2007.07.12</v>
          </cell>
          <cell r="B368" t="str">
            <v>USD_TOD</v>
          </cell>
          <cell r="C368">
            <v>0</v>
          </cell>
          <cell r="D368">
            <v>8896619153788.5</v>
          </cell>
          <cell r="E368">
            <v>73143837850</v>
          </cell>
        </row>
        <row r="369">
          <cell r="A369" t="str">
            <v>2007.07.13</v>
          </cell>
          <cell r="B369" t="str">
            <v>USD_TOD</v>
          </cell>
          <cell r="C369">
            <v>0</v>
          </cell>
          <cell r="D369">
            <v>8343327473509</v>
          </cell>
          <cell r="E369">
            <v>68428662700</v>
          </cell>
        </row>
        <row r="370">
          <cell r="A370" t="str">
            <v>2007.07.16</v>
          </cell>
          <cell r="B370" t="str">
            <v>USD_TOD</v>
          </cell>
          <cell r="C370">
            <v>0</v>
          </cell>
          <cell r="D370">
            <v>5724699648064.5</v>
          </cell>
          <cell r="E370">
            <v>46940462450</v>
          </cell>
        </row>
        <row r="371">
          <cell r="A371" t="str">
            <v>2007.07.17</v>
          </cell>
          <cell r="B371" t="str">
            <v>USD_TOD</v>
          </cell>
          <cell r="C371">
            <v>0</v>
          </cell>
          <cell r="D371">
            <v>6375220019727</v>
          </cell>
          <cell r="E371">
            <v>52414110700</v>
          </cell>
        </row>
        <row r="372">
          <cell r="A372" t="str">
            <v>2007.07.18</v>
          </cell>
          <cell r="B372" t="str">
            <v>USD_TOD</v>
          </cell>
          <cell r="C372">
            <v>0</v>
          </cell>
          <cell r="D372">
            <v>7534055821373.5</v>
          </cell>
          <cell r="E372">
            <v>61779511050</v>
          </cell>
        </row>
        <row r="373">
          <cell r="A373" t="str">
            <v>2007.07.19</v>
          </cell>
          <cell r="B373" t="str">
            <v>USD_TOD</v>
          </cell>
          <cell r="C373">
            <v>0</v>
          </cell>
          <cell r="D373">
            <v>6053726924623.5</v>
          </cell>
          <cell r="E373">
            <v>49630023150</v>
          </cell>
        </row>
        <row r="374">
          <cell r="A374" t="str">
            <v>2007.07.20</v>
          </cell>
          <cell r="B374" t="str">
            <v>USD_TOD</v>
          </cell>
          <cell r="C374">
            <v>0</v>
          </cell>
          <cell r="D374">
            <v>3961728001170.5</v>
          </cell>
          <cell r="E374">
            <v>32477225850</v>
          </cell>
        </row>
        <row r="375">
          <cell r="A375" t="str">
            <v>2007.07.23</v>
          </cell>
          <cell r="B375" t="str">
            <v>USD_TOD</v>
          </cell>
          <cell r="C375">
            <v>0</v>
          </cell>
          <cell r="D375">
            <v>3120384506462.5</v>
          </cell>
          <cell r="E375">
            <v>25580461750</v>
          </cell>
        </row>
        <row r="376">
          <cell r="A376" t="str">
            <v>2007.07.24</v>
          </cell>
          <cell r="B376" t="str">
            <v>USD_TOD</v>
          </cell>
          <cell r="C376">
            <v>0</v>
          </cell>
          <cell r="D376">
            <v>10265618252778.5</v>
          </cell>
          <cell r="E376">
            <v>83901483550</v>
          </cell>
        </row>
        <row r="377">
          <cell r="A377" t="str">
            <v>2007.07.25</v>
          </cell>
          <cell r="B377" t="str">
            <v>USD_TOD</v>
          </cell>
          <cell r="C377">
            <v>0</v>
          </cell>
          <cell r="D377">
            <v>7254604449049.5</v>
          </cell>
          <cell r="E377">
            <v>59288326350</v>
          </cell>
        </row>
        <row r="378">
          <cell r="A378" t="str">
            <v>2007.07.26</v>
          </cell>
          <cell r="B378" t="str">
            <v>USD_TOD</v>
          </cell>
          <cell r="C378">
            <v>0</v>
          </cell>
          <cell r="D378">
            <v>4147585804955.5</v>
          </cell>
          <cell r="E378">
            <v>33788816950</v>
          </cell>
        </row>
        <row r="379">
          <cell r="A379" t="str">
            <v>2007.07.27</v>
          </cell>
          <cell r="B379" t="str">
            <v>USD_TOD</v>
          </cell>
          <cell r="C379">
            <v>0</v>
          </cell>
          <cell r="D379">
            <v>4797363282773.5</v>
          </cell>
          <cell r="E379">
            <v>38909081250</v>
          </cell>
        </row>
        <row r="380">
          <cell r="A380" t="str">
            <v>2007.07.30</v>
          </cell>
          <cell r="B380" t="str">
            <v>USD_TOD</v>
          </cell>
          <cell r="C380">
            <v>0</v>
          </cell>
          <cell r="D380">
            <v>14364967262544</v>
          </cell>
          <cell r="E380">
            <v>116236311800</v>
          </cell>
        </row>
        <row r="381">
          <cell r="A381" t="str">
            <v>2007.07.31</v>
          </cell>
          <cell r="B381" t="str">
            <v>USD_TOD</v>
          </cell>
          <cell r="C381">
            <v>0</v>
          </cell>
          <cell r="D381">
            <v>3561567648101.5</v>
          </cell>
          <cell r="E381">
            <v>28824319250</v>
          </cell>
        </row>
        <row r="382">
          <cell r="A382" t="str">
            <v>2007.08.01</v>
          </cell>
          <cell r="B382" t="str">
            <v>USD_TOD</v>
          </cell>
          <cell r="C382">
            <v>0</v>
          </cell>
          <cell r="D382">
            <v>4152676465566.5</v>
          </cell>
          <cell r="E382">
            <v>33654740350</v>
          </cell>
        </row>
        <row r="383">
          <cell r="A383" t="str">
            <v>2007.08.02</v>
          </cell>
          <cell r="B383" t="str">
            <v>USD_TOD</v>
          </cell>
          <cell r="C383">
            <v>0</v>
          </cell>
          <cell r="D383">
            <v>5126753845113.5</v>
          </cell>
          <cell r="E383">
            <v>41533678350</v>
          </cell>
        </row>
        <row r="384">
          <cell r="A384" t="str">
            <v>2007.08.03</v>
          </cell>
          <cell r="B384" t="str">
            <v>USD_TOD</v>
          </cell>
          <cell r="C384">
            <v>0</v>
          </cell>
          <cell r="D384">
            <v>8088001263454.5</v>
          </cell>
          <cell r="E384">
            <v>65265797250</v>
          </cell>
        </row>
        <row r="385">
          <cell r="A385" t="str">
            <v>2007.08.06</v>
          </cell>
          <cell r="B385" t="str">
            <v>USD_TOD</v>
          </cell>
          <cell r="C385">
            <v>0</v>
          </cell>
          <cell r="D385">
            <v>9150115909279</v>
          </cell>
          <cell r="E385">
            <v>73530640400</v>
          </cell>
        </row>
        <row r="386">
          <cell r="A386" t="str">
            <v>2007.08.07</v>
          </cell>
          <cell r="B386" t="str">
            <v>USD_TOD</v>
          </cell>
          <cell r="C386">
            <v>0</v>
          </cell>
          <cell r="D386">
            <v>13744540140940</v>
          </cell>
          <cell r="E386">
            <v>110268880000</v>
          </cell>
        </row>
        <row r="387">
          <cell r="A387" t="str">
            <v>2007.08.08</v>
          </cell>
          <cell r="B387" t="str">
            <v>USD_TOD</v>
          </cell>
          <cell r="C387">
            <v>0</v>
          </cell>
          <cell r="D387">
            <v>6321596279072</v>
          </cell>
          <cell r="E387">
            <v>50755093300</v>
          </cell>
        </row>
        <row r="388">
          <cell r="A388" t="str">
            <v>2007.08.09</v>
          </cell>
          <cell r="B388" t="str">
            <v>USD_TOD</v>
          </cell>
          <cell r="C388">
            <v>0</v>
          </cell>
          <cell r="D388">
            <v>6433151463782</v>
          </cell>
          <cell r="E388">
            <v>51582720200</v>
          </cell>
        </row>
        <row r="389">
          <cell r="A389" t="str">
            <v>2007.08.10</v>
          </cell>
          <cell r="B389" t="str">
            <v>USD_TOD</v>
          </cell>
          <cell r="C389">
            <v>0</v>
          </cell>
          <cell r="D389">
            <v>16940949850048</v>
          </cell>
          <cell r="E389">
            <v>135568389300</v>
          </cell>
        </row>
        <row r="390">
          <cell r="A390" t="str">
            <v>2007.08.13</v>
          </cell>
          <cell r="B390" t="str">
            <v>USD_TOD</v>
          </cell>
          <cell r="C390">
            <v>0</v>
          </cell>
          <cell r="D390">
            <v>18456682481061.5</v>
          </cell>
          <cell r="E390">
            <v>147383014050</v>
          </cell>
        </row>
        <row r="391">
          <cell r="A391" t="str">
            <v>2007.08.14</v>
          </cell>
          <cell r="B391" t="str">
            <v>USD_TOD</v>
          </cell>
          <cell r="C391">
            <v>0</v>
          </cell>
          <cell r="D391">
            <v>8653133176948.5</v>
          </cell>
          <cell r="E391">
            <v>69033720350</v>
          </cell>
        </row>
        <row r="392">
          <cell r="A392" t="str">
            <v>2007.08.15</v>
          </cell>
          <cell r="B392" t="str">
            <v>USD_TOD</v>
          </cell>
          <cell r="C392">
            <v>0</v>
          </cell>
          <cell r="D392">
            <v>9371279861605</v>
          </cell>
          <cell r="E392">
            <v>74893134100</v>
          </cell>
        </row>
        <row r="393">
          <cell r="A393" t="str">
            <v>2007.08.16</v>
          </cell>
          <cell r="B393" t="str">
            <v>USD_TOD</v>
          </cell>
          <cell r="C393">
            <v>0</v>
          </cell>
          <cell r="D393">
            <v>14907711195587.5</v>
          </cell>
          <cell r="E393">
            <v>118946442450</v>
          </cell>
        </row>
        <row r="394">
          <cell r="A394" t="str">
            <v>2007.08.17</v>
          </cell>
          <cell r="B394" t="str">
            <v>USD_TOD</v>
          </cell>
          <cell r="C394">
            <v>0</v>
          </cell>
          <cell r="D394">
            <v>22587498890596</v>
          </cell>
          <cell r="E394">
            <v>180765550100</v>
          </cell>
        </row>
        <row r="395">
          <cell r="A395" t="str">
            <v>2007.08.20</v>
          </cell>
          <cell r="B395" t="str">
            <v>USD_TOD</v>
          </cell>
          <cell r="C395">
            <v>0</v>
          </cell>
          <cell r="D395">
            <v>5640053407204.5</v>
          </cell>
          <cell r="E395">
            <v>45116456150</v>
          </cell>
        </row>
        <row r="396">
          <cell r="A396" t="str">
            <v>2007.08.21</v>
          </cell>
          <cell r="B396" t="str">
            <v>USD_TOD</v>
          </cell>
          <cell r="C396">
            <v>0</v>
          </cell>
          <cell r="D396">
            <v>5765614249402.5</v>
          </cell>
          <cell r="E396">
            <v>46109323950</v>
          </cell>
        </row>
        <row r="397">
          <cell r="A397" t="str">
            <v>2007.08.22</v>
          </cell>
          <cell r="B397" t="str">
            <v>USD_TOD</v>
          </cell>
          <cell r="C397">
            <v>0</v>
          </cell>
          <cell r="D397">
            <v>10575706887902</v>
          </cell>
          <cell r="E397">
            <v>84548399300</v>
          </cell>
        </row>
        <row r="398">
          <cell r="A398" t="str">
            <v>2007.08.23</v>
          </cell>
          <cell r="B398" t="str">
            <v>USD_TOD</v>
          </cell>
          <cell r="C398">
            <v>0</v>
          </cell>
          <cell r="D398">
            <v>15398774395675.5</v>
          </cell>
          <cell r="E398">
            <v>122889009450</v>
          </cell>
        </row>
        <row r="399">
          <cell r="A399" t="str">
            <v>2007.08.24</v>
          </cell>
          <cell r="B399" t="str">
            <v>USD_TOD</v>
          </cell>
          <cell r="C399">
            <v>0</v>
          </cell>
          <cell r="D399">
            <v>19394518919075</v>
          </cell>
          <cell r="E399">
            <v>154451833200</v>
          </cell>
        </row>
        <row r="400">
          <cell r="A400" t="str">
            <v>2007.08.27</v>
          </cell>
          <cell r="B400" t="str">
            <v>USD_TOD</v>
          </cell>
          <cell r="C400">
            <v>0</v>
          </cell>
          <cell r="D400">
            <v>14061587388003.5</v>
          </cell>
          <cell r="E400">
            <v>111640176950</v>
          </cell>
        </row>
        <row r="401">
          <cell r="A401" t="str">
            <v>2007.08.28</v>
          </cell>
          <cell r="B401" t="str">
            <v>USD_TOD</v>
          </cell>
          <cell r="C401">
            <v>0</v>
          </cell>
          <cell r="D401">
            <v>10693226643166</v>
          </cell>
          <cell r="E401">
            <v>84811923700</v>
          </cell>
        </row>
        <row r="402">
          <cell r="A402" t="str">
            <v>2007.08.29</v>
          </cell>
          <cell r="B402" t="str">
            <v>USD_TOD</v>
          </cell>
          <cell r="C402">
            <v>0</v>
          </cell>
          <cell r="D402">
            <v>18954487917780.5</v>
          </cell>
          <cell r="E402">
            <v>150174956850</v>
          </cell>
        </row>
        <row r="403">
          <cell r="A403" t="str">
            <v>2007.09.04</v>
          </cell>
          <cell r="B403" t="str">
            <v>USD_TOD</v>
          </cell>
          <cell r="C403">
            <v>0</v>
          </cell>
          <cell r="D403">
            <v>12157087493629</v>
          </cell>
          <cell r="E403">
            <v>98188188300</v>
          </cell>
        </row>
        <row r="404">
          <cell r="A404" t="str">
            <v>2007.09.05</v>
          </cell>
          <cell r="B404" t="str">
            <v>USD_TOD</v>
          </cell>
          <cell r="C404">
            <v>0</v>
          </cell>
          <cell r="D404">
            <v>15331381503979.5</v>
          </cell>
          <cell r="E404">
            <v>124567677850</v>
          </cell>
        </row>
        <row r="405">
          <cell r="A405" t="str">
            <v>2007.09.06</v>
          </cell>
          <cell r="B405" t="str">
            <v>USD_TOD</v>
          </cell>
          <cell r="C405">
            <v>0</v>
          </cell>
          <cell r="D405">
            <v>9689109889572.5</v>
          </cell>
          <cell r="E405">
            <v>78983394150</v>
          </cell>
        </row>
        <row r="406">
          <cell r="A406" t="str">
            <v>2007.09.07</v>
          </cell>
          <cell r="B406" t="str">
            <v>USD_TOD</v>
          </cell>
          <cell r="C406">
            <v>0</v>
          </cell>
          <cell r="D406">
            <v>8023037583116.5</v>
          </cell>
          <cell r="E406">
            <v>65654620750</v>
          </cell>
        </row>
        <row r="407">
          <cell r="A407" t="str">
            <v>2007.09.10</v>
          </cell>
          <cell r="B407" t="str">
            <v>USD_TOD</v>
          </cell>
          <cell r="C407">
            <v>0</v>
          </cell>
          <cell r="D407">
            <v>9338117983484</v>
          </cell>
          <cell r="E407">
            <v>76436721200</v>
          </cell>
        </row>
        <row r="408">
          <cell r="A408" t="str">
            <v>2007.09.11</v>
          </cell>
          <cell r="B408" t="str">
            <v>USD_TOD</v>
          </cell>
          <cell r="C408">
            <v>0</v>
          </cell>
          <cell r="D408">
            <v>5893362548494.5</v>
          </cell>
          <cell r="E408">
            <v>48254494650</v>
          </cell>
        </row>
        <row r="409">
          <cell r="A409" t="str">
            <v>2007.09.12</v>
          </cell>
          <cell r="B409" t="str">
            <v>USD_TOD</v>
          </cell>
          <cell r="C409">
            <v>0</v>
          </cell>
          <cell r="D409">
            <v>6001166070998</v>
          </cell>
          <cell r="E409">
            <v>49140398000</v>
          </cell>
        </row>
        <row r="410">
          <cell r="A410" t="str">
            <v>2007.09.13</v>
          </cell>
          <cell r="B410" t="str">
            <v>USD_TOD</v>
          </cell>
          <cell r="C410">
            <v>0</v>
          </cell>
          <cell r="D410">
            <v>5959276608336</v>
          </cell>
          <cell r="E410">
            <v>48954870300</v>
          </cell>
        </row>
        <row r="411">
          <cell r="A411" t="str">
            <v>2007.09.14</v>
          </cell>
          <cell r="B411" t="str">
            <v>USD_TOD</v>
          </cell>
          <cell r="C411">
            <v>0</v>
          </cell>
          <cell r="D411">
            <v>5149710612463.5</v>
          </cell>
          <cell r="E411">
            <v>42329837850</v>
          </cell>
        </row>
        <row r="412">
          <cell r="A412" t="str">
            <v>2007.09.17</v>
          </cell>
          <cell r="B412" t="str">
            <v>USD_TOD</v>
          </cell>
          <cell r="C412">
            <v>0</v>
          </cell>
          <cell r="D412">
            <v>8524814767748</v>
          </cell>
          <cell r="E412">
            <v>70120569000</v>
          </cell>
        </row>
        <row r="413">
          <cell r="A413" t="str">
            <v>2007.09.18</v>
          </cell>
          <cell r="B413" t="str">
            <v>USD_TOD</v>
          </cell>
          <cell r="C413">
            <v>0</v>
          </cell>
          <cell r="D413">
            <v>5545216722902.5</v>
          </cell>
          <cell r="E413">
            <v>45641151950</v>
          </cell>
        </row>
        <row r="414">
          <cell r="A414" t="str">
            <v>2007.09.19</v>
          </cell>
          <cell r="B414" t="str">
            <v>USD_TOD</v>
          </cell>
          <cell r="C414">
            <v>0</v>
          </cell>
          <cell r="D414">
            <v>3812018204406</v>
          </cell>
          <cell r="E414">
            <v>31426989300</v>
          </cell>
        </row>
        <row r="415">
          <cell r="A415" t="str">
            <v>2007.09.20</v>
          </cell>
          <cell r="B415" t="str">
            <v>USD_TOD</v>
          </cell>
          <cell r="C415">
            <v>0</v>
          </cell>
          <cell r="D415">
            <v>4312278930523</v>
          </cell>
          <cell r="E415">
            <v>35564808200</v>
          </cell>
        </row>
        <row r="416">
          <cell r="A416" t="str">
            <v>2007.09.21</v>
          </cell>
          <cell r="B416" t="str">
            <v>USD_TOD</v>
          </cell>
          <cell r="C416">
            <v>0</v>
          </cell>
          <cell r="D416">
            <v>6354183432397.5</v>
          </cell>
          <cell r="E416">
            <v>52376724050</v>
          </cell>
        </row>
        <row r="417">
          <cell r="A417" t="str">
            <v>2007.09.24</v>
          </cell>
          <cell r="B417" t="str">
            <v>USD_TOD</v>
          </cell>
          <cell r="C417">
            <v>0</v>
          </cell>
          <cell r="D417">
            <v>10083041718801</v>
          </cell>
          <cell r="E417">
            <v>83140380300</v>
          </cell>
        </row>
        <row r="418">
          <cell r="A418" t="str">
            <v>2007.09.25</v>
          </cell>
          <cell r="B418" t="str">
            <v>USD_TOD</v>
          </cell>
          <cell r="C418">
            <v>0</v>
          </cell>
          <cell r="D418">
            <v>4588124400525.5</v>
          </cell>
          <cell r="E418">
            <v>37827818750</v>
          </cell>
        </row>
        <row r="419">
          <cell r="A419" t="str">
            <v>2007.09.26</v>
          </cell>
          <cell r="B419" t="str">
            <v>USD_TOD</v>
          </cell>
          <cell r="C419">
            <v>0</v>
          </cell>
          <cell r="D419">
            <v>8139254721827</v>
          </cell>
          <cell r="E419">
            <v>67111076800</v>
          </cell>
        </row>
        <row r="420">
          <cell r="A420" t="str">
            <v>2007.09.27</v>
          </cell>
          <cell r="B420" t="str">
            <v>USD_TOD</v>
          </cell>
          <cell r="C420">
            <v>0</v>
          </cell>
          <cell r="D420">
            <v>3371152448728</v>
          </cell>
          <cell r="E420">
            <v>27820847700</v>
          </cell>
        </row>
        <row r="421">
          <cell r="A421" t="str">
            <v>2007.09.28</v>
          </cell>
          <cell r="B421" t="str">
            <v>USD_TOD</v>
          </cell>
          <cell r="C421">
            <v>0</v>
          </cell>
          <cell r="D421">
            <v>5181032781174.5</v>
          </cell>
          <cell r="E421">
            <v>42847680750</v>
          </cell>
        </row>
        <row r="422">
          <cell r="A422" t="str">
            <v>2007.10.01</v>
          </cell>
          <cell r="B422" t="str">
            <v>USD_TOD</v>
          </cell>
          <cell r="C422">
            <v>0</v>
          </cell>
          <cell r="D422">
            <v>7950614126097</v>
          </cell>
          <cell r="E422">
            <v>65733697600</v>
          </cell>
        </row>
        <row r="423">
          <cell r="A423" t="str">
            <v>2007.10.02</v>
          </cell>
          <cell r="B423" t="str">
            <v>USD_TOD</v>
          </cell>
          <cell r="C423">
            <v>0</v>
          </cell>
          <cell r="D423">
            <v>5091256302050.5</v>
          </cell>
          <cell r="E423">
            <v>42088612850</v>
          </cell>
        </row>
        <row r="424">
          <cell r="A424" t="str">
            <v>2007.10.03</v>
          </cell>
          <cell r="B424" t="str">
            <v>USD_TOD</v>
          </cell>
          <cell r="C424">
            <v>0</v>
          </cell>
          <cell r="D424">
            <v>2953956045440.5</v>
          </cell>
          <cell r="E424">
            <v>24420772050</v>
          </cell>
        </row>
        <row r="425">
          <cell r="A425" t="str">
            <v>2007.10.04</v>
          </cell>
          <cell r="B425" t="str">
            <v>USD_TOD</v>
          </cell>
          <cell r="C425">
            <v>0</v>
          </cell>
          <cell r="D425">
            <v>3090171467050.5</v>
          </cell>
          <cell r="E425">
            <v>25543272350</v>
          </cell>
        </row>
        <row r="426">
          <cell r="A426" t="str">
            <v>2007.10.05</v>
          </cell>
          <cell r="B426" t="str">
            <v>USD_TOD</v>
          </cell>
          <cell r="C426">
            <v>0</v>
          </cell>
          <cell r="D426">
            <v>2305809703807.5</v>
          </cell>
          <cell r="E426">
            <v>19072608250</v>
          </cell>
        </row>
        <row r="427">
          <cell r="A427" t="str">
            <v>2007.10.09</v>
          </cell>
          <cell r="B427" t="str">
            <v>USD_TOD</v>
          </cell>
          <cell r="C427">
            <v>0</v>
          </cell>
          <cell r="D427">
            <v>4753433109895</v>
          </cell>
          <cell r="E427">
            <v>39302057200</v>
          </cell>
        </row>
        <row r="428">
          <cell r="A428" t="str">
            <v>2007.10.10</v>
          </cell>
          <cell r="B428" t="str">
            <v>USD_TOD</v>
          </cell>
          <cell r="C428">
            <v>0</v>
          </cell>
          <cell r="D428">
            <v>5169930672337.5</v>
          </cell>
          <cell r="E428">
            <v>42747369250</v>
          </cell>
        </row>
        <row r="429">
          <cell r="A429" t="str">
            <v>2007.10.11</v>
          </cell>
          <cell r="B429" t="str">
            <v>USD_TOD</v>
          </cell>
          <cell r="C429">
            <v>0</v>
          </cell>
          <cell r="D429">
            <v>2327051383210</v>
          </cell>
          <cell r="E429">
            <v>19244787400</v>
          </cell>
        </row>
        <row r="430">
          <cell r="A430" t="str">
            <v>2007.10.12</v>
          </cell>
          <cell r="B430" t="str">
            <v>USD_TOD</v>
          </cell>
          <cell r="C430">
            <v>0</v>
          </cell>
          <cell r="D430">
            <v>3702344891155.5</v>
          </cell>
          <cell r="E430">
            <v>30652281850</v>
          </cell>
        </row>
        <row r="431">
          <cell r="A431" t="str">
            <v>2007.10.15</v>
          </cell>
          <cell r="B431" t="str">
            <v>USD_TOD</v>
          </cell>
          <cell r="C431">
            <v>0</v>
          </cell>
          <cell r="D431">
            <v>2345623294621</v>
          </cell>
          <cell r="E431">
            <v>19441847300</v>
          </cell>
        </row>
        <row r="432">
          <cell r="A432" t="str">
            <v>2007.10.16</v>
          </cell>
          <cell r="B432" t="str">
            <v>USD_TOD</v>
          </cell>
          <cell r="C432">
            <v>0</v>
          </cell>
          <cell r="D432">
            <v>4358689171624</v>
          </cell>
          <cell r="E432">
            <v>36096901600</v>
          </cell>
        </row>
        <row r="433">
          <cell r="A433" t="str">
            <v>2007.10.17</v>
          </cell>
          <cell r="B433" t="str">
            <v>USD_TOD</v>
          </cell>
          <cell r="C433">
            <v>0</v>
          </cell>
          <cell r="D433">
            <v>5066681350845</v>
          </cell>
          <cell r="E433">
            <v>41951601500</v>
          </cell>
        </row>
        <row r="434">
          <cell r="A434" t="str">
            <v>2007.10.18</v>
          </cell>
          <cell r="B434" t="str">
            <v>USD_TOD</v>
          </cell>
          <cell r="C434">
            <v>0</v>
          </cell>
          <cell r="D434">
            <v>2783606324688</v>
          </cell>
          <cell r="E434">
            <v>23058545900</v>
          </cell>
        </row>
        <row r="435">
          <cell r="A435" t="str">
            <v>2007.10.19</v>
          </cell>
          <cell r="B435" t="str">
            <v>USD_TOD</v>
          </cell>
          <cell r="C435">
            <v>0</v>
          </cell>
          <cell r="D435">
            <v>6134518404384</v>
          </cell>
          <cell r="E435">
            <v>50873289400</v>
          </cell>
        </row>
        <row r="436">
          <cell r="A436" t="str">
            <v>2007.10.22</v>
          </cell>
          <cell r="B436" t="str">
            <v>USD_TOD</v>
          </cell>
          <cell r="C436">
            <v>0</v>
          </cell>
          <cell r="D436">
            <v>3919397353675.5</v>
          </cell>
          <cell r="E436">
            <v>32464221450</v>
          </cell>
        </row>
        <row r="437">
          <cell r="A437" t="str">
            <v>2007.10.23</v>
          </cell>
          <cell r="B437" t="str">
            <v>USD_TOD</v>
          </cell>
          <cell r="C437">
            <v>0</v>
          </cell>
          <cell r="D437">
            <v>4901413889154</v>
          </cell>
          <cell r="E437">
            <v>40594385300</v>
          </cell>
        </row>
        <row r="438">
          <cell r="A438" t="str">
            <v>2007.10.24</v>
          </cell>
          <cell r="B438" t="str">
            <v>USD_TOD</v>
          </cell>
          <cell r="C438">
            <v>0</v>
          </cell>
          <cell r="D438">
            <v>4114205554318</v>
          </cell>
          <cell r="E438">
            <v>34074772300</v>
          </cell>
        </row>
        <row r="439">
          <cell r="A439" t="str">
            <v>2007.10.29</v>
          </cell>
          <cell r="B439" t="str">
            <v>USD_TOD</v>
          </cell>
          <cell r="C439">
            <v>0</v>
          </cell>
          <cell r="D439">
            <v>3815709104176</v>
          </cell>
          <cell r="E439">
            <v>31596852600</v>
          </cell>
        </row>
        <row r="440">
          <cell r="A440" t="str">
            <v>2007.10.30</v>
          </cell>
          <cell r="B440" t="str">
            <v>USD_TOD</v>
          </cell>
          <cell r="C440">
            <v>0</v>
          </cell>
          <cell r="D440">
            <v>3007348809426</v>
          </cell>
          <cell r="E440">
            <v>24885801600</v>
          </cell>
        </row>
        <row r="441">
          <cell r="A441" t="str">
            <v>2007.10.31</v>
          </cell>
          <cell r="B441" t="str">
            <v>USD_TOD</v>
          </cell>
          <cell r="C441">
            <v>0</v>
          </cell>
          <cell r="D441">
            <v>3504867376051.5</v>
          </cell>
          <cell r="E441">
            <v>28989599150</v>
          </cell>
        </row>
        <row r="442">
          <cell r="A442" t="str">
            <v>2007.11.01</v>
          </cell>
          <cell r="B442" t="str">
            <v>USD_TOD</v>
          </cell>
          <cell r="C442">
            <v>0</v>
          </cell>
          <cell r="D442">
            <v>4886319316775</v>
          </cell>
          <cell r="E442">
            <v>40406560800</v>
          </cell>
        </row>
        <row r="443">
          <cell r="A443" t="str">
            <v>2007.11.02</v>
          </cell>
          <cell r="B443" t="str">
            <v>USD_TOD</v>
          </cell>
          <cell r="C443">
            <v>0</v>
          </cell>
          <cell r="D443">
            <v>11599629077794</v>
          </cell>
          <cell r="E443">
            <v>95903942800</v>
          </cell>
        </row>
        <row r="444">
          <cell r="A444" t="str">
            <v>2007.11.05</v>
          </cell>
          <cell r="B444" t="str">
            <v>USD_TOD</v>
          </cell>
          <cell r="C444">
            <v>0</v>
          </cell>
          <cell r="D444">
            <v>6555999126332</v>
          </cell>
          <cell r="E444">
            <v>54184316600</v>
          </cell>
        </row>
        <row r="445">
          <cell r="A445" t="str">
            <v>2007.11.06</v>
          </cell>
          <cell r="B445" t="str">
            <v>USD_TOD</v>
          </cell>
          <cell r="C445">
            <v>0</v>
          </cell>
          <cell r="D445">
            <v>3140428372321</v>
          </cell>
          <cell r="E445">
            <v>25984456400</v>
          </cell>
        </row>
        <row r="446">
          <cell r="A446" t="str">
            <v>2007.11.07</v>
          </cell>
          <cell r="B446" t="str">
            <v>USD_TOD</v>
          </cell>
          <cell r="C446">
            <v>0</v>
          </cell>
          <cell r="D446">
            <v>4099118078515</v>
          </cell>
          <cell r="E446">
            <v>33963696000</v>
          </cell>
        </row>
        <row r="447">
          <cell r="A447" t="str">
            <v>2007.11.08</v>
          </cell>
          <cell r="B447" t="str">
            <v>USD_TOD</v>
          </cell>
          <cell r="C447">
            <v>0</v>
          </cell>
          <cell r="D447">
            <v>4658793501879.5</v>
          </cell>
          <cell r="E447">
            <v>38620105650</v>
          </cell>
        </row>
        <row r="448">
          <cell r="A448" t="str">
            <v>2007.11.09</v>
          </cell>
          <cell r="B448" t="str">
            <v>USD_TOD</v>
          </cell>
          <cell r="C448">
            <v>0</v>
          </cell>
          <cell r="D448">
            <v>2653664880235</v>
          </cell>
          <cell r="E448">
            <v>21984356500</v>
          </cell>
        </row>
        <row r="449">
          <cell r="A449" t="str">
            <v>2007.11.13</v>
          </cell>
          <cell r="B449" t="str">
            <v>USD_TOD</v>
          </cell>
          <cell r="C449">
            <v>0</v>
          </cell>
          <cell r="D449">
            <v>6038418379926</v>
          </cell>
          <cell r="E449">
            <v>50064827200</v>
          </cell>
        </row>
        <row r="450">
          <cell r="A450" t="str">
            <v>2007.11.14</v>
          </cell>
          <cell r="B450" t="str">
            <v>USD_TOD</v>
          </cell>
          <cell r="C450">
            <v>0</v>
          </cell>
          <cell r="D450">
            <v>4705097630360</v>
          </cell>
          <cell r="E450">
            <v>39020414000</v>
          </cell>
        </row>
        <row r="451">
          <cell r="A451" t="str">
            <v>2007.11.15</v>
          </cell>
          <cell r="B451" t="str">
            <v>USD_TOD</v>
          </cell>
          <cell r="C451">
            <v>0</v>
          </cell>
          <cell r="D451">
            <v>8797620791785</v>
          </cell>
          <cell r="E451">
            <v>72893434300</v>
          </cell>
        </row>
        <row r="452">
          <cell r="A452" t="str">
            <v>2007.11.16</v>
          </cell>
          <cell r="B452" t="str">
            <v>USD_TOD</v>
          </cell>
          <cell r="C452">
            <v>0</v>
          </cell>
          <cell r="D452">
            <v>4474301860456.5</v>
          </cell>
          <cell r="E452">
            <v>37094519150</v>
          </cell>
        </row>
        <row r="453">
          <cell r="A453" t="str">
            <v>2007.11.19</v>
          </cell>
          <cell r="B453" t="str">
            <v>USD_TOD</v>
          </cell>
          <cell r="C453">
            <v>0</v>
          </cell>
          <cell r="D453">
            <v>2082213169260</v>
          </cell>
          <cell r="E453">
            <v>17258636500</v>
          </cell>
        </row>
        <row r="454">
          <cell r="A454" t="str">
            <v>2007.11.20</v>
          </cell>
          <cell r="B454" t="str">
            <v>USD_TOD</v>
          </cell>
          <cell r="C454">
            <v>0</v>
          </cell>
          <cell r="D454">
            <v>2877005088034.5</v>
          </cell>
          <cell r="E454">
            <v>23860948950</v>
          </cell>
        </row>
        <row r="455">
          <cell r="A455" t="str">
            <v>2007.11.21</v>
          </cell>
          <cell r="B455" t="str">
            <v>USD_TOD</v>
          </cell>
          <cell r="C455">
            <v>0</v>
          </cell>
          <cell r="D455">
            <v>6408290332074.5</v>
          </cell>
          <cell r="E455">
            <v>53241332750</v>
          </cell>
        </row>
        <row r="456">
          <cell r="A456" t="str">
            <v>2007.11.23</v>
          </cell>
          <cell r="B456" t="str">
            <v>USD_TOD</v>
          </cell>
          <cell r="C456">
            <v>0</v>
          </cell>
          <cell r="D456">
            <v>3293096194657.5</v>
          </cell>
          <cell r="E456">
            <v>27353385450</v>
          </cell>
        </row>
        <row r="457">
          <cell r="A457" t="str">
            <v>2007.11.26</v>
          </cell>
          <cell r="B457" t="str">
            <v>USD_TOD</v>
          </cell>
          <cell r="C457">
            <v>0</v>
          </cell>
          <cell r="D457">
            <v>3610735262016</v>
          </cell>
          <cell r="E457">
            <v>29987556300</v>
          </cell>
        </row>
        <row r="458">
          <cell r="A458" t="str">
            <v>2007.11.27</v>
          </cell>
          <cell r="B458" t="str">
            <v>USD_TOD</v>
          </cell>
          <cell r="C458">
            <v>0</v>
          </cell>
          <cell r="D458">
            <v>8379235001162</v>
          </cell>
          <cell r="E458">
            <v>69472870400</v>
          </cell>
        </row>
        <row r="459">
          <cell r="A459" t="str">
            <v>2007.11.28</v>
          </cell>
          <cell r="B459" t="str">
            <v>USD_TOD</v>
          </cell>
          <cell r="C459">
            <v>0</v>
          </cell>
          <cell r="D459">
            <v>10341245373332.5</v>
          </cell>
          <cell r="E459">
            <v>85724035450</v>
          </cell>
        </row>
        <row r="460">
          <cell r="A460" t="str">
            <v>2007.11.29</v>
          </cell>
          <cell r="B460" t="str">
            <v>USD_TOD</v>
          </cell>
          <cell r="C460">
            <v>0</v>
          </cell>
          <cell r="D460">
            <v>9748156317082</v>
          </cell>
          <cell r="E460">
            <v>80665314200</v>
          </cell>
        </row>
        <row r="461">
          <cell r="A461" t="str">
            <v>2007.11.30</v>
          </cell>
          <cell r="B461" t="str">
            <v>USD_TOD</v>
          </cell>
          <cell r="C461">
            <v>0</v>
          </cell>
          <cell r="D461">
            <v>6616189231035.5</v>
          </cell>
          <cell r="E461">
            <v>54780487450</v>
          </cell>
        </row>
        <row r="462">
          <cell r="A462" t="str">
            <v>2007.12.03</v>
          </cell>
          <cell r="B462" t="str">
            <v>USD_TOD</v>
          </cell>
          <cell r="C462">
            <v>0</v>
          </cell>
          <cell r="D462">
            <v>5321451030077</v>
          </cell>
          <cell r="E462">
            <v>44039554300</v>
          </cell>
        </row>
        <row r="463">
          <cell r="A463" t="str">
            <v>2007.12.04</v>
          </cell>
          <cell r="B463" t="str">
            <v>USD_TOD</v>
          </cell>
          <cell r="C463">
            <v>0</v>
          </cell>
          <cell r="D463">
            <v>4756961273844</v>
          </cell>
          <cell r="E463">
            <v>39356547800</v>
          </cell>
        </row>
        <row r="464">
          <cell r="A464" t="str">
            <v>2007.12.05</v>
          </cell>
          <cell r="B464" t="str">
            <v>USD_TOD</v>
          </cell>
          <cell r="C464">
            <v>0</v>
          </cell>
          <cell r="D464">
            <v>4294477416425</v>
          </cell>
          <cell r="E464">
            <v>35554495000</v>
          </cell>
        </row>
        <row r="465">
          <cell r="A465" t="str">
            <v>2007.12.06</v>
          </cell>
          <cell r="B465" t="str">
            <v>USD_TOD</v>
          </cell>
          <cell r="C465">
            <v>0</v>
          </cell>
          <cell r="D465">
            <v>7450266494050</v>
          </cell>
          <cell r="E465">
            <v>61719994500</v>
          </cell>
        </row>
        <row r="466">
          <cell r="A466" t="str">
            <v>2007.12.07</v>
          </cell>
          <cell r="B466" t="str">
            <v>USD_TOD</v>
          </cell>
          <cell r="C466">
            <v>0</v>
          </cell>
          <cell r="D466">
            <v>5048551808770</v>
          </cell>
          <cell r="E466">
            <v>41804986500</v>
          </cell>
        </row>
        <row r="467">
          <cell r="A467" t="str">
            <v>2007.12.10</v>
          </cell>
          <cell r="B467" t="str">
            <v>USD_TOD</v>
          </cell>
          <cell r="C467">
            <v>0</v>
          </cell>
          <cell r="D467">
            <v>3835847156158</v>
          </cell>
          <cell r="E467">
            <v>31756311100</v>
          </cell>
        </row>
        <row r="468">
          <cell r="A468" t="str">
            <v>2007.12.11</v>
          </cell>
          <cell r="B468" t="str">
            <v>USD_TOD</v>
          </cell>
          <cell r="C468">
            <v>0</v>
          </cell>
          <cell r="D468">
            <v>8615186845089</v>
          </cell>
          <cell r="E468">
            <v>71377304900</v>
          </cell>
        </row>
        <row r="469">
          <cell r="A469" t="str">
            <v>2007.12.12</v>
          </cell>
          <cell r="B469" t="str">
            <v>USD_TOD</v>
          </cell>
          <cell r="C469">
            <v>0</v>
          </cell>
          <cell r="D469">
            <v>8191401358740</v>
          </cell>
          <cell r="E469">
            <v>67869813000</v>
          </cell>
        </row>
        <row r="470">
          <cell r="A470" t="str">
            <v>2007.12.13</v>
          </cell>
          <cell r="B470" t="str">
            <v>USD_TOD</v>
          </cell>
          <cell r="C470">
            <v>0</v>
          </cell>
          <cell r="D470">
            <v>1558783173030.5</v>
          </cell>
          <cell r="E470">
            <v>12908071550</v>
          </cell>
        </row>
        <row r="471">
          <cell r="A471" t="str">
            <v>2007.12.14</v>
          </cell>
          <cell r="B471" t="str">
            <v>USD_TOD</v>
          </cell>
          <cell r="C471">
            <v>0</v>
          </cell>
          <cell r="D471">
            <v>2493305620795.5</v>
          </cell>
          <cell r="E471">
            <v>20654105550</v>
          </cell>
        </row>
        <row r="472">
          <cell r="A472" t="str">
            <v>2007.12.19</v>
          </cell>
          <cell r="B472" t="str">
            <v>USD_TOD</v>
          </cell>
          <cell r="C472">
            <v>0</v>
          </cell>
          <cell r="D472">
            <v>6041823299099</v>
          </cell>
          <cell r="E472">
            <v>50075321700</v>
          </cell>
        </row>
        <row r="473">
          <cell r="A473" t="str">
            <v>2007.12.21</v>
          </cell>
          <cell r="B473" t="str">
            <v>USD_TOD</v>
          </cell>
          <cell r="C473">
            <v>0</v>
          </cell>
          <cell r="D473">
            <v>4583749416064.5</v>
          </cell>
          <cell r="E473">
            <v>37960717850</v>
          </cell>
        </row>
        <row r="474">
          <cell r="A474" t="str">
            <v>2007.12.24</v>
          </cell>
          <cell r="B474" t="str">
            <v>USD_TOD</v>
          </cell>
          <cell r="C474">
            <v>0</v>
          </cell>
          <cell r="D474">
            <v>3304449369883</v>
          </cell>
          <cell r="E474">
            <v>27367611200</v>
          </cell>
        </row>
        <row r="475">
          <cell r="A475" t="str">
            <v>2007.12.26</v>
          </cell>
          <cell r="B475" t="str">
            <v>USD_TOD</v>
          </cell>
          <cell r="C475">
            <v>0</v>
          </cell>
          <cell r="D475">
            <v>10154869374481.5</v>
          </cell>
          <cell r="E475">
            <v>83954704950</v>
          </cell>
        </row>
        <row r="476">
          <cell r="A476" t="str">
            <v>2007.12.27</v>
          </cell>
          <cell r="B476" t="str">
            <v>USD_TOD</v>
          </cell>
          <cell r="C476">
            <v>0</v>
          </cell>
          <cell r="D476">
            <v>5882107686326.5</v>
          </cell>
          <cell r="E476">
            <v>48618152550</v>
          </cell>
        </row>
        <row r="477">
          <cell r="A477" t="str">
            <v>2007.12.28</v>
          </cell>
          <cell r="B477" t="str">
            <v>USD_TOD</v>
          </cell>
          <cell r="C477">
            <v>0</v>
          </cell>
          <cell r="D477">
            <v>8854922497892</v>
          </cell>
          <cell r="E477">
            <v>73471071000</v>
          </cell>
        </row>
        <row r="478">
          <cell r="A478" t="str">
            <v>2008.01.03</v>
          </cell>
          <cell r="B478" t="str">
            <v>USD_TOD</v>
          </cell>
          <cell r="C478">
            <v>0</v>
          </cell>
          <cell r="D478">
            <v>2913611691808</v>
          </cell>
          <cell r="E478">
            <v>24186059200</v>
          </cell>
        </row>
        <row r="479">
          <cell r="A479" t="str">
            <v>2008.01.04</v>
          </cell>
          <cell r="B479" t="str">
            <v>USD_TOD</v>
          </cell>
          <cell r="C479">
            <v>0</v>
          </cell>
          <cell r="D479">
            <v>3732705431208</v>
          </cell>
          <cell r="E479">
            <v>30967228400</v>
          </cell>
        </row>
        <row r="480">
          <cell r="A480" t="str">
            <v>2008.01.08</v>
          </cell>
          <cell r="B480" t="str">
            <v>USD_TOD</v>
          </cell>
          <cell r="C480">
            <v>0</v>
          </cell>
          <cell r="D480">
            <v>4695062017530</v>
          </cell>
          <cell r="E480">
            <v>38918508600</v>
          </cell>
        </row>
        <row r="481">
          <cell r="A481" t="str">
            <v>2008.01.09</v>
          </cell>
          <cell r="B481" t="str">
            <v>USD_TOD</v>
          </cell>
          <cell r="C481">
            <v>0</v>
          </cell>
          <cell r="D481">
            <v>2254558406423.5</v>
          </cell>
          <cell r="E481">
            <v>18688931350</v>
          </cell>
        </row>
        <row r="482">
          <cell r="A482" t="str">
            <v>2008.01.10</v>
          </cell>
          <cell r="B482" t="str">
            <v>USD_TOD</v>
          </cell>
          <cell r="C482">
            <v>0</v>
          </cell>
          <cell r="D482">
            <v>3126317577391.5</v>
          </cell>
          <cell r="E482">
            <v>25935656550</v>
          </cell>
        </row>
        <row r="483">
          <cell r="A483" t="str">
            <v>2008.01.11</v>
          </cell>
          <cell r="B483" t="str">
            <v>USD_TOD</v>
          </cell>
          <cell r="C483">
            <v>0</v>
          </cell>
          <cell r="D483">
            <v>2876614576970</v>
          </cell>
          <cell r="E483">
            <v>23876202300</v>
          </cell>
        </row>
        <row r="484">
          <cell r="A484" t="str">
            <v>2008.01.14</v>
          </cell>
          <cell r="B484" t="str">
            <v>USD_TOD</v>
          </cell>
          <cell r="C484">
            <v>0</v>
          </cell>
          <cell r="D484">
            <v>2371189864771</v>
          </cell>
          <cell r="E484">
            <v>19697351100</v>
          </cell>
        </row>
        <row r="485">
          <cell r="A485" t="str">
            <v>2008.01.15</v>
          </cell>
          <cell r="B485" t="str">
            <v>USD_TOD</v>
          </cell>
          <cell r="C485">
            <v>0</v>
          </cell>
          <cell r="D485">
            <v>2340529386850</v>
          </cell>
          <cell r="E485">
            <v>19446919500</v>
          </cell>
        </row>
        <row r="486">
          <cell r="A486" t="str">
            <v>2008.01.16</v>
          </cell>
          <cell r="B486" t="str">
            <v>USD_TOD</v>
          </cell>
          <cell r="C486">
            <v>0</v>
          </cell>
          <cell r="D486">
            <v>4467807549049.5</v>
          </cell>
          <cell r="E486">
            <v>37161797950</v>
          </cell>
        </row>
        <row r="487">
          <cell r="A487" t="str">
            <v>2008.01.17</v>
          </cell>
          <cell r="B487" t="str">
            <v>USD_TOD</v>
          </cell>
          <cell r="C487">
            <v>0</v>
          </cell>
          <cell r="D487">
            <v>3745647677640</v>
          </cell>
          <cell r="E487">
            <v>31199060600</v>
          </cell>
        </row>
        <row r="488">
          <cell r="A488" t="str">
            <v>2008.01.18</v>
          </cell>
          <cell r="B488" t="str">
            <v>USD_TOD</v>
          </cell>
          <cell r="C488">
            <v>0</v>
          </cell>
          <cell r="D488">
            <v>5002271758350</v>
          </cell>
          <cell r="E488">
            <v>41606016000</v>
          </cell>
        </row>
        <row r="489">
          <cell r="A489" t="str">
            <v>2008.01.22</v>
          </cell>
          <cell r="B489" t="str">
            <v>USD_TOD</v>
          </cell>
          <cell r="C489">
            <v>0</v>
          </cell>
          <cell r="D489">
            <v>6104041400048</v>
          </cell>
          <cell r="E489">
            <v>50712771300</v>
          </cell>
        </row>
        <row r="490">
          <cell r="A490" t="str">
            <v>2008.01.23</v>
          </cell>
          <cell r="B490" t="str">
            <v>USD_TOD</v>
          </cell>
          <cell r="C490">
            <v>0</v>
          </cell>
          <cell r="D490">
            <v>4820460473453</v>
          </cell>
          <cell r="E490">
            <v>40091572900</v>
          </cell>
        </row>
        <row r="491">
          <cell r="A491" t="str">
            <v>2008.01.24</v>
          </cell>
          <cell r="B491" t="str">
            <v>USD_TOD</v>
          </cell>
          <cell r="C491">
            <v>0</v>
          </cell>
          <cell r="D491">
            <v>3121398393074</v>
          </cell>
          <cell r="E491">
            <v>25966686800</v>
          </cell>
        </row>
        <row r="492">
          <cell r="A492" t="str">
            <v>2008.01.25</v>
          </cell>
          <cell r="B492" t="str">
            <v>USD_TOD</v>
          </cell>
          <cell r="C492">
            <v>0</v>
          </cell>
          <cell r="D492">
            <v>5261476041996</v>
          </cell>
          <cell r="E492">
            <v>43802995700</v>
          </cell>
        </row>
        <row r="493">
          <cell r="A493" t="str">
            <v>2008.01.28</v>
          </cell>
          <cell r="B493" t="str">
            <v>USD_TOD</v>
          </cell>
          <cell r="C493">
            <v>0</v>
          </cell>
          <cell r="D493">
            <v>2471669830233</v>
          </cell>
          <cell r="E493">
            <v>20563694900</v>
          </cell>
        </row>
        <row r="494">
          <cell r="A494" t="str">
            <v>2008.01.29</v>
          </cell>
          <cell r="B494" t="str">
            <v>USD_TOD</v>
          </cell>
          <cell r="C494">
            <v>0</v>
          </cell>
          <cell r="D494">
            <v>2094828212923</v>
          </cell>
          <cell r="E494">
            <v>17427525100</v>
          </cell>
        </row>
        <row r="495">
          <cell r="A495" t="str">
            <v>2008.01.30</v>
          </cell>
          <cell r="B495" t="str">
            <v>USD_TOD</v>
          </cell>
          <cell r="C495">
            <v>0</v>
          </cell>
          <cell r="D495">
            <v>2282360403338</v>
          </cell>
          <cell r="E495">
            <v>18989208300</v>
          </cell>
        </row>
        <row r="496">
          <cell r="A496" t="str">
            <v>2008.01.31</v>
          </cell>
          <cell r="B496" t="str">
            <v>USD_TOD</v>
          </cell>
          <cell r="C496">
            <v>0</v>
          </cell>
          <cell r="D496">
            <v>1861427051410.5</v>
          </cell>
          <cell r="E496">
            <v>15490830050</v>
          </cell>
        </row>
        <row r="497">
          <cell r="A497" t="str">
            <v>2008.02.01</v>
          </cell>
          <cell r="B497" t="str">
            <v>USD_TOD</v>
          </cell>
          <cell r="C497">
            <v>0</v>
          </cell>
          <cell r="D497">
            <v>1998812623878</v>
          </cell>
          <cell r="E497">
            <v>16646482300</v>
          </cell>
        </row>
        <row r="498">
          <cell r="A498" t="str">
            <v>2008.02.04</v>
          </cell>
          <cell r="B498" t="str">
            <v>USD_TOD</v>
          </cell>
          <cell r="C498">
            <v>0</v>
          </cell>
          <cell r="D498">
            <v>2795273622499.5</v>
          </cell>
          <cell r="E498">
            <v>23253635450</v>
          </cell>
        </row>
        <row r="499">
          <cell r="A499" t="str">
            <v>2008.02.05</v>
          </cell>
          <cell r="B499" t="str">
            <v>USD_TOD</v>
          </cell>
          <cell r="C499">
            <v>0</v>
          </cell>
          <cell r="D499">
            <v>3318366994833.5</v>
          </cell>
          <cell r="E499">
            <v>27573312450</v>
          </cell>
        </row>
        <row r="500">
          <cell r="A500" t="str">
            <v>2008.02.06</v>
          </cell>
          <cell r="B500" t="str">
            <v>USD_TOD</v>
          </cell>
          <cell r="C500">
            <v>0</v>
          </cell>
          <cell r="D500">
            <v>2387974880452.5</v>
          </cell>
          <cell r="E500">
            <v>19845316250</v>
          </cell>
        </row>
        <row r="501">
          <cell r="A501" t="str">
            <v>2008.02.07</v>
          </cell>
          <cell r="B501" t="str">
            <v>USD_TOD</v>
          </cell>
          <cell r="C501">
            <v>0</v>
          </cell>
          <cell r="D501">
            <v>3086262982292</v>
          </cell>
          <cell r="E501">
            <v>25670280800</v>
          </cell>
        </row>
        <row r="502">
          <cell r="A502" t="str">
            <v>2008.02.08</v>
          </cell>
          <cell r="B502" t="str">
            <v>USD_TOD</v>
          </cell>
          <cell r="C502">
            <v>0</v>
          </cell>
          <cell r="D502">
            <v>2858558238223.5</v>
          </cell>
          <cell r="E502">
            <v>23760280250</v>
          </cell>
        </row>
        <row r="503">
          <cell r="A503" t="str">
            <v>2008.02.11</v>
          </cell>
          <cell r="B503" t="str">
            <v>USD_TOD</v>
          </cell>
          <cell r="C503">
            <v>0</v>
          </cell>
          <cell r="D503">
            <v>4658624330957.5</v>
          </cell>
          <cell r="E503">
            <v>38707967250</v>
          </cell>
        </row>
        <row r="504">
          <cell r="A504" t="str">
            <v>2008.02.12</v>
          </cell>
          <cell r="B504" t="str">
            <v>USD_TOD</v>
          </cell>
          <cell r="C504">
            <v>0</v>
          </cell>
          <cell r="D504">
            <v>3282765090683.5</v>
          </cell>
          <cell r="E504">
            <v>27277666350</v>
          </cell>
        </row>
        <row r="505">
          <cell r="A505" t="str">
            <v>2008.02.13</v>
          </cell>
          <cell r="B505" t="str">
            <v>USD_TOD</v>
          </cell>
          <cell r="C505">
            <v>0</v>
          </cell>
          <cell r="D505">
            <v>2441778504706</v>
          </cell>
          <cell r="E505">
            <v>20299017000</v>
          </cell>
        </row>
        <row r="506">
          <cell r="A506" t="str">
            <v>2008.02.14</v>
          </cell>
          <cell r="B506" t="str">
            <v>USD_TOD</v>
          </cell>
          <cell r="C506">
            <v>0</v>
          </cell>
          <cell r="D506">
            <v>10661585039579</v>
          </cell>
          <cell r="E506">
            <v>88741303100</v>
          </cell>
        </row>
        <row r="507">
          <cell r="A507" t="str">
            <v>2008.02.15</v>
          </cell>
          <cell r="B507" t="str">
            <v>USD_TOD</v>
          </cell>
          <cell r="C507">
            <v>0</v>
          </cell>
          <cell r="D507">
            <v>11511406544932.5</v>
          </cell>
          <cell r="E507">
            <v>95770546250</v>
          </cell>
        </row>
        <row r="508">
          <cell r="A508" t="str">
            <v>2008.02.19</v>
          </cell>
          <cell r="B508" t="str">
            <v>USD_TOD</v>
          </cell>
          <cell r="C508">
            <v>0</v>
          </cell>
          <cell r="D508">
            <v>7274488626059</v>
          </cell>
          <cell r="E508">
            <v>60523586800</v>
          </cell>
        </row>
        <row r="509">
          <cell r="A509" t="str">
            <v>2008.02.20</v>
          </cell>
          <cell r="B509" t="str">
            <v>USD_TOD</v>
          </cell>
          <cell r="C509">
            <v>0</v>
          </cell>
          <cell r="D509">
            <v>7119613277648</v>
          </cell>
          <cell r="E509">
            <v>59275327300</v>
          </cell>
        </row>
        <row r="510">
          <cell r="A510" t="str">
            <v>2008.02.21</v>
          </cell>
          <cell r="B510" t="str">
            <v>USD_TOD</v>
          </cell>
          <cell r="C510">
            <v>0</v>
          </cell>
          <cell r="D510">
            <v>8404059657305</v>
          </cell>
          <cell r="E510">
            <v>69903489000</v>
          </cell>
        </row>
        <row r="511">
          <cell r="A511" t="str">
            <v>2008.02.22</v>
          </cell>
          <cell r="B511" t="str">
            <v>USD_TOD</v>
          </cell>
          <cell r="C511">
            <v>0</v>
          </cell>
          <cell r="D511">
            <v>4182191893130</v>
          </cell>
          <cell r="E511">
            <v>34750646000</v>
          </cell>
        </row>
        <row r="512">
          <cell r="A512" t="str">
            <v>2008.02.25</v>
          </cell>
          <cell r="B512" t="str">
            <v>USD_TOD</v>
          </cell>
          <cell r="C512">
            <v>0</v>
          </cell>
          <cell r="D512">
            <v>3107505424914</v>
          </cell>
          <cell r="E512">
            <v>25787108500</v>
          </cell>
        </row>
        <row r="513">
          <cell r="A513" t="str">
            <v>2008.02.26</v>
          </cell>
          <cell r="B513" t="str">
            <v>USD_TOD</v>
          </cell>
          <cell r="C513">
            <v>0</v>
          </cell>
          <cell r="D513">
            <v>3779404418580</v>
          </cell>
          <cell r="E513">
            <v>31305241500</v>
          </cell>
        </row>
        <row r="514">
          <cell r="A514" t="str">
            <v>2008.02.27</v>
          </cell>
          <cell r="B514" t="str">
            <v>USD_TOD</v>
          </cell>
          <cell r="C514">
            <v>0</v>
          </cell>
          <cell r="D514">
            <v>3764959179798.5</v>
          </cell>
          <cell r="E514">
            <v>31176301550</v>
          </cell>
        </row>
        <row r="515">
          <cell r="A515" t="str">
            <v>2008.02.28</v>
          </cell>
          <cell r="B515" t="str">
            <v>USD_TOD</v>
          </cell>
          <cell r="C515">
            <v>0</v>
          </cell>
          <cell r="D515">
            <v>4826175019514</v>
          </cell>
          <cell r="E515">
            <v>39957410900</v>
          </cell>
        </row>
        <row r="516">
          <cell r="A516" t="str">
            <v>2008.02.29</v>
          </cell>
          <cell r="B516" t="str">
            <v>USD_TOD</v>
          </cell>
          <cell r="C516">
            <v>0</v>
          </cell>
          <cell r="D516">
            <v>9418562101793</v>
          </cell>
          <cell r="E516">
            <v>77963835900</v>
          </cell>
        </row>
        <row r="517">
          <cell r="A517" t="str">
            <v>2008.03.03</v>
          </cell>
          <cell r="B517" t="str">
            <v>USD_TOD</v>
          </cell>
          <cell r="C517">
            <v>0</v>
          </cell>
          <cell r="D517">
            <v>2344587206362.5</v>
          </cell>
          <cell r="E517">
            <v>19432425250</v>
          </cell>
        </row>
        <row r="518">
          <cell r="A518" t="str">
            <v>2008.03.04</v>
          </cell>
          <cell r="B518" t="str">
            <v>USD_TOD</v>
          </cell>
          <cell r="C518">
            <v>0</v>
          </cell>
          <cell r="D518">
            <v>9249987667600.5</v>
          </cell>
          <cell r="E518">
            <v>76603818350</v>
          </cell>
        </row>
        <row r="519">
          <cell r="A519" t="str">
            <v>2008.03.05</v>
          </cell>
          <cell r="B519" t="str">
            <v>USD_TOD</v>
          </cell>
          <cell r="C519">
            <v>0</v>
          </cell>
          <cell r="D519">
            <v>2665922981732.5</v>
          </cell>
          <cell r="E519">
            <v>22070736350</v>
          </cell>
        </row>
        <row r="520">
          <cell r="A520" t="str">
            <v>2008.03.06</v>
          </cell>
          <cell r="B520" t="str">
            <v>USD_TOD</v>
          </cell>
          <cell r="C520">
            <v>0</v>
          </cell>
          <cell r="D520">
            <v>5490762408435</v>
          </cell>
          <cell r="E520">
            <v>45496835100</v>
          </cell>
        </row>
        <row r="521">
          <cell r="A521" t="str">
            <v>2008.03.07</v>
          </cell>
          <cell r="B521" t="str">
            <v>USD_TOD</v>
          </cell>
          <cell r="C521">
            <v>0</v>
          </cell>
          <cell r="D521">
            <v>1914160995313</v>
          </cell>
          <cell r="E521">
            <v>15867850600</v>
          </cell>
        </row>
        <row r="522">
          <cell r="A522" t="str">
            <v>2008.03.11</v>
          </cell>
          <cell r="B522" t="str">
            <v>USD_TOD</v>
          </cell>
          <cell r="C522">
            <v>0</v>
          </cell>
          <cell r="D522">
            <v>4514097397142</v>
          </cell>
          <cell r="E522">
            <v>37413887400</v>
          </cell>
        </row>
        <row r="523">
          <cell r="A523" t="str">
            <v>2008.03.12</v>
          </cell>
          <cell r="B523" t="str">
            <v>USD_TOD</v>
          </cell>
          <cell r="C523">
            <v>0</v>
          </cell>
          <cell r="D523">
            <v>4002492776494</v>
          </cell>
          <cell r="E523">
            <v>33156064200</v>
          </cell>
        </row>
        <row r="524">
          <cell r="A524" t="str">
            <v>2008.03.13</v>
          </cell>
          <cell r="B524" t="str">
            <v>USD_TOD</v>
          </cell>
          <cell r="C524">
            <v>0</v>
          </cell>
          <cell r="D524">
            <v>9407212894226</v>
          </cell>
          <cell r="E524">
            <v>78024240200</v>
          </cell>
        </row>
        <row r="525">
          <cell r="A525" t="str">
            <v>2008.03.14</v>
          </cell>
          <cell r="B525" t="str">
            <v>USD_TOD</v>
          </cell>
          <cell r="C525">
            <v>0</v>
          </cell>
          <cell r="D525">
            <v>5449032759547.5</v>
          </cell>
          <cell r="E525">
            <v>45217695250</v>
          </cell>
        </row>
        <row r="526">
          <cell r="A526" t="str">
            <v>2008.03.17</v>
          </cell>
          <cell r="B526" t="str">
            <v>USD_TOD</v>
          </cell>
          <cell r="C526">
            <v>0</v>
          </cell>
          <cell r="D526">
            <v>3883541361622.5</v>
          </cell>
          <cell r="E526">
            <v>32190444750</v>
          </cell>
        </row>
        <row r="527">
          <cell r="A527" t="str">
            <v>2008.03.18</v>
          </cell>
          <cell r="B527" t="str">
            <v>USD_TOD</v>
          </cell>
          <cell r="C527">
            <v>0</v>
          </cell>
          <cell r="D527">
            <v>5561937926209.5</v>
          </cell>
          <cell r="E527">
            <v>46059331150</v>
          </cell>
        </row>
        <row r="528">
          <cell r="A528" t="str">
            <v>2008.03.19</v>
          </cell>
          <cell r="B528" t="str">
            <v>USD_TOD</v>
          </cell>
          <cell r="C528">
            <v>0</v>
          </cell>
          <cell r="D528">
            <v>5796222213922</v>
          </cell>
          <cell r="E528">
            <v>48041921700</v>
          </cell>
        </row>
        <row r="529">
          <cell r="A529" t="str">
            <v>2008.03.20</v>
          </cell>
          <cell r="B529" t="str">
            <v>USD_TOD</v>
          </cell>
          <cell r="C529">
            <v>0</v>
          </cell>
          <cell r="D529">
            <v>4453604001885.5</v>
          </cell>
          <cell r="E529">
            <v>36975524350</v>
          </cell>
        </row>
        <row r="530">
          <cell r="A530" t="str">
            <v>2008.03.21</v>
          </cell>
          <cell r="B530" t="str">
            <v>USD_TOD</v>
          </cell>
          <cell r="C530">
            <v>0</v>
          </cell>
          <cell r="D530">
            <v>5992507050313.5</v>
          </cell>
          <cell r="E530">
            <v>49760453050</v>
          </cell>
        </row>
        <row r="531">
          <cell r="A531" t="str">
            <v>2008.03.25</v>
          </cell>
          <cell r="B531" t="str">
            <v>USD_TOD</v>
          </cell>
          <cell r="C531">
            <v>0</v>
          </cell>
          <cell r="D531">
            <v>4408551273270</v>
          </cell>
          <cell r="E531">
            <v>36539425000</v>
          </cell>
        </row>
        <row r="532">
          <cell r="A532" t="str">
            <v>2008.03.26</v>
          </cell>
          <cell r="B532" t="str">
            <v>USD_TOD</v>
          </cell>
          <cell r="C532">
            <v>0</v>
          </cell>
          <cell r="D532">
            <v>3596144041250</v>
          </cell>
          <cell r="E532">
            <v>29779640500</v>
          </cell>
        </row>
        <row r="533">
          <cell r="A533" t="str">
            <v>2008.03.27</v>
          </cell>
          <cell r="B533" t="str">
            <v>USD_TOD</v>
          </cell>
          <cell r="C533">
            <v>0</v>
          </cell>
          <cell r="D533">
            <v>4636988229941</v>
          </cell>
          <cell r="E533">
            <v>38428998400</v>
          </cell>
        </row>
        <row r="534">
          <cell r="A534" t="str">
            <v>2008.03.28</v>
          </cell>
          <cell r="B534" t="str">
            <v>USD_TOD</v>
          </cell>
          <cell r="C534">
            <v>0</v>
          </cell>
          <cell r="D534">
            <v>3358158980658</v>
          </cell>
          <cell r="E534">
            <v>27825474400</v>
          </cell>
        </row>
        <row r="535">
          <cell r="A535" t="str">
            <v>2008.03.31</v>
          </cell>
          <cell r="B535" t="str">
            <v>USD_TOD</v>
          </cell>
          <cell r="C535">
            <v>0</v>
          </cell>
          <cell r="D535">
            <v>4036924383513</v>
          </cell>
          <cell r="E535">
            <v>33451684700</v>
          </cell>
        </row>
        <row r="536">
          <cell r="A536" t="str">
            <v>2008.04.01</v>
          </cell>
          <cell r="B536" t="str">
            <v>USD_TOD</v>
          </cell>
          <cell r="C536">
            <v>0</v>
          </cell>
          <cell r="D536">
            <v>4789413025775</v>
          </cell>
          <cell r="E536">
            <v>39717311000</v>
          </cell>
        </row>
        <row r="537">
          <cell r="A537" t="str">
            <v>2008.04.02</v>
          </cell>
          <cell r="B537" t="str">
            <v>USD_TOD</v>
          </cell>
          <cell r="C537">
            <v>0</v>
          </cell>
          <cell r="D537">
            <v>3858397000412.5</v>
          </cell>
          <cell r="E537">
            <v>31994862750</v>
          </cell>
        </row>
        <row r="538">
          <cell r="A538" t="str">
            <v>2008.04.03</v>
          </cell>
          <cell r="B538" t="str">
            <v>USD_TOD</v>
          </cell>
          <cell r="C538">
            <v>0</v>
          </cell>
          <cell r="D538">
            <v>2578494340023</v>
          </cell>
          <cell r="E538">
            <v>21407074600</v>
          </cell>
        </row>
        <row r="539">
          <cell r="A539" t="str">
            <v>2008.04.04</v>
          </cell>
          <cell r="B539" t="str">
            <v>USD_TOD</v>
          </cell>
          <cell r="C539">
            <v>0</v>
          </cell>
          <cell r="D539">
            <v>5441932216953.5</v>
          </cell>
          <cell r="E539">
            <v>45125260850</v>
          </cell>
        </row>
        <row r="540">
          <cell r="A540" t="str">
            <v>2008.04.07</v>
          </cell>
          <cell r="B540" t="str">
            <v>USD_TOD</v>
          </cell>
          <cell r="C540">
            <v>0</v>
          </cell>
          <cell r="D540">
            <v>3977911169629.5</v>
          </cell>
          <cell r="E540">
            <v>32995070950</v>
          </cell>
        </row>
        <row r="541">
          <cell r="A541" t="str">
            <v>2008.04.08</v>
          </cell>
          <cell r="B541" t="str">
            <v>USD_TOD</v>
          </cell>
          <cell r="C541">
            <v>0</v>
          </cell>
          <cell r="D541">
            <v>3667852000828</v>
          </cell>
          <cell r="E541">
            <v>30427303600</v>
          </cell>
        </row>
        <row r="542">
          <cell r="A542" t="str">
            <v>2008.04.09</v>
          </cell>
          <cell r="B542" t="str">
            <v>USD_TOD</v>
          </cell>
          <cell r="C542">
            <v>0</v>
          </cell>
          <cell r="D542">
            <v>2144381689082.5</v>
          </cell>
          <cell r="E542">
            <v>17789542750</v>
          </cell>
        </row>
        <row r="543">
          <cell r="A543" t="str">
            <v>2008.04.10</v>
          </cell>
          <cell r="B543" t="str">
            <v>USD_TOD</v>
          </cell>
          <cell r="C543">
            <v>0</v>
          </cell>
          <cell r="D543">
            <v>2579349175417.5</v>
          </cell>
          <cell r="E543">
            <v>21400682850</v>
          </cell>
        </row>
        <row r="544">
          <cell r="A544" t="str">
            <v>2008.04.11</v>
          </cell>
          <cell r="B544" t="str">
            <v>USD_TOD</v>
          </cell>
          <cell r="C544">
            <v>0</v>
          </cell>
          <cell r="D544">
            <v>10382172619954</v>
          </cell>
          <cell r="E544">
            <v>86163711200</v>
          </cell>
        </row>
        <row r="545">
          <cell r="A545" t="str">
            <v>2008.04.14</v>
          </cell>
          <cell r="B545" t="str">
            <v>USD_TOD</v>
          </cell>
          <cell r="C545">
            <v>0</v>
          </cell>
          <cell r="D545">
            <v>4854927936575</v>
          </cell>
          <cell r="E545">
            <v>40308792000</v>
          </cell>
        </row>
        <row r="546">
          <cell r="A546" t="str">
            <v>2008.04.15</v>
          </cell>
          <cell r="B546" t="str">
            <v>USD_TOD</v>
          </cell>
          <cell r="C546">
            <v>0</v>
          </cell>
          <cell r="D546">
            <v>7989787127614</v>
          </cell>
          <cell r="E546">
            <v>66422572200</v>
          </cell>
        </row>
        <row r="547">
          <cell r="A547" t="str">
            <v>2008.04.16</v>
          </cell>
          <cell r="B547" t="str">
            <v>USD_TOD</v>
          </cell>
          <cell r="C547">
            <v>0</v>
          </cell>
          <cell r="D547">
            <v>8093084353192</v>
          </cell>
          <cell r="E547">
            <v>67295814200</v>
          </cell>
        </row>
        <row r="548">
          <cell r="A548" t="str">
            <v>2008.04.17</v>
          </cell>
          <cell r="B548" t="str">
            <v>USD_TOD</v>
          </cell>
          <cell r="C548">
            <v>0</v>
          </cell>
          <cell r="D548">
            <v>7349937477351</v>
          </cell>
          <cell r="E548">
            <v>61021213500</v>
          </cell>
        </row>
        <row r="549">
          <cell r="A549" t="str">
            <v>2008.04.18</v>
          </cell>
          <cell r="B549" t="str">
            <v>USD_TOD</v>
          </cell>
          <cell r="C549">
            <v>0</v>
          </cell>
          <cell r="D549">
            <v>8029818348359</v>
          </cell>
          <cell r="E549">
            <v>66610768700</v>
          </cell>
        </row>
        <row r="550">
          <cell r="A550" t="str">
            <v>2008.04.21</v>
          </cell>
          <cell r="B550" t="str">
            <v>USD_TOD</v>
          </cell>
          <cell r="C550">
            <v>0</v>
          </cell>
          <cell r="D550">
            <v>4016071711293</v>
          </cell>
          <cell r="E550">
            <v>33324824200</v>
          </cell>
        </row>
        <row r="551">
          <cell r="A551" t="str">
            <v>2008.04.22</v>
          </cell>
          <cell r="B551" t="str">
            <v>USD_TOD</v>
          </cell>
          <cell r="C551">
            <v>0</v>
          </cell>
          <cell r="D551">
            <v>6518133269443</v>
          </cell>
          <cell r="E551">
            <v>54132157700</v>
          </cell>
        </row>
        <row r="552">
          <cell r="A552" t="str">
            <v>2008.04.23</v>
          </cell>
          <cell r="B552" t="str">
            <v>USD_TOD</v>
          </cell>
          <cell r="C552">
            <v>0</v>
          </cell>
          <cell r="D552">
            <v>5026883895764.5</v>
          </cell>
          <cell r="E552">
            <v>41769369250</v>
          </cell>
        </row>
        <row r="553">
          <cell r="A553" t="str">
            <v>2008.04.24</v>
          </cell>
          <cell r="B553" t="str">
            <v>USD_TOD</v>
          </cell>
          <cell r="C553">
            <v>0</v>
          </cell>
          <cell r="D553">
            <v>3592972103936.5</v>
          </cell>
          <cell r="E553">
            <v>29835227450</v>
          </cell>
        </row>
        <row r="554">
          <cell r="A554" t="str">
            <v>2008.04.25</v>
          </cell>
          <cell r="B554" t="str">
            <v>USD_TOD</v>
          </cell>
          <cell r="C554">
            <v>0</v>
          </cell>
          <cell r="D554">
            <v>1917613907620</v>
          </cell>
          <cell r="E554">
            <v>15916531000</v>
          </cell>
        </row>
        <row r="555">
          <cell r="A555" t="str">
            <v>2008.04.28</v>
          </cell>
          <cell r="B555" t="str">
            <v>USD_TOD</v>
          </cell>
          <cell r="C555">
            <v>0</v>
          </cell>
          <cell r="D555">
            <v>2521023928105</v>
          </cell>
          <cell r="E555">
            <v>20923090500</v>
          </cell>
        </row>
        <row r="556">
          <cell r="A556" t="str">
            <v>2008.04.29</v>
          </cell>
          <cell r="B556" t="str">
            <v>USD_TOD</v>
          </cell>
          <cell r="C556">
            <v>0</v>
          </cell>
          <cell r="D556">
            <v>4706758662481</v>
          </cell>
          <cell r="E556">
            <v>39098695100</v>
          </cell>
        </row>
        <row r="557">
          <cell r="A557" t="str">
            <v>2008.04.30</v>
          </cell>
          <cell r="B557" t="str">
            <v>USD_TOD</v>
          </cell>
          <cell r="C557">
            <v>0</v>
          </cell>
          <cell r="D557">
            <v>8380914125146</v>
          </cell>
          <cell r="E557">
            <v>69638867600</v>
          </cell>
        </row>
        <row r="558">
          <cell r="A558" t="str">
            <v>2008.05.05</v>
          </cell>
          <cell r="B558" t="str">
            <v>USD_TOD</v>
          </cell>
          <cell r="C558">
            <v>0</v>
          </cell>
          <cell r="D558">
            <v>7481245382832</v>
          </cell>
          <cell r="E558">
            <v>62112213800</v>
          </cell>
        </row>
        <row r="559">
          <cell r="A559" t="str">
            <v>2008.05.06</v>
          </cell>
          <cell r="B559" t="str">
            <v>USD_TOD</v>
          </cell>
          <cell r="C559">
            <v>0</v>
          </cell>
          <cell r="D559">
            <v>2203224800620</v>
          </cell>
          <cell r="E559">
            <v>18290972000</v>
          </cell>
        </row>
        <row r="560">
          <cell r="A560" t="str">
            <v>2008.05.07</v>
          </cell>
          <cell r="B560" t="str">
            <v>USD_TOD</v>
          </cell>
          <cell r="C560">
            <v>0</v>
          </cell>
          <cell r="D560">
            <v>4869846596315</v>
          </cell>
          <cell r="E560">
            <v>40414079500</v>
          </cell>
        </row>
        <row r="561">
          <cell r="A561" t="str">
            <v>2008.05.08</v>
          </cell>
          <cell r="B561" t="str">
            <v>USD_TOD</v>
          </cell>
          <cell r="C561">
            <v>0</v>
          </cell>
          <cell r="D561">
            <v>2460269987720</v>
          </cell>
          <cell r="E561">
            <v>20408912000</v>
          </cell>
        </row>
        <row r="562">
          <cell r="A562" t="str">
            <v>2008.05.12</v>
          </cell>
          <cell r="B562" t="str">
            <v>USD_TOD</v>
          </cell>
          <cell r="C562">
            <v>0</v>
          </cell>
          <cell r="D562">
            <v>4867778747286.5</v>
          </cell>
          <cell r="E562">
            <v>40379284150</v>
          </cell>
        </row>
        <row r="563">
          <cell r="A563" t="str">
            <v>2008.05.13</v>
          </cell>
          <cell r="B563" t="str">
            <v>USD_TOD</v>
          </cell>
          <cell r="C563">
            <v>0</v>
          </cell>
          <cell r="D563">
            <v>4766892619970</v>
          </cell>
          <cell r="E563">
            <v>39533192300</v>
          </cell>
        </row>
        <row r="564">
          <cell r="A564" t="str">
            <v>2008.05.14</v>
          </cell>
          <cell r="B564" t="str">
            <v>USD_TOD</v>
          </cell>
          <cell r="C564">
            <v>0</v>
          </cell>
          <cell r="D564">
            <v>4377888008155</v>
          </cell>
          <cell r="E564">
            <v>36309790500</v>
          </cell>
        </row>
        <row r="565">
          <cell r="A565" t="str">
            <v>2008.05.15</v>
          </cell>
          <cell r="B565" t="str">
            <v>USD_TOD</v>
          </cell>
          <cell r="C565">
            <v>0</v>
          </cell>
          <cell r="D565">
            <v>8713669769318</v>
          </cell>
          <cell r="E565">
            <v>72184180400</v>
          </cell>
        </row>
        <row r="566">
          <cell r="A566" t="str">
            <v>2008.05.16</v>
          </cell>
          <cell r="B566" t="str">
            <v>USD_TOD</v>
          </cell>
          <cell r="C566">
            <v>0</v>
          </cell>
          <cell r="D566">
            <v>4907140141085</v>
          </cell>
          <cell r="E566">
            <v>40660354500</v>
          </cell>
        </row>
        <row r="567">
          <cell r="A567" t="str">
            <v>2008.05.19</v>
          </cell>
          <cell r="B567" t="str">
            <v>USD_TOD</v>
          </cell>
          <cell r="C567">
            <v>0</v>
          </cell>
          <cell r="D567">
            <v>12553150887281.5</v>
          </cell>
          <cell r="E567">
            <v>104021340550</v>
          </cell>
        </row>
        <row r="568">
          <cell r="A568" t="str">
            <v>2008.05.20</v>
          </cell>
          <cell r="B568" t="str">
            <v>USD_TOD</v>
          </cell>
          <cell r="C568">
            <v>0</v>
          </cell>
          <cell r="D568">
            <v>5630552233630</v>
          </cell>
          <cell r="E568">
            <v>46687551000</v>
          </cell>
        </row>
        <row r="569">
          <cell r="A569" t="str">
            <v>2008.05.21</v>
          </cell>
          <cell r="B569" t="str">
            <v>USD_TOD</v>
          </cell>
          <cell r="C569">
            <v>0</v>
          </cell>
          <cell r="D569">
            <v>4262326351415</v>
          </cell>
          <cell r="E569">
            <v>35348581500</v>
          </cell>
        </row>
        <row r="570">
          <cell r="A570" t="str">
            <v>2008.05.22</v>
          </cell>
          <cell r="B570" t="str">
            <v>USD_TOD</v>
          </cell>
          <cell r="C570">
            <v>0</v>
          </cell>
          <cell r="D570">
            <v>8402350245766</v>
          </cell>
          <cell r="E570">
            <v>69692624500</v>
          </cell>
        </row>
        <row r="571">
          <cell r="A571" t="str">
            <v>2008.05.23</v>
          </cell>
          <cell r="B571" t="str">
            <v>USD_TOD</v>
          </cell>
          <cell r="C571">
            <v>0</v>
          </cell>
          <cell r="D571">
            <v>4597516249500</v>
          </cell>
          <cell r="E571">
            <v>38136913200</v>
          </cell>
        </row>
        <row r="572">
          <cell r="A572" t="str">
            <v>2008.05.27</v>
          </cell>
          <cell r="B572" t="str">
            <v>USD_TOD</v>
          </cell>
          <cell r="C572">
            <v>0</v>
          </cell>
          <cell r="D572">
            <v>4115037666495</v>
          </cell>
          <cell r="E572">
            <v>34131614700</v>
          </cell>
        </row>
        <row r="573">
          <cell r="A573" t="str">
            <v>2008.05.28</v>
          </cell>
          <cell r="B573" t="str">
            <v>USD_TOD</v>
          </cell>
          <cell r="C573">
            <v>0</v>
          </cell>
          <cell r="D573">
            <v>2809807839057.5</v>
          </cell>
          <cell r="E573">
            <v>23311905250</v>
          </cell>
        </row>
        <row r="574">
          <cell r="A574" t="str">
            <v>2008.05.29</v>
          </cell>
          <cell r="B574" t="str">
            <v>USD_TOD</v>
          </cell>
          <cell r="C574">
            <v>0</v>
          </cell>
          <cell r="D574">
            <v>5603300359010</v>
          </cell>
          <cell r="E574">
            <v>46518742000</v>
          </cell>
        </row>
        <row r="575">
          <cell r="A575" t="str">
            <v>2008.05.30</v>
          </cell>
          <cell r="B575" t="str">
            <v>USD_TOD</v>
          </cell>
          <cell r="C575">
            <v>0</v>
          </cell>
          <cell r="D575">
            <v>3404375920411</v>
          </cell>
          <cell r="E575">
            <v>28234175100</v>
          </cell>
        </row>
        <row r="576">
          <cell r="A576" t="str">
            <v>2008.06.02</v>
          </cell>
          <cell r="B576" t="str">
            <v>USD_TOD</v>
          </cell>
          <cell r="C576">
            <v>0</v>
          </cell>
          <cell r="D576">
            <v>3653166743160</v>
          </cell>
          <cell r="E576">
            <v>30281097000</v>
          </cell>
        </row>
        <row r="577">
          <cell r="A577" t="str">
            <v>2008.06.03</v>
          </cell>
          <cell r="B577" t="str">
            <v>USD_TOD</v>
          </cell>
          <cell r="C577">
            <v>0</v>
          </cell>
          <cell r="D577">
            <v>3006298553200</v>
          </cell>
          <cell r="E577">
            <v>24900784000</v>
          </cell>
        </row>
        <row r="578">
          <cell r="A578" t="str">
            <v>2008.06.04</v>
          </cell>
          <cell r="B578" t="str">
            <v>USD_TOD</v>
          </cell>
          <cell r="C578">
            <v>0</v>
          </cell>
          <cell r="D578">
            <v>32284975753910</v>
          </cell>
          <cell r="E578">
            <v>267418837000</v>
          </cell>
        </row>
        <row r="579">
          <cell r="A579" t="str">
            <v>2008.06.05</v>
          </cell>
          <cell r="B579" t="str">
            <v>USD_TOD</v>
          </cell>
          <cell r="C579">
            <v>0</v>
          </cell>
          <cell r="D579">
            <v>2594094720720</v>
          </cell>
          <cell r="E579">
            <v>21500410000</v>
          </cell>
        </row>
        <row r="580">
          <cell r="A580" t="str">
            <v>2008.06.06</v>
          </cell>
          <cell r="B580" t="str">
            <v>USD_TOD</v>
          </cell>
          <cell r="C580">
            <v>0</v>
          </cell>
          <cell r="D580">
            <v>6995827375445</v>
          </cell>
          <cell r="E580">
            <v>58002528500</v>
          </cell>
        </row>
        <row r="581">
          <cell r="A581" t="str">
            <v>2008.06.09</v>
          </cell>
          <cell r="B581" t="str">
            <v>USD_TOD</v>
          </cell>
          <cell r="C581">
            <v>0</v>
          </cell>
          <cell r="D581">
            <v>12002467787745</v>
          </cell>
          <cell r="E581">
            <v>99453471900</v>
          </cell>
        </row>
        <row r="582">
          <cell r="A582" t="str">
            <v>2008.06.10</v>
          </cell>
          <cell r="B582" t="str">
            <v>USD_TOD</v>
          </cell>
          <cell r="C582">
            <v>0</v>
          </cell>
          <cell r="D582">
            <v>12645368384066</v>
          </cell>
          <cell r="E582">
            <v>104768169400</v>
          </cell>
        </row>
        <row r="583">
          <cell r="A583" t="str">
            <v>2008.06.11</v>
          </cell>
          <cell r="B583" t="str">
            <v>USD_TOD</v>
          </cell>
          <cell r="C583">
            <v>0</v>
          </cell>
          <cell r="D583">
            <v>8618282609269</v>
          </cell>
          <cell r="E583">
            <v>71392845300</v>
          </cell>
        </row>
        <row r="584">
          <cell r="A584" t="str">
            <v>2008.06.12</v>
          </cell>
          <cell r="B584" t="str">
            <v>USD_TOD</v>
          </cell>
          <cell r="C584">
            <v>0</v>
          </cell>
          <cell r="D584">
            <v>2724594914777.5</v>
          </cell>
          <cell r="E584">
            <v>22564846250</v>
          </cell>
        </row>
        <row r="585">
          <cell r="A585" t="str">
            <v>2008.06.13</v>
          </cell>
          <cell r="B585" t="str">
            <v>USD_TOD</v>
          </cell>
          <cell r="C585">
            <v>0</v>
          </cell>
          <cell r="D585">
            <v>11526099544249</v>
          </cell>
          <cell r="E585">
            <v>95528087100</v>
          </cell>
        </row>
        <row r="586">
          <cell r="A586" t="str">
            <v>2008.06.16</v>
          </cell>
          <cell r="B586" t="str">
            <v>USD_TOD</v>
          </cell>
          <cell r="C586">
            <v>0</v>
          </cell>
          <cell r="D586">
            <v>4706380438130</v>
          </cell>
          <cell r="E586">
            <v>38995576500</v>
          </cell>
        </row>
        <row r="587">
          <cell r="A587" t="str">
            <v>2008.06.17</v>
          </cell>
          <cell r="B587" t="str">
            <v>USD_TOD</v>
          </cell>
          <cell r="C587">
            <v>0</v>
          </cell>
          <cell r="D587">
            <v>5253938285696.5</v>
          </cell>
          <cell r="E587">
            <v>43532693250</v>
          </cell>
        </row>
        <row r="588">
          <cell r="A588" t="str">
            <v>2008.06.18</v>
          </cell>
          <cell r="B588" t="str">
            <v>USD_TOD</v>
          </cell>
          <cell r="C588">
            <v>0</v>
          </cell>
          <cell r="D588">
            <v>4817472560326.5</v>
          </cell>
          <cell r="E588">
            <v>39931327050</v>
          </cell>
        </row>
        <row r="589">
          <cell r="A589" t="str">
            <v>2008.06.19</v>
          </cell>
          <cell r="B589" t="str">
            <v>USD_TOD</v>
          </cell>
          <cell r="C589">
            <v>0</v>
          </cell>
          <cell r="D589">
            <v>4630762997441</v>
          </cell>
          <cell r="E589">
            <v>38360967100</v>
          </cell>
        </row>
        <row r="590">
          <cell r="A590" t="str">
            <v>2008.06.20</v>
          </cell>
          <cell r="B590" t="str">
            <v>USD_TOD</v>
          </cell>
          <cell r="C590">
            <v>0</v>
          </cell>
          <cell r="D590">
            <v>4885386579213</v>
          </cell>
          <cell r="E590">
            <v>40467042300</v>
          </cell>
        </row>
        <row r="591">
          <cell r="A591" t="str">
            <v>2008.06.23</v>
          </cell>
          <cell r="B591" t="str">
            <v>USD_TOD</v>
          </cell>
          <cell r="C591">
            <v>0</v>
          </cell>
          <cell r="D591">
            <v>2460528024433</v>
          </cell>
          <cell r="E591">
            <v>20384649300</v>
          </cell>
        </row>
        <row r="592">
          <cell r="A592" t="str">
            <v>2008.06.24</v>
          </cell>
          <cell r="B592" t="str">
            <v>USD_TOD</v>
          </cell>
          <cell r="C592">
            <v>0</v>
          </cell>
          <cell r="D592">
            <v>6037236085810</v>
          </cell>
          <cell r="E592">
            <v>49992948100</v>
          </cell>
        </row>
        <row r="593">
          <cell r="A593" t="str">
            <v>2008.06.25</v>
          </cell>
          <cell r="B593" t="str">
            <v>USD_TOD</v>
          </cell>
          <cell r="C593">
            <v>0</v>
          </cell>
          <cell r="D593">
            <v>9625487493498</v>
          </cell>
          <cell r="E593">
            <v>79663516200</v>
          </cell>
        </row>
        <row r="594">
          <cell r="A594" t="str">
            <v>2008.06.26</v>
          </cell>
          <cell r="B594" t="str">
            <v>USD_TOD</v>
          </cell>
          <cell r="C594">
            <v>0</v>
          </cell>
          <cell r="D594">
            <v>4400534977869.5</v>
          </cell>
          <cell r="E594">
            <v>36452206350</v>
          </cell>
        </row>
        <row r="595">
          <cell r="A595" t="str">
            <v>2008.06.27</v>
          </cell>
          <cell r="B595" t="str">
            <v>USD_TOD</v>
          </cell>
          <cell r="C595">
            <v>0</v>
          </cell>
          <cell r="D595">
            <v>3184248991415</v>
          </cell>
          <cell r="E595">
            <v>26372705000</v>
          </cell>
        </row>
        <row r="596">
          <cell r="A596" t="str">
            <v>2008.06.30</v>
          </cell>
          <cell r="B596" t="str">
            <v>USD_TOD</v>
          </cell>
          <cell r="C596">
            <v>0</v>
          </cell>
          <cell r="D596">
            <v>6621831207065</v>
          </cell>
          <cell r="E596">
            <v>54842217000</v>
          </cell>
        </row>
        <row r="597">
          <cell r="A597" t="str">
            <v>2008.07.01</v>
          </cell>
          <cell r="B597" t="str">
            <v>USD_TOD</v>
          </cell>
          <cell r="C597">
            <v>0</v>
          </cell>
          <cell r="D597">
            <v>11996708444296</v>
          </cell>
          <cell r="E597">
            <v>99454031600</v>
          </cell>
        </row>
        <row r="598">
          <cell r="A598" t="str">
            <v>2008.07.02</v>
          </cell>
          <cell r="B598" t="str">
            <v>USD_TOD</v>
          </cell>
          <cell r="C598">
            <v>0</v>
          </cell>
          <cell r="D598">
            <v>11579175305688.5</v>
          </cell>
          <cell r="E598">
            <v>96033366550</v>
          </cell>
        </row>
        <row r="599">
          <cell r="A599" t="str">
            <v>2008.07.03</v>
          </cell>
          <cell r="B599" t="str">
            <v>USD_TOD</v>
          </cell>
          <cell r="C599">
            <v>0</v>
          </cell>
          <cell r="D599">
            <v>17181777498863</v>
          </cell>
          <cell r="E599">
            <v>142529045300</v>
          </cell>
        </row>
        <row r="600">
          <cell r="A600" t="str">
            <v>2008.07.08</v>
          </cell>
          <cell r="B600" t="str">
            <v>USD_TOD</v>
          </cell>
          <cell r="C600">
            <v>0</v>
          </cell>
          <cell r="D600">
            <v>5755598173322</v>
          </cell>
          <cell r="E600">
            <v>47776090700</v>
          </cell>
        </row>
        <row r="601">
          <cell r="A601" t="str">
            <v>2008.07.09</v>
          </cell>
          <cell r="B601" t="str">
            <v>USD_TOD</v>
          </cell>
          <cell r="C601">
            <v>0</v>
          </cell>
          <cell r="D601">
            <v>5707998360030.5</v>
          </cell>
          <cell r="E601">
            <v>47416489050</v>
          </cell>
        </row>
        <row r="602">
          <cell r="A602" t="str">
            <v>2008.07.10</v>
          </cell>
          <cell r="B602" t="str">
            <v>USD_TOD</v>
          </cell>
          <cell r="C602">
            <v>0</v>
          </cell>
          <cell r="D602">
            <v>5984217321537.5</v>
          </cell>
          <cell r="E602">
            <v>49783465750</v>
          </cell>
        </row>
        <row r="603">
          <cell r="A603" t="str">
            <v>2008.07.11</v>
          </cell>
          <cell r="B603" t="str">
            <v>USD_TOD</v>
          </cell>
          <cell r="C603">
            <v>0</v>
          </cell>
          <cell r="D603">
            <v>9935928635122</v>
          </cell>
          <cell r="E603">
            <v>82672997200</v>
          </cell>
        </row>
        <row r="604">
          <cell r="A604" t="str">
            <v>2008.07.14</v>
          </cell>
          <cell r="B604" t="str">
            <v>USD_TOD</v>
          </cell>
          <cell r="C604">
            <v>0</v>
          </cell>
          <cell r="D604">
            <v>12508643774605</v>
          </cell>
          <cell r="E604">
            <v>104071410600</v>
          </cell>
        </row>
        <row r="605">
          <cell r="A605" t="str">
            <v>2008.07.15</v>
          </cell>
          <cell r="B605" t="str">
            <v>USD_TOD</v>
          </cell>
          <cell r="C605">
            <v>0</v>
          </cell>
          <cell r="D605">
            <v>6628827766513.5</v>
          </cell>
          <cell r="E605">
            <v>55215609650</v>
          </cell>
        </row>
        <row r="606">
          <cell r="A606" t="str">
            <v>2008.07.16</v>
          </cell>
          <cell r="B606" t="str">
            <v>USD_TOD</v>
          </cell>
          <cell r="C606">
            <v>0</v>
          </cell>
          <cell r="D606">
            <v>2721860629590</v>
          </cell>
          <cell r="E606">
            <v>22676583500</v>
          </cell>
        </row>
        <row r="607">
          <cell r="A607" t="str">
            <v>2008.07.17</v>
          </cell>
          <cell r="B607" t="str">
            <v>USD_TOD</v>
          </cell>
          <cell r="C607">
            <v>0</v>
          </cell>
          <cell r="D607">
            <v>4323577710231</v>
          </cell>
          <cell r="E607">
            <v>35994486900</v>
          </cell>
        </row>
        <row r="608">
          <cell r="A608" t="str">
            <v>2008.07.18</v>
          </cell>
          <cell r="B608" t="str">
            <v>USD_TOD</v>
          </cell>
          <cell r="C608">
            <v>0</v>
          </cell>
          <cell r="D608">
            <v>3232177284429</v>
          </cell>
          <cell r="E608">
            <v>26895075100</v>
          </cell>
        </row>
        <row r="609">
          <cell r="A609" t="str">
            <v>2008.07.21</v>
          </cell>
          <cell r="B609" t="str">
            <v>USD_TOD</v>
          </cell>
          <cell r="C609">
            <v>0</v>
          </cell>
          <cell r="D609">
            <v>3155732065600</v>
          </cell>
          <cell r="E609">
            <v>26255850000</v>
          </cell>
        </row>
        <row r="610">
          <cell r="A610" t="str">
            <v>2008.07.22</v>
          </cell>
          <cell r="B610" t="str">
            <v>USD_TOD</v>
          </cell>
          <cell r="C610">
            <v>0</v>
          </cell>
          <cell r="D610">
            <v>3378931687355</v>
          </cell>
          <cell r="E610">
            <v>28115850600</v>
          </cell>
        </row>
        <row r="611">
          <cell r="A611" t="str">
            <v>2008.07.23</v>
          </cell>
          <cell r="B611" t="str">
            <v>USD_TOD</v>
          </cell>
          <cell r="C611">
            <v>0</v>
          </cell>
          <cell r="D611">
            <v>2803541331209.5</v>
          </cell>
          <cell r="E611">
            <v>23331000150</v>
          </cell>
        </row>
        <row r="612">
          <cell r="A612" t="str">
            <v>2008.07.24</v>
          </cell>
          <cell r="B612" t="str">
            <v>USD_TOD</v>
          </cell>
          <cell r="C612">
            <v>0</v>
          </cell>
          <cell r="D612">
            <v>4539964789970</v>
          </cell>
          <cell r="E612">
            <v>37776277000</v>
          </cell>
        </row>
        <row r="613">
          <cell r="A613" t="str">
            <v>2008.07.25</v>
          </cell>
          <cell r="B613" t="str">
            <v>USD_TOD</v>
          </cell>
          <cell r="C613">
            <v>0</v>
          </cell>
          <cell r="D613">
            <v>3444755207532.5</v>
          </cell>
          <cell r="E613">
            <v>28664915750</v>
          </cell>
        </row>
        <row r="614">
          <cell r="A614" t="str">
            <v>2008.07.28</v>
          </cell>
          <cell r="B614" t="str">
            <v>USD_TOD</v>
          </cell>
          <cell r="C614">
            <v>0</v>
          </cell>
          <cell r="D614">
            <v>3477701563996</v>
          </cell>
          <cell r="E614">
            <v>28938692400</v>
          </cell>
        </row>
        <row r="615">
          <cell r="A615" t="str">
            <v>2008.07.29</v>
          </cell>
          <cell r="B615" t="str">
            <v>USD_TOD</v>
          </cell>
          <cell r="C615">
            <v>0</v>
          </cell>
          <cell r="D615">
            <v>4217250831634</v>
          </cell>
          <cell r="E615">
            <v>35092440800</v>
          </cell>
        </row>
        <row r="616">
          <cell r="A616" t="str">
            <v>2008.07.30</v>
          </cell>
          <cell r="B616" t="str">
            <v>USD_TOD</v>
          </cell>
          <cell r="C616">
            <v>0</v>
          </cell>
          <cell r="D616">
            <v>3153192165810</v>
          </cell>
          <cell r="E616">
            <v>26237171000</v>
          </cell>
        </row>
        <row r="617">
          <cell r="A617" t="str">
            <v>2008.07.31</v>
          </cell>
          <cell r="B617" t="str">
            <v>USD_TOD</v>
          </cell>
          <cell r="C617">
            <v>0</v>
          </cell>
          <cell r="D617">
            <v>3317513563487.5</v>
          </cell>
          <cell r="E617">
            <v>27605243050</v>
          </cell>
        </row>
        <row r="618">
          <cell r="A618" t="str">
            <v>2008.08.01</v>
          </cell>
          <cell r="B618" t="str">
            <v>USD_TOD</v>
          </cell>
          <cell r="C618">
            <v>0</v>
          </cell>
          <cell r="D618">
            <v>4966765264142.5</v>
          </cell>
          <cell r="E618">
            <v>41331814550</v>
          </cell>
        </row>
        <row r="619">
          <cell r="A619" t="str">
            <v>2008.08.04</v>
          </cell>
          <cell r="B619" t="str">
            <v>USD_TOD</v>
          </cell>
          <cell r="C619">
            <v>0</v>
          </cell>
          <cell r="D619">
            <v>2829045216090</v>
          </cell>
          <cell r="E619">
            <v>23549173500</v>
          </cell>
        </row>
        <row r="620">
          <cell r="A620" t="str">
            <v>2008.08.05</v>
          </cell>
          <cell r="B620" t="str">
            <v>USD_TOD</v>
          </cell>
          <cell r="C620">
            <v>0</v>
          </cell>
          <cell r="D620">
            <v>5302254468656.5</v>
          </cell>
          <cell r="E620">
            <v>44146909650</v>
          </cell>
        </row>
        <row r="621">
          <cell r="A621" t="str">
            <v>2008.08.06</v>
          </cell>
          <cell r="B621" t="str">
            <v>USD_TOD</v>
          </cell>
          <cell r="C621">
            <v>0</v>
          </cell>
          <cell r="D621">
            <v>3432194379585</v>
          </cell>
          <cell r="E621">
            <v>28595808500</v>
          </cell>
        </row>
        <row r="622">
          <cell r="A622" t="str">
            <v>2008.08.07</v>
          </cell>
          <cell r="B622" t="str">
            <v>USD_TOD</v>
          </cell>
          <cell r="C622">
            <v>0</v>
          </cell>
          <cell r="D622">
            <v>3970136916994</v>
          </cell>
          <cell r="E622">
            <v>33064130400</v>
          </cell>
        </row>
        <row r="623">
          <cell r="A623" t="str">
            <v>2008.08.08</v>
          </cell>
          <cell r="B623" t="str">
            <v>USD_TOD</v>
          </cell>
          <cell r="C623">
            <v>0</v>
          </cell>
          <cell r="D623">
            <v>3730294800010</v>
          </cell>
          <cell r="E623">
            <v>31070891000</v>
          </cell>
        </row>
        <row r="624">
          <cell r="A624" t="str">
            <v>2008.08.11</v>
          </cell>
          <cell r="B624" t="str">
            <v>USD_TOD</v>
          </cell>
          <cell r="C624">
            <v>0</v>
          </cell>
          <cell r="D624">
            <v>4870847616108</v>
          </cell>
          <cell r="E624">
            <v>40548774000</v>
          </cell>
        </row>
        <row r="625">
          <cell r="A625" t="str">
            <v>2008.08.12</v>
          </cell>
          <cell r="B625" t="str">
            <v>USD_TOD</v>
          </cell>
          <cell r="C625">
            <v>0</v>
          </cell>
          <cell r="D625">
            <v>7371585032046.5</v>
          </cell>
          <cell r="E625">
            <v>61345178550</v>
          </cell>
        </row>
        <row r="626">
          <cell r="A626" t="str">
            <v>2008.08.13</v>
          </cell>
          <cell r="B626" t="str">
            <v>USD_TOD</v>
          </cell>
          <cell r="C626">
            <v>0</v>
          </cell>
          <cell r="D626">
            <v>4023006659716.5</v>
          </cell>
          <cell r="E626">
            <v>33512124750</v>
          </cell>
        </row>
        <row r="627">
          <cell r="A627" t="str">
            <v>2008.08.14</v>
          </cell>
          <cell r="B627" t="str">
            <v>USD_TOD</v>
          </cell>
          <cell r="C627">
            <v>0</v>
          </cell>
          <cell r="D627">
            <v>12043958980583</v>
          </cell>
          <cell r="E627">
            <v>100259399500</v>
          </cell>
        </row>
        <row r="628">
          <cell r="A628" t="str">
            <v>2008.08.15</v>
          </cell>
          <cell r="B628" t="str">
            <v>USD_TOD</v>
          </cell>
          <cell r="C628">
            <v>0</v>
          </cell>
          <cell r="D628">
            <v>10247946334272.5</v>
          </cell>
          <cell r="E628">
            <v>85292808750</v>
          </cell>
        </row>
        <row r="629">
          <cell r="A629" t="str">
            <v>2008.08.18</v>
          </cell>
          <cell r="B629" t="str">
            <v>USD_TOD</v>
          </cell>
          <cell r="C629">
            <v>0</v>
          </cell>
          <cell r="D629">
            <v>4564830402615</v>
          </cell>
          <cell r="E629">
            <v>38001707000</v>
          </cell>
        </row>
        <row r="630">
          <cell r="A630" t="str">
            <v>2008.08.19</v>
          </cell>
          <cell r="B630" t="str">
            <v>USD_TOD</v>
          </cell>
          <cell r="C630">
            <v>0</v>
          </cell>
          <cell r="D630">
            <v>5796067823045</v>
          </cell>
          <cell r="E630">
            <v>48270271500</v>
          </cell>
        </row>
        <row r="631">
          <cell r="A631" t="str">
            <v>2008.08.20</v>
          </cell>
          <cell r="B631" t="str">
            <v>USD_TOD</v>
          </cell>
          <cell r="C631">
            <v>0</v>
          </cell>
          <cell r="D631">
            <v>8642923903890</v>
          </cell>
          <cell r="E631">
            <v>72024182000</v>
          </cell>
        </row>
        <row r="632">
          <cell r="A632" t="str">
            <v>2008.08.21</v>
          </cell>
          <cell r="B632" t="str">
            <v>USD_TOD</v>
          </cell>
          <cell r="C632">
            <v>0</v>
          </cell>
          <cell r="D632">
            <v>4225285501808.5</v>
          </cell>
          <cell r="E632">
            <v>35229450150</v>
          </cell>
        </row>
        <row r="633">
          <cell r="A633" t="str">
            <v>2008.08.22</v>
          </cell>
          <cell r="B633" t="str">
            <v>USD_TOD</v>
          </cell>
          <cell r="C633">
            <v>0</v>
          </cell>
          <cell r="D633">
            <v>8396040451462</v>
          </cell>
          <cell r="E633">
            <v>70137285400</v>
          </cell>
        </row>
        <row r="634">
          <cell r="A634" t="str">
            <v>2008.08.25</v>
          </cell>
          <cell r="B634" t="str">
            <v>USD_TOD</v>
          </cell>
          <cell r="C634">
            <v>0</v>
          </cell>
          <cell r="D634">
            <v>13241713298271</v>
          </cell>
          <cell r="E634">
            <v>110530250100</v>
          </cell>
        </row>
        <row r="635">
          <cell r="A635" t="str">
            <v>2008.08.26</v>
          </cell>
          <cell r="B635" t="str">
            <v>USD_TOD</v>
          </cell>
          <cell r="C635">
            <v>0</v>
          </cell>
          <cell r="D635">
            <v>9501214371615</v>
          </cell>
          <cell r="E635">
            <v>79287314500</v>
          </cell>
        </row>
        <row r="636">
          <cell r="A636" t="str">
            <v>2008.08.27</v>
          </cell>
          <cell r="B636" t="str">
            <v>USD_TOD</v>
          </cell>
          <cell r="C636">
            <v>0</v>
          </cell>
          <cell r="D636">
            <v>8854994621586.5</v>
          </cell>
          <cell r="E636">
            <v>73923492550</v>
          </cell>
        </row>
        <row r="637">
          <cell r="A637" t="str">
            <v>2008.08.28</v>
          </cell>
          <cell r="B637" t="str">
            <v>USD_TOD</v>
          </cell>
          <cell r="C637">
            <v>0</v>
          </cell>
          <cell r="D637">
            <v>9054337304105</v>
          </cell>
          <cell r="E637">
            <v>75694018500</v>
          </cell>
        </row>
        <row r="638">
          <cell r="A638" t="str">
            <v>2008.08.29</v>
          </cell>
          <cell r="B638" t="str">
            <v>USD_TOD</v>
          </cell>
          <cell r="C638">
            <v>0</v>
          </cell>
          <cell r="D638">
            <v>13513172796237.5</v>
          </cell>
          <cell r="E638">
            <v>113008063150</v>
          </cell>
        </row>
        <row r="639">
          <cell r="A639" t="str">
            <v>2008.09.02</v>
          </cell>
          <cell r="B639" t="str">
            <v>USD_TOD</v>
          </cell>
          <cell r="C639">
            <v>0</v>
          </cell>
          <cell r="D639">
            <v>13468489383480</v>
          </cell>
          <cell r="E639">
            <v>112588341000</v>
          </cell>
        </row>
        <row r="640">
          <cell r="A640" t="str">
            <v>2008.09.03</v>
          </cell>
          <cell r="B640" t="str">
            <v>USD_TOD</v>
          </cell>
          <cell r="C640">
            <v>0</v>
          </cell>
          <cell r="D640">
            <v>7306906719211.5</v>
          </cell>
          <cell r="E640">
            <v>61012621950</v>
          </cell>
        </row>
        <row r="641">
          <cell r="A641" t="str">
            <v>2008.09.04</v>
          </cell>
          <cell r="B641" t="str">
            <v>USD_TOD</v>
          </cell>
          <cell r="C641">
            <v>0</v>
          </cell>
          <cell r="D641">
            <v>10087317074853</v>
          </cell>
          <cell r="E641">
            <v>84293861900</v>
          </cell>
        </row>
        <row r="642">
          <cell r="A642" t="str">
            <v>2008.09.05</v>
          </cell>
          <cell r="B642" t="str">
            <v>USD_TOD</v>
          </cell>
          <cell r="C642">
            <v>0</v>
          </cell>
          <cell r="D642">
            <v>5655740213851</v>
          </cell>
          <cell r="E642">
            <v>47288718300</v>
          </cell>
        </row>
        <row r="643">
          <cell r="A643" t="str">
            <v>2008.09.08</v>
          </cell>
          <cell r="B643" t="str">
            <v>USD_TOD</v>
          </cell>
          <cell r="C643">
            <v>0</v>
          </cell>
          <cell r="D643">
            <v>3136382102987</v>
          </cell>
          <cell r="E643">
            <v>26222515100</v>
          </cell>
        </row>
        <row r="644">
          <cell r="A644" t="str">
            <v>2008.09.09</v>
          </cell>
          <cell r="B644" t="str">
            <v>USD_TOD</v>
          </cell>
          <cell r="C644">
            <v>0</v>
          </cell>
          <cell r="D644">
            <v>4289798023591</v>
          </cell>
          <cell r="E644">
            <v>35838643600</v>
          </cell>
        </row>
        <row r="645">
          <cell r="A645" t="str">
            <v>2008.09.10</v>
          </cell>
          <cell r="B645" t="str">
            <v>USD_TOD</v>
          </cell>
          <cell r="C645">
            <v>0</v>
          </cell>
          <cell r="D645">
            <v>5088647694880</v>
          </cell>
          <cell r="E645">
            <v>42548058000</v>
          </cell>
        </row>
        <row r="646">
          <cell r="A646" t="str">
            <v>2008.09.11</v>
          </cell>
          <cell r="B646" t="str">
            <v>USD_TOD</v>
          </cell>
          <cell r="C646">
            <v>0</v>
          </cell>
          <cell r="D646">
            <v>5921350903927</v>
          </cell>
          <cell r="E646">
            <v>49515299700</v>
          </cell>
        </row>
        <row r="647">
          <cell r="A647" t="str">
            <v>2008.09.12</v>
          </cell>
          <cell r="B647" t="str">
            <v>USD_TOD</v>
          </cell>
          <cell r="C647">
            <v>0</v>
          </cell>
          <cell r="D647">
            <v>3457242844482</v>
          </cell>
          <cell r="E647">
            <v>28935705400</v>
          </cell>
        </row>
        <row r="648">
          <cell r="A648" t="str">
            <v>2008.09.15</v>
          </cell>
          <cell r="B648" t="str">
            <v>USD_TOD</v>
          </cell>
          <cell r="C648">
            <v>0</v>
          </cell>
          <cell r="D648">
            <v>4064436431880</v>
          </cell>
          <cell r="E648">
            <v>34024897100</v>
          </cell>
        </row>
        <row r="649">
          <cell r="A649" t="str">
            <v>2008.09.16</v>
          </cell>
          <cell r="B649" t="str">
            <v>USD_TOD</v>
          </cell>
          <cell r="C649">
            <v>0</v>
          </cell>
          <cell r="D649">
            <v>8290859544729</v>
          </cell>
          <cell r="E649">
            <v>69377045100</v>
          </cell>
        </row>
        <row r="650">
          <cell r="A650" t="str">
            <v>2008.09.17</v>
          </cell>
          <cell r="B650" t="str">
            <v>USD_TOD</v>
          </cell>
          <cell r="C650">
            <v>0</v>
          </cell>
          <cell r="D650">
            <v>18308013455260</v>
          </cell>
          <cell r="E650">
            <v>152988787800</v>
          </cell>
        </row>
        <row r="651">
          <cell r="A651" t="str">
            <v>2008.09.18</v>
          </cell>
          <cell r="B651" t="str">
            <v>USD_TOD</v>
          </cell>
          <cell r="C651">
            <v>0</v>
          </cell>
          <cell r="D651">
            <v>4748343801040</v>
          </cell>
          <cell r="E651">
            <v>39638684000</v>
          </cell>
        </row>
        <row r="652">
          <cell r="A652" t="str">
            <v>2008.09.19</v>
          </cell>
          <cell r="B652" t="str">
            <v>USD_TOD</v>
          </cell>
          <cell r="C652">
            <v>0</v>
          </cell>
          <cell r="D652">
            <v>9781493767801.5</v>
          </cell>
          <cell r="E652">
            <v>81660485450</v>
          </cell>
        </row>
        <row r="653">
          <cell r="A653" t="str">
            <v>2008.09.22</v>
          </cell>
          <cell r="B653" t="str">
            <v>USD_TOD</v>
          </cell>
          <cell r="C653">
            <v>0</v>
          </cell>
          <cell r="D653">
            <v>6184916576190</v>
          </cell>
          <cell r="E653">
            <v>51660046700</v>
          </cell>
        </row>
        <row r="654">
          <cell r="A654" t="str">
            <v>2008.09.23</v>
          </cell>
          <cell r="B654" t="str">
            <v>USD_TOD</v>
          </cell>
          <cell r="C654">
            <v>0</v>
          </cell>
          <cell r="D654">
            <v>7663280385365</v>
          </cell>
          <cell r="E654">
            <v>64019336600</v>
          </cell>
        </row>
        <row r="655">
          <cell r="A655" t="str">
            <v>2008.09.24</v>
          </cell>
          <cell r="B655" t="str">
            <v>USD_TOD</v>
          </cell>
          <cell r="C655">
            <v>0</v>
          </cell>
          <cell r="D655">
            <v>4229900005914.5</v>
          </cell>
          <cell r="E655">
            <v>35324501950</v>
          </cell>
        </row>
        <row r="656">
          <cell r="A656" t="str">
            <v>2008.09.25</v>
          </cell>
          <cell r="B656" t="str">
            <v>USD_TOD</v>
          </cell>
          <cell r="C656">
            <v>0</v>
          </cell>
          <cell r="D656">
            <v>5997143715722</v>
          </cell>
          <cell r="E656">
            <v>50073402500</v>
          </cell>
        </row>
        <row r="657">
          <cell r="A657" t="str">
            <v>2008.09.26</v>
          </cell>
          <cell r="B657" t="str">
            <v>USD_TOD</v>
          </cell>
          <cell r="C657">
            <v>0</v>
          </cell>
          <cell r="D657">
            <v>12131019343674</v>
          </cell>
          <cell r="E657">
            <v>101272151500</v>
          </cell>
        </row>
        <row r="658">
          <cell r="A658" t="str">
            <v>2008.09.29</v>
          </cell>
          <cell r="B658" t="str">
            <v>USD_TOD</v>
          </cell>
          <cell r="C658">
            <v>0</v>
          </cell>
          <cell r="D658">
            <v>5547755866796</v>
          </cell>
          <cell r="E658">
            <v>46304091100</v>
          </cell>
        </row>
        <row r="659">
          <cell r="A659" t="str">
            <v>2008.09.30</v>
          </cell>
          <cell r="B659" t="str">
            <v>USD_TOD</v>
          </cell>
          <cell r="C659">
            <v>0</v>
          </cell>
          <cell r="D659">
            <v>6063460486184.5</v>
          </cell>
          <cell r="E659">
            <v>50591278850</v>
          </cell>
        </row>
        <row r="660">
          <cell r="A660" t="str">
            <v>2008.10.01</v>
          </cell>
          <cell r="B660" t="str">
            <v>USD_TOD</v>
          </cell>
          <cell r="C660">
            <v>0</v>
          </cell>
          <cell r="D660">
            <v>4808917020997.5</v>
          </cell>
          <cell r="E660">
            <v>40070839350</v>
          </cell>
        </row>
        <row r="661">
          <cell r="A661" t="str">
            <v>2008.10.02</v>
          </cell>
          <cell r="B661" t="str">
            <v>USD_TOD</v>
          </cell>
          <cell r="C661">
            <v>0</v>
          </cell>
          <cell r="D661">
            <v>7579909469130.5</v>
          </cell>
          <cell r="E661">
            <v>63186129550</v>
          </cell>
        </row>
        <row r="662">
          <cell r="A662" t="str">
            <v>2008.10.03</v>
          </cell>
          <cell r="B662" t="str">
            <v>USD_TOD</v>
          </cell>
          <cell r="C662">
            <v>0</v>
          </cell>
          <cell r="D662">
            <v>6248940403780</v>
          </cell>
          <cell r="E662">
            <v>52089248000</v>
          </cell>
        </row>
        <row r="663">
          <cell r="A663" t="str">
            <v>2008.10.06</v>
          </cell>
          <cell r="B663" t="str">
            <v>USD_TOD</v>
          </cell>
          <cell r="C663">
            <v>0</v>
          </cell>
          <cell r="D663">
            <v>6938658399858.5</v>
          </cell>
          <cell r="E663">
            <v>57825374950</v>
          </cell>
        </row>
        <row r="664">
          <cell r="A664" t="str">
            <v>2008.10.07</v>
          </cell>
          <cell r="B664" t="str">
            <v>USD_TOD</v>
          </cell>
          <cell r="C664">
            <v>0</v>
          </cell>
          <cell r="D664">
            <v>4680064211020</v>
          </cell>
          <cell r="E664">
            <v>38990664300</v>
          </cell>
        </row>
        <row r="665">
          <cell r="A665" t="str">
            <v>2008.10.08</v>
          </cell>
          <cell r="B665" t="str">
            <v>USD_TOD</v>
          </cell>
          <cell r="C665">
            <v>0</v>
          </cell>
          <cell r="D665">
            <v>7247372718479</v>
          </cell>
          <cell r="E665">
            <v>60419980200</v>
          </cell>
        </row>
        <row r="666">
          <cell r="A666" t="str">
            <v>2008.10.09</v>
          </cell>
          <cell r="B666" t="str">
            <v>USD_TOD</v>
          </cell>
          <cell r="C666">
            <v>0</v>
          </cell>
          <cell r="D666">
            <v>6675924763283</v>
          </cell>
          <cell r="E666">
            <v>55694116700</v>
          </cell>
        </row>
        <row r="667">
          <cell r="A667" t="str">
            <v>2008.10.10</v>
          </cell>
          <cell r="B667" t="str">
            <v>USD_TOD</v>
          </cell>
          <cell r="C667">
            <v>0</v>
          </cell>
          <cell r="D667">
            <v>8978080637841.5</v>
          </cell>
          <cell r="E667">
            <v>74907112050</v>
          </cell>
        </row>
        <row r="668">
          <cell r="A668" t="str">
            <v>2008.10.14</v>
          </cell>
          <cell r="B668" t="str">
            <v>USD_TOD</v>
          </cell>
          <cell r="C668">
            <v>0</v>
          </cell>
          <cell r="D668">
            <v>2262729465723.5</v>
          </cell>
          <cell r="E668">
            <v>18881320550</v>
          </cell>
        </row>
        <row r="669">
          <cell r="A669" t="str">
            <v>2008.10.15</v>
          </cell>
          <cell r="B669" t="str">
            <v>USD_TOD</v>
          </cell>
          <cell r="C669">
            <v>0</v>
          </cell>
          <cell r="D669">
            <v>3436362920847.5</v>
          </cell>
          <cell r="E669">
            <v>28688729850</v>
          </cell>
        </row>
        <row r="670">
          <cell r="A670" t="str">
            <v>2008.10.16</v>
          </cell>
          <cell r="B670" t="str">
            <v>USD_TOD</v>
          </cell>
          <cell r="C670">
            <v>0</v>
          </cell>
          <cell r="D670">
            <v>3989047980031</v>
          </cell>
          <cell r="E670">
            <v>33314453200</v>
          </cell>
        </row>
        <row r="671">
          <cell r="A671" t="str">
            <v>2008.10.17</v>
          </cell>
          <cell r="B671" t="str">
            <v>USD_TOD</v>
          </cell>
          <cell r="C671">
            <v>0</v>
          </cell>
          <cell r="D671">
            <v>5803316118001</v>
          </cell>
          <cell r="E671">
            <v>48465967600</v>
          </cell>
        </row>
        <row r="672">
          <cell r="A672" t="str">
            <v>2008.10.20</v>
          </cell>
          <cell r="B672" t="str">
            <v>USD_TOD</v>
          </cell>
          <cell r="C672">
            <v>0</v>
          </cell>
          <cell r="D672">
            <v>4632693593761</v>
          </cell>
          <cell r="E672">
            <v>38686403800</v>
          </cell>
        </row>
        <row r="673">
          <cell r="A673" t="str">
            <v>2008.10.21</v>
          </cell>
          <cell r="B673" t="str">
            <v>USD_TOD</v>
          </cell>
          <cell r="C673">
            <v>0</v>
          </cell>
          <cell r="D673">
            <v>3419778071429.5</v>
          </cell>
          <cell r="E673">
            <v>28554215550</v>
          </cell>
        </row>
        <row r="674">
          <cell r="A674" t="str">
            <v>2008.10.22</v>
          </cell>
          <cell r="B674" t="str">
            <v>USD_TOD</v>
          </cell>
          <cell r="C674">
            <v>0</v>
          </cell>
          <cell r="D674">
            <v>8875220785246</v>
          </cell>
          <cell r="E674">
            <v>74089967100</v>
          </cell>
        </row>
        <row r="675">
          <cell r="A675" t="str">
            <v>2008.10.23</v>
          </cell>
          <cell r="B675" t="str">
            <v>USD_TOD</v>
          </cell>
          <cell r="C675">
            <v>0</v>
          </cell>
          <cell r="D675">
            <v>14550758002559.5</v>
          </cell>
          <cell r="E675">
            <v>121475156250</v>
          </cell>
        </row>
        <row r="676">
          <cell r="A676" t="str">
            <v>2008.10.24</v>
          </cell>
          <cell r="B676" t="str">
            <v>USD_TOD</v>
          </cell>
          <cell r="C676">
            <v>0</v>
          </cell>
          <cell r="D676">
            <v>4093414837216.5</v>
          </cell>
          <cell r="E676">
            <v>34174736150</v>
          </cell>
        </row>
        <row r="677">
          <cell r="A677" t="str">
            <v>2008.10.28</v>
          </cell>
          <cell r="B677" t="str">
            <v>USD_TOD</v>
          </cell>
          <cell r="C677">
            <v>0</v>
          </cell>
          <cell r="D677">
            <v>7016227215348</v>
          </cell>
          <cell r="E677">
            <v>58562802800</v>
          </cell>
        </row>
        <row r="678">
          <cell r="A678" t="str">
            <v>2008.10.29</v>
          </cell>
          <cell r="B678" t="str">
            <v>USD_TOD</v>
          </cell>
          <cell r="C678">
            <v>0</v>
          </cell>
          <cell r="D678">
            <v>3773310065300.5</v>
          </cell>
          <cell r="E678">
            <v>31495482950</v>
          </cell>
        </row>
        <row r="679">
          <cell r="A679" t="str">
            <v>2008.10.30</v>
          </cell>
          <cell r="B679" t="str">
            <v>USD_TOD</v>
          </cell>
          <cell r="C679">
            <v>0</v>
          </cell>
          <cell r="D679">
            <v>5682330240840</v>
          </cell>
          <cell r="E679">
            <v>47428814400</v>
          </cell>
        </row>
        <row r="680">
          <cell r="A680" t="str">
            <v>2008.10.31</v>
          </cell>
          <cell r="B680" t="str">
            <v>USD_TOD</v>
          </cell>
          <cell r="C680">
            <v>0</v>
          </cell>
          <cell r="D680">
            <v>5602046962500</v>
          </cell>
          <cell r="E680">
            <v>46741521600</v>
          </cell>
        </row>
        <row r="681">
          <cell r="A681" t="str">
            <v>2008.11.03</v>
          </cell>
          <cell r="B681" t="str">
            <v>USD_TOD</v>
          </cell>
          <cell r="C681">
            <v>0</v>
          </cell>
          <cell r="D681">
            <v>6514051919490.5</v>
          </cell>
          <cell r="E681">
            <v>54322142350</v>
          </cell>
        </row>
        <row r="682">
          <cell r="A682" t="str">
            <v>2008.11.04</v>
          </cell>
          <cell r="B682" t="str">
            <v>USD_TOD</v>
          </cell>
          <cell r="C682">
            <v>0</v>
          </cell>
          <cell r="D682">
            <v>6576897801281.5</v>
          </cell>
          <cell r="E682">
            <v>54839326050</v>
          </cell>
        </row>
        <row r="683">
          <cell r="A683" t="str">
            <v>2008.11.05</v>
          </cell>
          <cell r="B683" t="str">
            <v>USD_TOD</v>
          </cell>
          <cell r="C683">
            <v>0</v>
          </cell>
          <cell r="D683">
            <v>3607226795705</v>
          </cell>
          <cell r="E683">
            <v>30086199000</v>
          </cell>
        </row>
        <row r="684">
          <cell r="A684" t="str">
            <v>2008.11.06</v>
          </cell>
          <cell r="B684" t="str">
            <v>USD_TOD</v>
          </cell>
          <cell r="C684">
            <v>0</v>
          </cell>
          <cell r="D684">
            <v>5277691206355.5</v>
          </cell>
          <cell r="E684">
            <v>44051422550</v>
          </cell>
        </row>
        <row r="685">
          <cell r="A685" t="str">
            <v>2008.11.07</v>
          </cell>
          <cell r="B685" t="str">
            <v>USD_TOD</v>
          </cell>
          <cell r="C685">
            <v>0</v>
          </cell>
          <cell r="D685">
            <v>2219950714123</v>
          </cell>
          <cell r="E685">
            <v>18519183000</v>
          </cell>
        </row>
        <row r="686">
          <cell r="A686" t="str">
            <v>2008.11.10</v>
          </cell>
          <cell r="B686" t="str">
            <v>USD_TOD</v>
          </cell>
          <cell r="C686">
            <v>0</v>
          </cell>
          <cell r="D686">
            <v>5019277572936</v>
          </cell>
          <cell r="E686">
            <v>41854244400</v>
          </cell>
        </row>
        <row r="687">
          <cell r="A687" t="str">
            <v>2008.11.12</v>
          </cell>
          <cell r="B687" t="str">
            <v>USD_TOD</v>
          </cell>
          <cell r="C687">
            <v>0</v>
          </cell>
          <cell r="D687">
            <v>8118540265837.5</v>
          </cell>
          <cell r="E687">
            <v>67650428050</v>
          </cell>
        </row>
        <row r="688">
          <cell r="A688" t="str">
            <v>2008.11.13</v>
          </cell>
          <cell r="B688" t="str">
            <v>USD_TOD</v>
          </cell>
          <cell r="C688">
            <v>0</v>
          </cell>
          <cell r="D688">
            <v>10033788700132</v>
          </cell>
          <cell r="E688">
            <v>83543114300</v>
          </cell>
        </row>
        <row r="689">
          <cell r="A689" t="str">
            <v>2008.11.14</v>
          </cell>
          <cell r="B689" t="str">
            <v>USD_TOD</v>
          </cell>
          <cell r="C689">
            <v>0</v>
          </cell>
          <cell r="D689">
            <v>4431484388330</v>
          </cell>
          <cell r="E689">
            <v>36894401300</v>
          </cell>
        </row>
        <row r="690">
          <cell r="A690" t="str">
            <v>2008.11.17</v>
          </cell>
          <cell r="B690" t="str">
            <v>USD_TOD</v>
          </cell>
          <cell r="C690">
            <v>0</v>
          </cell>
          <cell r="D690">
            <v>7087692747412.5</v>
          </cell>
          <cell r="E690">
            <v>59007925750</v>
          </cell>
        </row>
        <row r="691">
          <cell r="A691" t="str">
            <v>2008.11.18</v>
          </cell>
          <cell r="B691" t="str">
            <v>USD_TOD</v>
          </cell>
          <cell r="C691">
            <v>0</v>
          </cell>
          <cell r="D691">
            <v>9610119082827</v>
          </cell>
          <cell r="E691">
            <v>80015932900</v>
          </cell>
        </row>
        <row r="692">
          <cell r="A692" t="str">
            <v>2008.11.19</v>
          </cell>
          <cell r="B692" t="str">
            <v>USD_TOD</v>
          </cell>
          <cell r="C692">
            <v>0</v>
          </cell>
          <cell r="D692">
            <v>5577394324898</v>
          </cell>
          <cell r="E692">
            <v>46422207100</v>
          </cell>
        </row>
        <row r="693">
          <cell r="A693" t="str">
            <v>2008.11.20</v>
          </cell>
          <cell r="B693" t="str">
            <v>USD_TOD</v>
          </cell>
          <cell r="C693">
            <v>0</v>
          </cell>
          <cell r="D693">
            <v>14239650561352</v>
          </cell>
          <cell r="E693">
            <v>118471313700</v>
          </cell>
        </row>
        <row r="694">
          <cell r="A694" t="str">
            <v>2008.11.21</v>
          </cell>
          <cell r="B694" t="str">
            <v>USD_TOD</v>
          </cell>
          <cell r="C694">
            <v>0</v>
          </cell>
          <cell r="D694">
            <v>4433738772222.5</v>
          </cell>
          <cell r="E694">
            <v>36887861850</v>
          </cell>
        </row>
        <row r="695">
          <cell r="A695" t="str">
            <v>2008.11.24</v>
          </cell>
          <cell r="B695" t="str">
            <v>USD_TOD</v>
          </cell>
          <cell r="C695">
            <v>0</v>
          </cell>
          <cell r="D695">
            <v>6825412047596</v>
          </cell>
          <cell r="E695">
            <v>56809272000</v>
          </cell>
        </row>
        <row r="696">
          <cell r="A696" t="str">
            <v>2008.11.25</v>
          </cell>
          <cell r="B696" t="str">
            <v>USD_TOD</v>
          </cell>
          <cell r="C696">
            <v>0</v>
          </cell>
          <cell r="D696">
            <v>5089365982322</v>
          </cell>
          <cell r="E696">
            <v>42337321100</v>
          </cell>
        </row>
        <row r="697">
          <cell r="A697" t="str">
            <v>2008.11.26</v>
          </cell>
          <cell r="B697" t="str">
            <v>USD_TOD</v>
          </cell>
          <cell r="C697">
            <v>0</v>
          </cell>
          <cell r="D697">
            <v>9037804045132.5</v>
          </cell>
          <cell r="E697">
            <v>75157951950</v>
          </cell>
        </row>
        <row r="698">
          <cell r="A698" t="str">
            <v>2008.11.28</v>
          </cell>
          <cell r="B698" t="str">
            <v>USD_TOD</v>
          </cell>
          <cell r="C698">
            <v>0</v>
          </cell>
          <cell r="D698">
            <v>4934790577725.5</v>
          </cell>
          <cell r="E698">
            <v>41008264050</v>
          </cell>
        </row>
        <row r="699">
          <cell r="A699" t="str">
            <v>2008.12.01</v>
          </cell>
          <cell r="B699" t="str">
            <v>USD_TOD</v>
          </cell>
          <cell r="C699">
            <v>0</v>
          </cell>
          <cell r="D699">
            <v>6762683613018</v>
          </cell>
          <cell r="E699">
            <v>56173550100</v>
          </cell>
        </row>
        <row r="700">
          <cell r="A700" t="str">
            <v>2008.12.02</v>
          </cell>
          <cell r="B700" t="str">
            <v>USD_TOD</v>
          </cell>
          <cell r="C700">
            <v>0</v>
          </cell>
          <cell r="D700">
            <v>11978325952666</v>
          </cell>
          <cell r="E700">
            <v>99429925200</v>
          </cell>
        </row>
        <row r="701">
          <cell r="A701" t="str">
            <v>2008.12.03</v>
          </cell>
          <cell r="B701" t="str">
            <v>USD_TOD</v>
          </cell>
          <cell r="C701">
            <v>0</v>
          </cell>
          <cell r="D701">
            <v>9563881905037.5</v>
          </cell>
          <cell r="E701">
            <v>79412067450</v>
          </cell>
        </row>
        <row r="702">
          <cell r="A702" t="str">
            <v>2008.12.04</v>
          </cell>
          <cell r="B702" t="str">
            <v>USD_TOD</v>
          </cell>
          <cell r="C702">
            <v>0</v>
          </cell>
          <cell r="D702">
            <v>17014457519166.5</v>
          </cell>
          <cell r="E702">
            <v>141294912950</v>
          </cell>
        </row>
        <row r="703">
          <cell r="A703" t="str">
            <v>2008.12.05</v>
          </cell>
          <cell r="B703" t="str">
            <v>USD_TOD</v>
          </cell>
          <cell r="C703">
            <v>0</v>
          </cell>
          <cell r="D703">
            <v>5390149412915.5</v>
          </cell>
          <cell r="E703">
            <v>44785961550</v>
          </cell>
        </row>
        <row r="704">
          <cell r="A704" t="str">
            <v>2008.12.09</v>
          </cell>
          <cell r="B704" t="str">
            <v>USD_TOD</v>
          </cell>
          <cell r="C704">
            <v>0</v>
          </cell>
          <cell r="D704">
            <v>5752870252126</v>
          </cell>
          <cell r="E704">
            <v>47767477700</v>
          </cell>
        </row>
        <row r="705">
          <cell r="A705" t="str">
            <v>2008.12.10</v>
          </cell>
          <cell r="B705" t="str">
            <v>USD_TOD</v>
          </cell>
          <cell r="C705">
            <v>0</v>
          </cell>
          <cell r="D705">
            <v>5906885794154</v>
          </cell>
          <cell r="E705">
            <v>49039476900</v>
          </cell>
        </row>
        <row r="706">
          <cell r="A706" t="str">
            <v>2008.12.11</v>
          </cell>
          <cell r="B706" t="str">
            <v>USD_TOD</v>
          </cell>
          <cell r="C706">
            <v>0</v>
          </cell>
          <cell r="D706">
            <v>6381252880463</v>
          </cell>
          <cell r="E706">
            <v>52978278100</v>
          </cell>
        </row>
        <row r="707">
          <cell r="A707" t="str">
            <v>2008.12.12</v>
          </cell>
          <cell r="B707" t="str">
            <v>USD_TOD</v>
          </cell>
          <cell r="C707">
            <v>0</v>
          </cell>
          <cell r="D707">
            <v>4918732229131.5</v>
          </cell>
          <cell r="E707">
            <v>40824785250</v>
          </cell>
        </row>
        <row r="708">
          <cell r="A708" t="str">
            <v>2008.12.15</v>
          </cell>
          <cell r="B708" t="str">
            <v>USD_TOD</v>
          </cell>
          <cell r="C708">
            <v>0</v>
          </cell>
          <cell r="D708">
            <v>10424277920313.5</v>
          </cell>
          <cell r="E708">
            <v>86451679950</v>
          </cell>
        </row>
        <row r="709">
          <cell r="A709" t="str">
            <v>2008.12.18</v>
          </cell>
          <cell r="B709" t="str">
            <v>USD_TOD</v>
          </cell>
          <cell r="C709">
            <v>0</v>
          </cell>
          <cell r="D709">
            <v>7236649438963</v>
          </cell>
          <cell r="E709">
            <v>59972384500</v>
          </cell>
        </row>
        <row r="710">
          <cell r="A710" t="str">
            <v>2008.12.19</v>
          </cell>
          <cell r="B710" t="str">
            <v>USD_TOD</v>
          </cell>
          <cell r="C710">
            <v>0</v>
          </cell>
          <cell r="D710">
            <v>6271625058299</v>
          </cell>
          <cell r="E710">
            <v>51934333100</v>
          </cell>
        </row>
        <row r="711">
          <cell r="A711" t="str">
            <v>2008.12.22</v>
          </cell>
          <cell r="B711" t="str">
            <v>USD_TOD</v>
          </cell>
          <cell r="C711">
            <v>0</v>
          </cell>
          <cell r="D711">
            <v>6237078139780.5</v>
          </cell>
          <cell r="E711">
            <v>51626450650</v>
          </cell>
        </row>
        <row r="712">
          <cell r="A712" t="str">
            <v>2008.12.23</v>
          </cell>
          <cell r="B712" t="str">
            <v>USD_TOD</v>
          </cell>
          <cell r="C712">
            <v>0</v>
          </cell>
          <cell r="D712">
            <v>5261515904139.5</v>
          </cell>
          <cell r="E712">
            <v>43574628650</v>
          </cell>
        </row>
        <row r="713">
          <cell r="A713" t="str">
            <v>2008.12.24</v>
          </cell>
          <cell r="B713" t="str">
            <v>USD_TOD</v>
          </cell>
          <cell r="C713">
            <v>0</v>
          </cell>
          <cell r="D713">
            <v>10257658411305.5</v>
          </cell>
          <cell r="E713">
            <v>84989004050</v>
          </cell>
        </row>
        <row r="714">
          <cell r="A714" t="str">
            <v>2008.12.26</v>
          </cell>
          <cell r="B714" t="str">
            <v>USD_TOD</v>
          </cell>
          <cell r="C714">
            <v>0</v>
          </cell>
          <cell r="D714">
            <v>8139652526503</v>
          </cell>
          <cell r="E714">
            <v>67444818900</v>
          </cell>
        </row>
        <row r="715">
          <cell r="A715" t="str">
            <v>2008.12.29</v>
          </cell>
          <cell r="B715" t="str">
            <v>USD_TOD</v>
          </cell>
          <cell r="C715">
            <v>0</v>
          </cell>
          <cell r="D715">
            <v>14129707938741</v>
          </cell>
          <cell r="E715">
            <v>117046147100</v>
          </cell>
        </row>
        <row r="716">
          <cell r="A716" t="str">
            <v>2008.12.30</v>
          </cell>
          <cell r="B716" t="str">
            <v>USD_TOD</v>
          </cell>
          <cell r="C716">
            <v>0</v>
          </cell>
          <cell r="D716">
            <v>7774871446692</v>
          </cell>
          <cell r="E716">
            <v>64371536200</v>
          </cell>
        </row>
        <row r="717">
          <cell r="A717" t="str">
            <v>2008.12.31</v>
          </cell>
          <cell r="B717" t="str">
            <v>USD_TOD</v>
          </cell>
          <cell r="C717">
            <v>0</v>
          </cell>
          <cell r="D717">
            <v>3294794831857.5</v>
          </cell>
          <cell r="E717">
            <v>27280244250</v>
          </cell>
        </row>
        <row r="718">
          <cell r="A718" t="str">
            <v>2009.01.05</v>
          </cell>
          <cell r="B718" t="str">
            <v>USD_TOD</v>
          </cell>
          <cell r="C718">
            <v>0</v>
          </cell>
          <cell r="D718">
            <v>8532607155735.5</v>
          </cell>
          <cell r="E718">
            <v>70581587550</v>
          </cell>
        </row>
        <row r="719">
          <cell r="A719" t="str">
            <v>2009.01.06</v>
          </cell>
          <cell r="B719" t="str">
            <v>USD_TOD</v>
          </cell>
          <cell r="C719">
            <v>0</v>
          </cell>
          <cell r="D719">
            <v>5509887394978</v>
          </cell>
          <cell r="E719">
            <v>45571769400</v>
          </cell>
        </row>
        <row r="720">
          <cell r="A720" t="str">
            <v>2009.01.08</v>
          </cell>
          <cell r="B720" t="str">
            <v>USD_TOD</v>
          </cell>
          <cell r="C720">
            <v>0</v>
          </cell>
          <cell r="D720">
            <v>8594004709413</v>
          </cell>
          <cell r="E720">
            <v>71033776300</v>
          </cell>
        </row>
        <row r="721">
          <cell r="A721" t="str">
            <v>2009.01.09</v>
          </cell>
          <cell r="B721" t="str">
            <v>USD_TOD</v>
          </cell>
          <cell r="C721">
            <v>0</v>
          </cell>
          <cell r="D721">
            <v>3939281585210.5</v>
          </cell>
          <cell r="E721">
            <v>32559176050</v>
          </cell>
        </row>
        <row r="722">
          <cell r="A722" t="str">
            <v>2009.01.12</v>
          </cell>
          <cell r="B722" t="str">
            <v>USD_TOD</v>
          </cell>
          <cell r="C722">
            <v>0</v>
          </cell>
          <cell r="D722">
            <v>8101166398725</v>
          </cell>
          <cell r="E722">
            <v>66923307500</v>
          </cell>
        </row>
        <row r="723">
          <cell r="A723" t="str">
            <v>2009.01.13</v>
          </cell>
          <cell r="B723" t="str">
            <v>USD_TOD</v>
          </cell>
          <cell r="C723">
            <v>0</v>
          </cell>
          <cell r="D723">
            <v>10024046251187.5</v>
          </cell>
          <cell r="E723">
            <v>82779444650</v>
          </cell>
        </row>
        <row r="724">
          <cell r="A724" t="str">
            <v>2009.01.14</v>
          </cell>
          <cell r="B724" t="str">
            <v>USD_TOD</v>
          </cell>
          <cell r="C724">
            <v>0</v>
          </cell>
          <cell r="D724">
            <v>10478174339030</v>
          </cell>
          <cell r="E724">
            <v>86416704300</v>
          </cell>
        </row>
        <row r="725">
          <cell r="A725" t="str">
            <v>2009.01.15</v>
          </cell>
          <cell r="B725" t="str">
            <v>USD_TOD</v>
          </cell>
          <cell r="C725">
            <v>0</v>
          </cell>
          <cell r="D725">
            <v>6882644600264.5</v>
          </cell>
          <cell r="E725">
            <v>56709041750</v>
          </cell>
        </row>
        <row r="726">
          <cell r="A726" t="str">
            <v>2009.01.16</v>
          </cell>
          <cell r="B726" t="str">
            <v>USD_TOD</v>
          </cell>
          <cell r="C726">
            <v>0</v>
          </cell>
          <cell r="D726">
            <v>10572462925336</v>
          </cell>
          <cell r="E726">
            <v>87159869900</v>
          </cell>
        </row>
        <row r="727">
          <cell r="A727" t="str">
            <v>2009.01.20</v>
          </cell>
          <cell r="B727" t="str">
            <v>USD_TOD</v>
          </cell>
          <cell r="C727">
            <v>0</v>
          </cell>
          <cell r="D727">
            <v>6827422162338</v>
          </cell>
          <cell r="E727">
            <v>56282491600</v>
          </cell>
        </row>
        <row r="728">
          <cell r="A728" t="str">
            <v>2009.01.21</v>
          </cell>
          <cell r="B728" t="str">
            <v>USD_TOD</v>
          </cell>
          <cell r="C728">
            <v>0</v>
          </cell>
          <cell r="D728">
            <v>10900529853220</v>
          </cell>
          <cell r="E728">
            <v>89862233000</v>
          </cell>
        </row>
        <row r="729">
          <cell r="A729" t="str">
            <v>2009.01.22</v>
          </cell>
          <cell r="B729" t="str">
            <v>USD_TOD</v>
          </cell>
          <cell r="C729">
            <v>0</v>
          </cell>
          <cell r="D729">
            <v>9815716988721.5</v>
          </cell>
          <cell r="E729">
            <v>80892503850</v>
          </cell>
        </row>
        <row r="730">
          <cell r="A730" t="str">
            <v>2009.01.23</v>
          </cell>
          <cell r="B730" t="str">
            <v>USD_TOD</v>
          </cell>
          <cell r="C730">
            <v>0</v>
          </cell>
          <cell r="D730">
            <v>41294283083026.5</v>
          </cell>
          <cell r="E730">
            <v>339750628650</v>
          </cell>
        </row>
        <row r="731">
          <cell r="A731" t="str">
            <v>2009.01.26</v>
          </cell>
          <cell r="B731" t="str">
            <v>USD_TOD</v>
          </cell>
          <cell r="C731">
            <v>0</v>
          </cell>
          <cell r="D731">
            <v>6549450215781.5</v>
          </cell>
          <cell r="E731">
            <v>53867703550</v>
          </cell>
        </row>
        <row r="732">
          <cell r="A732" t="str">
            <v>2009.01.27</v>
          </cell>
          <cell r="B732" t="str">
            <v>USD_TOD</v>
          </cell>
          <cell r="C732">
            <v>0</v>
          </cell>
          <cell r="D732">
            <v>14032880286372</v>
          </cell>
          <cell r="E732">
            <v>115303167800</v>
          </cell>
        </row>
        <row r="733">
          <cell r="A733" t="str">
            <v>2009.01.28</v>
          </cell>
          <cell r="B733" t="str">
            <v>USD_TOD</v>
          </cell>
          <cell r="C733">
            <v>0</v>
          </cell>
          <cell r="D733">
            <v>9572384677058</v>
          </cell>
          <cell r="E733">
            <v>78654537200</v>
          </cell>
        </row>
        <row r="734">
          <cell r="A734" t="str">
            <v>2009.01.29</v>
          </cell>
          <cell r="B734" t="str">
            <v>USD_TOD</v>
          </cell>
          <cell r="C734">
            <v>0</v>
          </cell>
          <cell r="D734">
            <v>3954140492362</v>
          </cell>
          <cell r="E734">
            <v>32565313600</v>
          </cell>
        </row>
        <row r="735">
          <cell r="A735" t="str">
            <v>2009.01.30</v>
          </cell>
          <cell r="B735" t="str">
            <v>USD_TOD</v>
          </cell>
          <cell r="C735">
            <v>0</v>
          </cell>
          <cell r="D735">
            <v>5074674747902</v>
          </cell>
          <cell r="E735">
            <v>41752856700</v>
          </cell>
        </row>
        <row r="736">
          <cell r="A736" t="str">
            <v>2009.02.02</v>
          </cell>
          <cell r="B736" t="str">
            <v>USD_TOD</v>
          </cell>
          <cell r="C736">
            <v>0</v>
          </cell>
          <cell r="D736">
            <v>21732485785847.5</v>
          </cell>
          <cell r="E736">
            <v>178351780750</v>
          </cell>
        </row>
        <row r="737">
          <cell r="A737" t="str">
            <v>2009.02.03</v>
          </cell>
          <cell r="B737" t="str">
            <v>USD_TOD</v>
          </cell>
          <cell r="C737">
            <v>0</v>
          </cell>
          <cell r="D737">
            <v>65543079595808</v>
          </cell>
          <cell r="E737">
            <v>534310350700</v>
          </cell>
        </row>
        <row r="738">
          <cell r="A738" t="str">
            <v>2009.02.04</v>
          </cell>
          <cell r="B738" t="str">
            <v>USD_TOD</v>
          </cell>
          <cell r="C738">
            <v>0</v>
          </cell>
          <cell r="D738">
            <v>51515761053115</v>
          </cell>
          <cell r="E738">
            <v>393420166500</v>
          </cell>
        </row>
        <row r="739">
          <cell r="A739" t="str">
            <v>2009.02.05</v>
          </cell>
          <cell r="B739" t="str">
            <v>USD_TOD</v>
          </cell>
          <cell r="C739">
            <v>0</v>
          </cell>
          <cell r="D739">
            <v>28626893306540</v>
          </cell>
          <cell r="E739">
            <v>191258756000</v>
          </cell>
        </row>
        <row r="740">
          <cell r="A740" t="str">
            <v>2009.02.06</v>
          </cell>
          <cell r="B740" t="str">
            <v>USD_TOD</v>
          </cell>
          <cell r="C740">
            <v>0</v>
          </cell>
          <cell r="D740">
            <v>12830841883120</v>
          </cell>
          <cell r="E740">
            <v>87542228500</v>
          </cell>
        </row>
        <row r="741">
          <cell r="A741" t="str">
            <v>2009.02.09</v>
          </cell>
          <cell r="B741" t="str">
            <v>USD_TOD</v>
          </cell>
          <cell r="C741">
            <v>0</v>
          </cell>
          <cell r="D741">
            <v>5017401255434</v>
          </cell>
          <cell r="E741">
            <v>33796586600</v>
          </cell>
        </row>
        <row r="742">
          <cell r="A742" t="str">
            <v>2009.02.10</v>
          </cell>
          <cell r="B742" t="str">
            <v>USD_TOD</v>
          </cell>
          <cell r="C742">
            <v>0</v>
          </cell>
          <cell r="D742">
            <v>25101282665387</v>
          </cell>
          <cell r="E742">
            <v>169304133700</v>
          </cell>
        </row>
        <row r="743">
          <cell r="A743" t="str">
            <v>2009.02.11</v>
          </cell>
          <cell r="B743" t="str">
            <v>USD_TOD</v>
          </cell>
          <cell r="C743">
            <v>0</v>
          </cell>
          <cell r="D743">
            <v>6808485864833</v>
          </cell>
          <cell r="E743">
            <v>45984546700</v>
          </cell>
        </row>
        <row r="744">
          <cell r="A744" t="str">
            <v>2009.02.12</v>
          </cell>
          <cell r="B744" t="str">
            <v>USD_TOD</v>
          </cell>
          <cell r="C744">
            <v>0</v>
          </cell>
          <cell r="D744">
            <v>12375674807810</v>
          </cell>
          <cell r="E744">
            <v>83395163000</v>
          </cell>
        </row>
        <row r="745">
          <cell r="A745" t="str">
            <v>2009.02.13</v>
          </cell>
          <cell r="B745" t="str">
            <v>USD_TOD</v>
          </cell>
          <cell r="C745">
            <v>0</v>
          </cell>
          <cell r="D745">
            <v>13678173239197</v>
          </cell>
          <cell r="E745">
            <v>91886456300</v>
          </cell>
        </row>
        <row r="746">
          <cell r="A746" t="str">
            <v>2009.02.17</v>
          </cell>
          <cell r="B746" t="str">
            <v>USD_TOD</v>
          </cell>
          <cell r="C746">
            <v>0</v>
          </cell>
          <cell r="D746">
            <v>10114025034355.5</v>
          </cell>
          <cell r="E746">
            <v>67764055850</v>
          </cell>
        </row>
        <row r="747">
          <cell r="A747" t="str">
            <v>2009.02.18</v>
          </cell>
          <cell r="B747" t="str">
            <v>USD_TOD</v>
          </cell>
          <cell r="C747">
            <v>0</v>
          </cell>
          <cell r="D747">
            <v>7618066886262</v>
          </cell>
          <cell r="E747">
            <v>51005575200</v>
          </cell>
        </row>
        <row r="748">
          <cell r="A748" t="str">
            <v>2009.02.19</v>
          </cell>
          <cell r="B748" t="str">
            <v>USD_TOD</v>
          </cell>
          <cell r="C748">
            <v>0</v>
          </cell>
          <cell r="D748">
            <v>5159513500007</v>
          </cell>
          <cell r="E748">
            <v>34635420100</v>
          </cell>
        </row>
        <row r="749">
          <cell r="A749" t="str">
            <v>2009.02.20</v>
          </cell>
          <cell r="B749" t="str">
            <v>USD_TOD</v>
          </cell>
          <cell r="C749">
            <v>0</v>
          </cell>
          <cell r="D749">
            <v>21428594625760</v>
          </cell>
          <cell r="E749">
            <v>143374904000</v>
          </cell>
        </row>
        <row r="750">
          <cell r="A750" t="str">
            <v>2009.02.23</v>
          </cell>
          <cell r="B750" t="str">
            <v>USD_TOD</v>
          </cell>
          <cell r="C750">
            <v>0</v>
          </cell>
          <cell r="D750">
            <v>8726627186195</v>
          </cell>
          <cell r="E750">
            <v>58199975500</v>
          </cell>
        </row>
        <row r="751">
          <cell r="A751" t="str">
            <v>2009.02.24</v>
          </cell>
          <cell r="B751" t="str">
            <v>USD_TOD</v>
          </cell>
          <cell r="C751">
            <v>0</v>
          </cell>
          <cell r="D751">
            <v>27515323216145</v>
          </cell>
          <cell r="E751">
            <v>183288105500</v>
          </cell>
        </row>
        <row r="752">
          <cell r="A752" t="str">
            <v>2009.02.25</v>
          </cell>
          <cell r="B752" t="str">
            <v>USD_TOD</v>
          </cell>
          <cell r="C752">
            <v>0</v>
          </cell>
          <cell r="D752">
            <v>21978170051170</v>
          </cell>
          <cell r="E752">
            <v>146565467000</v>
          </cell>
        </row>
        <row r="753">
          <cell r="A753" t="str">
            <v>2009.02.26</v>
          </cell>
          <cell r="B753" t="str">
            <v>USD_TOD</v>
          </cell>
          <cell r="C753">
            <v>0</v>
          </cell>
          <cell r="D753">
            <v>19634454995032.5</v>
          </cell>
          <cell r="E753">
            <v>130703612250</v>
          </cell>
        </row>
        <row r="754">
          <cell r="A754" t="str">
            <v>2009.02.27</v>
          </cell>
          <cell r="B754" t="str">
            <v>USD_TOD</v>
          </cell>
          <cell r="C754">
            <v>0</v>
          </cell>
          <cell r="D754">
            <v>11362730327715</v>
          </cell>
          <cell r="E754">
            <v>75538574000</v>
          </cell>
        </row>
        <row r="755">
          <cell r="A755" t="str">
            <v>2009.03.02</v>
          </cell>
          <cell r="B755" t="str">
            <v>USD_TOD</v>
          </cell>
          <cell r="C755">
            <v>0</v>
          </cell>
          <cell r="D755">
            <v>8346276479460</v>
          </cell>
          <cell r="E755">
            <v>55437022000</v>
          </cell>
        </row>
        <row r="756">
          <cell r="A756" t="str">
            <v>2009.03.03</v>
          </cell>
          <cell r="B756" t="str">
            <v>USD_TOD</v>
          </cell>
          <cell r="C756">
            <v>0</v>
          </cell>
          <cell r="D756">
            <v>6612828010870</v>
          </cell>
          <cell r="E756">
            <v>43935747000</v>
          </cell>
        </row>
        <row r="757">
          <cell r="A757" t="str">
            <v>2009.03.04</v>
          </cell>
          <cell r="B757" t="str">
            <v>USD_TOD</v>
          </cell>
          <cell r="C757">
            <v>0</v>
          </cell>
          <cell r="D757">
            <v>7953379441690</v>
          </cell>
          <cell r="E757">
            <v>52873551000</v>
          </cell>
        </row>
        <row r="758">
          <cell r="A758" t="str">
            <v>2009.03.05</v>
          </cell>
          <cell r="B758" t="str">
            <v>USD_TOD</v>
          </cell>
          <cell r="C758">
            <v>0</v>
          </cell>
          <cell r="D758">
            <v>9010831197050</v>
          </cell>
          <cell r="E758">
            <v>59947469000</v>
          </cell>
        </row>
        <row r="759">
          <cell r="A759" t="str">
            <v>2009.03.06</v>
          </cell>
          <cell r="B759" t="str">
            <v>USD_TOD</v>
          </cell>
          <cell r="C759">
            <v>0</v>
          </cell>
          <cell r="D759">
            <v>9277648627310</v>
          </cell>
          <cell r="E759">
            <v>61652673000</v>
          </cell>
        </row>
        <row r="760">
          <cell r="A760" t="str">
            <v>2009.03.10</v>
          </cell>
          <cell r="B760" t="str">
            <v>USD_TOD</v>
          </cell>
          <cell r="C760">
            <v>0</v>
          </cell>
          <cell r="D760">
            <v>5987162037639</v>
          </cell>
          <cell r="E760">
            <v>39790000100</v>
          </cell>
        </row>
        <row r="761">
          <cell r="A761" t="str">
            <v>2009.03.11</v>
          </cell>
          <cell r="B761" t="str">
            <v>USD_TOD</v>
          </cell>
          <cell r="C761">
            <v>0</v>
          </cell>
          <cell r="D761">
            <v>8017265198349</v>
          </cell>
          <cell r="E761">
            <v>53276562700</v>
          </cell>
        </row>
        <row r="762">
          <cell r="A762" t="str">
            <v>2009.03.12</v>
          </cell>
          <cell r="B762" t="str">
            <v>USD_TOD</v>
          </cell>
          <cell r="C762">
            <v>0</v>
          </cell>
          <cell r="D762">
            <v>3939114172122</v>
          </cell>
          <cell r="E762">
            <v>26180632400</v>
          </cell>
        </row>
        <row r="763">
          <cell r="A763" t="str">
            <v>2009.03.13</v>
          </cell>
          <cell r="B763" t="str">
            <v>USD_TOD</v>
          </cell>
          <cell r="C763">
            <v>0</v>
          </cell>
          <cell r="D763">
            <v>5233337992225</v>
          </cell>
          <cell r="E763">
            <v>34833162500</v>
          </cell>
        </row>
        <row r="764">
          <cell r="A764" t="str">
            <v>2009.03.16</v>
          </cell>
          <cell r="B764" t="str">
            <v>USD_TOD</v>
          </cell>
          <cell r="C764">
            <v>0</v>
          </cell>
          <cell r="D764">
            <v>6873553209010</v>
          </cell>
          <cell r="E764">
            <v>45745518000</v>
          </cell>
        </row>
        <row r="765">
          <cell r="A765" t="str">
            <v>2009.03.17</v>
          </cell>
          <cell r="B765" t="str">
            <v>USD_TOD</v>
          </cell>
          <cell r="C765">
            <v>0</v>
          </cell>
          <cell r="D765">
            <v>4601820585546</v>
          </cell>
          <cell r="E765">
            <v>30605185100</v>
          </cell>
        </row>
        <row r="766">
          <cell r="A766" t="str">
            <v>2009.03.18</v>
          </cell>
          <cell r="B766" t="str">
            <v>USD_TOD</v>
          </cell>
          <cell r="C766">
            <v>0</v>
          </cell>
          <cell r="D766">
            <v>7148583417392</v>
          </cell>
          <cell r="E766">
            <v>47494572800</v>
          </cell>
        </row>
        <row r="767">
          <cell r="A767" t="str">
            <v>2009.03.19</v>
          </cell>
          <cell r="B767" t="str">
            <v>USD_TOD</v>
          </cell>
          <cell r="C767">
            <v>0</v>
          </cell>
          <cell r="D767">
            <v>18607431307257</v>
          </cell>
          <cell r="E767">
            <v>123394665700</v>
          </cell>
        </row>
        <row r="768">
          <cell r="A768" t="str">
            <v>2009.03.20</v>
          </cell>
          <cell r="B768" t="str">
            <v>USD_TOD</v>
          </cell>
          <cell r="C768">
            <v>0</v>
          </cell>
          <cell r="D768">
            <v>8444654575155</v>
          </cell>
          <cell r="E768">
            <v>55870952500</v>
          </cell>
        </row>
        <row r="769">
          <cell r="A769" t="str">
            <v>2009.03.24</v>
          </cell>
          <cell r="B769" t="str">
            <v>USD_TOD</v>
          </cell>
          <cell r="C769">
            <v>0</v>
          </cell>
          <cell r="D769">
            <v>6697189518087.5</v>
          </cell>
          <cell r="E769">
            <v>44266188750</v>
          </cell>
        </row>
        <row r="770">
          <cell r="A770" t="str">
            <v>2009.03.25</v>
          </cell>
          <cell r="B770" t="str">
            <v>USD_TOD</v>
          </cell>
          <cell r="C770">
            <v>0</v>
          </cell>
          <cell r="D770">
            <v>7984904501230</v>
          </cell>
          <cell r="E770">
            <v>52778137000</v>
          </cell>
        </row>
        <row r="771">
          <cell r="A771" t="str">
            <v>2009.03.26</v>
          </cell>
          <cell r="B771" t="str">
            <v>USD_TOD</v>
          </cell>
          <cell r="C771">
            <v>0</v>
          </cell>
          <cell r="D771">
            <v>4240212718840</v>
          </cell>
          <cell r="E771">
            <v>28024110000</v>
          </cell>
        </row>
        <row r="772">
          <cell r="A772" t="str">
            <v>2009.03.27</v>
          </cell>
          <cell r="B772" t="str">
            <v>USD_TOD</v>
          </cell>
          <cell r="C772">
            <v>0</v>
          </cell>
          <cell r="D772">
            <v>7492744850935</v>
          </cell>
          <cell r="E772">
            <v>49503292500</v>
          </cell>
        </row>
        <row r="773">
          <cell r="A773" t="str">
            <v>2009.03.30</v>
          </cell>
          <cell r="B773" t="str">
            <v>USD_TOD</v>
          </cell>
          <cell r="C773">
            <v>0</v>
          </cell>
          <cell r="D773">
            <v>6088861298020</v>
          </cell>
          <cell r="E773">
            <v>40218229000</v>
          </cell>
        </row>
        <row r="774">
          <cell r="A774" t="str">
            <v>2009.03.31</v>
          </cell>
          <cell r="B774" t="str">
            <v>USD_TOD</v>
          </cell>
          <cell r="C774">
            <v>0</v>
          </cell>
          <cell r="D774">
            <v>4227036743133.5</v>
          </cell>
          <cell r="E774">
            <v>28003178050</v>
          </cell>
        </row>
        <row r="775">
          <cell r="A775" t="str">
            <v>2009.04.01</v>
          </cell>
          <cell r="B775" t="str">
            <v>USD_TOD</v>
          </cell>
          <cell r="C775">
            <v>0</v>
          </cell>
          <cell r="D775">
            <v>5187791308500</v>
          </cell>
          <cell r="E775">
            <v>34364925800</v>
          </cell>
        </row>
        <row r="776">
          <cell r="A776" t="str">
            <v>2009.04.02</v>
          </cell>
          <cell r="B776" t="str">
            <v>USD_TOD</v>
          </cell>
          <cell r="C776">
            <v>0</v>
          </cell>
          <cell r="D776">
            <v>4850909272307.5</v>
          </cell>
          <cell r="E776">
            <v>32142590750</v>
          </cell>
        </row>
        <row r="777">
          <cell r="A777" t="str">
            <v>2009.04.03</v>
          </cell>
          <cell r="B777" t="str">
            <v>USD_TOD</v>
          </cell>
          <cell r="C777">
            <v>0</v>
          </cell>
          <cell r="D777">
            <v>2945063023850</v>
          </cell>
          <cell r="E777">
            <v>19510233000</v>
          </cell>
        </row>
        <row r="778">
          <cell r="A778" t="str">
            <v>2009.04.06</v>
          </cell>
          <cell r="B778" t="str">
            <v>USD_TOD</v>
          </cell>
          <cell r="C778">
            <v>0</v>
          </cell>
          <cell r="D778">
            <v>4425751116923</v>
          </cell>
          <cell r="E778">
            <v>29297269100</v>
          </cell>
        </row>
        <row r="779">
          <cell r="A779" t="str">
            <v>2009.04.07</v>
          </cell>
          <cell r="B779" t="str">
            <v>USD_TOD</v>
          </cell>
          <cell r="C779">
            <v>0</v>
          </cell>
          <cell r="D779">
            <v>4148544400410</v>
          </cell>
          <cell r="E779">
            <v>27468085000</v>
          </cell>
        </row>
        <row r="780">
          <cell r="A780" t="str">
            <v>2009.04.08</v>
          </cell>
          <cell r="B780" t="str">
            <v>USD_TOD</v>
          </cell>
          <cell r="C780">
            <v>0</v>
          </cell>
          <cell r="D780">
            <v>2829581579311</v>
          </cell>
          <cell r="E780">
            <v>18745816100</v>
          </cell>
        </row>
        <row r="781">
          <cell r="A781" t="str">
            <v>2009.04.09</v>
          </cell>
          <cell r="B781" t="str">
            <v>USD_TOD</v>
          </cell>
          <cell r="C781">
            <v>0</v>
          </cell>
          <cell r="D781">
            <v>3596909356822</v>
          </cell>
          <cell r="E781">
            <v>23864168200</v>
          </cell>
        </row>
        <row r="782">
          <cell r="A782" t="str">
            <v>2009.04.10</v>
          </cell>
          <cell r="B782" t="str">
            <v>USD_TOD</v>
          </cell>
          <cell r="C782">
            <v>0</v>
          </cell>
          <cell r="D782">
            <v>5730142307410</v>
          </cell>
          <cell r="E782">
            <v>37999940000</v>
          </cell>
        </row>
        <row r="783">
          <cell r="A783" t="str">
            <v>2009.04.13</v>
          </cell>
          <cell r="B783" t="str">
            <v>USD_TOD</v>
          </cell>
          <cell r="C783">
            <v>0</v>
          </cell>
          <cell r="D783">
            <v>7065070807980.5</v>
          </cell>
          <cell r="E783">
            <v>46852450450</v>
          </cell>
        </row>
        <row r="784">
          <cell r="A784" t="str">
            <v>2009.04.14</v>
          </cell>
          <cell r="B784" t="str">
            <v>USD_TOD</v>
          </cell>
          <cell r="C784">
            <v>0</v>
          </cell>
          <cell r="D784">
            <v>9928863083378</v>
          </cell>
          <cell r="E784">
            <v>65936707200</v>
          </cell>
        </row>
        <row r="785">
          <cell r="A785" t="str">
            <v>2009.04.15</v>
          </cell>
          <cell r="B785" t="str">
            <v>USD_TOD</v>
          </cell>
          <cell r="C785">
            <v>0</v>
          </cell>
          <cell r="D785">
            <v>9186108529015</v>
          </cell>
          <cell r="E785">
            <v>61140770900</v>
          </cell>
        </row>
        <row r="786">
          <cell r="A786" t="str">
            <v>2009.04.16</v>
          </cell>
          <cell r="B786" t="str">
            <v>USD_TOD</v>
          </cell>
          <cell r="C786">
            <v>0</v>
          </cell>
          <cell r="D786">
            <v>4413972409354</v>
          </cell>
          <cell r="E786">
            <v>29405732000</v>
          </cell>
        </row>
        <row r="787">
          <cell r="A787" t="str">
            <v>2009.04.17</v>
          </cell>
          <cell r="B787" t="str">
            <v>USD_TOD</v>
          </cell>
          <cell r="C787">
            <v>0</v>
          </cell>
          <cell r="D787">
            <v>3654712173890</v>
          </cell>
          <cell r="E787">
            <v>24336104000</v>
          </cell>
        </row>
        <row r="788">
          <cell r="A788" t="str">
            <v>2009.04.20</v>
          </cell>
          <cell r="B788" t="str">
            <v>USD_TOD</v>
          </cell>
          <cell r="C788">
            <v>0</v>
          </cell>
          <cell r="D788">
            <v>7038007413467</v>
          </cell>
          <cell r="E788">
            <v>46848696100</v>
          </cell>
        </row>
        <row r="789">
          <cell r="A789" t="str">
            <v>2009.04.21</v>
          </cell>
          <cell r="B789" t="str">
            <v>USD_TOD</v>
          </cell>
          <cell r="C789">
            <v>0</v>
          </cell>
          <cell r="D789">
            <v>3938455150062</v>
          </cell>
          <cell r="E789">
            <v>26166395800</v>
          </cell>
        </row>
        <row r="790">
          <cell r="A790" t="str">
            <v>2009.04.22</v>
          </cell>
          <cell r="B790" t="str">
            <v>USD_TOD</v>
          </cell>
          <cell r="C790">
            <v>0</v>
          </cell>
          <cell r="D790">
            <v>8432412823685.5</v>
          </cell>
          <cell r="E790">
            <v>55949652050</v>
          </cell>
        </row>
        <row r="791">
          <cell r="A791" t="str">
            <v>2009.04.23</v>
          </cell>
          <cell r="B791" t="str">
            <v>USD_TOD</v>
          </cell>
          <cell r="C791">
            <v>0</v>
          </cell>
          <cell r="D791">
            <v>5513527161405</v>
          </cell>
          <cell r="E791">
            <v>36656503500</v>
          </cell>
        </row>
        <row r="792">
          <cell r="A792" t="str">
            <v>2009.04.24</v>
          </cell>
          <cell r="B792" t="str">
            <v>USD_TOD</v>
          </cell>
          <cell r="C792">
            <v>0</v>
          </cell>
          <cell r="D792">
            <v>3759573311297.5</v>
          </cell>
          <cell r="E792">
            <v>24964835250</v>
          </cell>
        </row>
        <row r="793">
          <cell r="A793" t="str">
            <v>2009.04.27</v>
          </cell>
          <cell r="B793" t="str">
            <v>USD_TOD</v>
          </cell>
          <cell r="C793">
            <v>0</v>
          </cell>
          <cell r="D793">
            <v>1520393621640</v>
          </cell>
          <cell r="E793">
            <v>10093640000</v>
          </cell>
        </row>
        <row r="794">
          <cell r="A794" t="str">
            <v>2009.04.28</v>
          </cell>
          <cell r="B794" t="str">
            <v>USD_TOD</v>
          </cell>
          <cell r="C794">
            <v>0</v>
          </cell>
          <cell r="D794">
            <v>3603885928852</v>
          </cell>
          <cell r="E794">
            <v>23921223200</v>
          </cell>
        </row>
        <row r="795">
          <cell r="A795" t="str">
            <v>2009.04.29</v>
          </cell>
          <cell r="B795" t="str">
            <v>USD_TOD</v>
          </cell>
          <cell r="C795">
            <v>0</v>
          </cell>
          <cell r="D795">
            <v>5554149182555</v>
          </cell>
          <cell r="E795">
            <v>36854675500</v>
          </cell>
        </row>
        <row r="796">
          <cell r="A796" t="str">
            <v>2009.04.30</v>
          </cell>
          <cell r="B796" t="str">
            <v>USD_TOD</v>
          </cell>
          <cell r="C796">
            <v>0</v>
          </cell>
          <cell r="D796">
            <v>4154904794066.5</v>
          </cell>
          <cell r="E796">
            <v>27583433350</v>
          </cell>
        </row>
        <row r="797">
          <cell r="A797" t="str">
            <v>2009.05.04</v>
          </cell>
          <cell r="B797" t="str">
            <v>USD_TOD</v>
          </cell>
          <cell r="C797">
            <v>0</v>
          </cell>
          <cell r="D797">
            <v>3591249884841.5</v>
          </cell>
          <cell r="E797">
            <v>23839739750</v>
          </cell>
        </row>
        <row r="798">
          <cell r="A798" t="str">
            <v>2009.05.05</v>
          </cell>
          <cell r="B798" t="str">
            <v>USD_TOD</v>
          </cell>
          <cell r="C798">
            <v>0</v>
          </cell>
          <cell r="D798">
            <v>3331885393537</v>
          </cell>
          <cell r="E798">
            <v>22123979700</v>
          </cell>
        </row>
        <row r="799">
          <cell r="A799" t="str">
            <v>2009.05.06</v>
          </cell>
          <cell r="B799" t="str">
            <v>USD_TOD</v>
          </cell>
          <cell r="C799">
            <v>0</v>
          </cell>
          <cell r="D799">
            <v>1414621788639</v>
          </cell>
          <cell r="E799">
            <v>9394586100</v>
          </cell>
        </row>
        <row r="800">
          <cell r="A800" t="str">
            <v>2009.05.07</v>
          </cell>
          <cell r="B800" t="str">
            <v>USD_TOD</v>
          </cell>
          <cell r="C800">
            <v>0</v>
          </cell>
          <cell r="D800">
            <v>3734539235333</v>
          </cell>
          <cell r="E800">
            <v>24823730800</v>
          </cell>
        </row>
        <row r="801">
          <cell r="A801" t="str">
            <v>2009.05.08</v>
          </cell>
          <cell r="B801" t="str">
            <v>USD_TOD</v>
          </cell>
          <cell r="C801">
            <v>0</v>
          </cell>
          <cell r="D801">
            <v>4180241930368.5</v>
          </cell>
          <cell r="E801">
            <v>27783886550</v>
          </cell>
        </row>
        <row r="802">
          <cell r="A802" t="str">
            <v>2009.05.12</v>
          </cell>
          <cell r="B802" t="str">
            <v>USD_TOD</v>
          </cell>
          <cell r="C802">
            <v>0</v>
          </cell>
          <cell r="D802">
            <v>1971402292920.5</v>
          </cell>
          <cell r="E802">
            <v>13124827450</v>
          </cell>
        </row>
        <row r="803">
          <cell r="A803" t="str">
            <v>2009.05.13</v>
          </cell>
          <cell r="B803" t="str">
            <v>USD_TOD</v>
          </cell>
          <cell r="C803">
            <v>0</v>
          </cell>
          <cell r="D803">
            <v>3448220173920</v>
          </cell>
          <cell r="E803">
            <v>22993060300</v>
          </cell>
        </row>
        <row r="804">
          <cell r="A804" t="str">
            <v>2009.05.14</v>
          </cell>
          <cell r="B804" t="str">
            <v>USD_TOD</v>
          </cell>
          <cell r="C804">
            <v>0</v>
          </cell>
          <cell r="D804">
            <v>4825299814232.5</v>
          </cell>
          <cell r="E804">
            <v>32192061750</v>
          </cell>
        </row>
        <row r="805">
          <cell r="A805" t="str">
            <v>2009.05.15</v>
          </cell>
          <cell r="B805" t="str">
            <v>USD_TOD</v>
          </cell>
          <cell r="C805">
            <v>0</v>
          </cell>
          <cell r="D805">
            <v>6634499881036</v>
          </cell>
          <cell r="E805">
            <v>44187470800</v>
          </cell>
        </row>
        <row r="806">
          <cell r="A806" t="str">
            <v>2009.05.18</v>
          </cell>
          <cell r="B806" t="str">
            <v>USD_TOD</v>
          </cell>
          <cell r="C806">
            <v>0</v>
          </cell>
          <cell r="D806">
            <v>3903755944279.5</v>
          </cell>
          <cell r="E806">
            <v>25978100750</v>
          </cell>
        </row>
        <row r="807">
          <cell r="A807" t="str">
            <v>2009.05.19</v>
          </cell>
          <cell r="B807" t="str">
            <v>USD_TOD</v>
          </cell>
          <cell r="C807">
            <v>0</v>
          </cell>
          <cell r="D807">
            <v>3490438739510</v>
          </cell>
          <cell r="E807">
            <v>23207211000</v>
          </cell>
        </row>
        <row r="808">
          <cell r="A808" t="str">
            <v>2009.05.20</v>
          </cell>
          <cell r="B808" t="str">
            <v>USD_TOD</v>
          </cell>
          <cell r="C808">
            <v>0</v>
          </cell>
          <cell r="D808">
            <v>7141540166485</v>
          </cell>
          <cell r="E808">
            <v>47436938900</v>
          </cell>
        </row>
        <row r="809">
          <cell r="A809" t="str">
            <v>2009.05.21</v>
          </cell>
          <cell r="B809" t="str">
            <v>USD_TOD</v>
          </cell>
          <cell r="C809">
            <v>0</v>
          </cell>
          <cell r="D809">
            <v>3790379260819.5</v>
          </cell>
          <cell r="E809">
            <v>25189089150</v>
          </cell>
        </row>
        <row r="810">
          <cell r="A810" t="str">
            <v>2009.05.22</v>
          </cell>
          <cell r="B810" t="str">
            <v>USD_TOD</v>
          </cell>
          <cell r="C810">
            <v>0</v>
          </cell>
          <cell r="D810">
            <v>4508611518684.5</v>
          </cell>
          <cell r="E810">
            <v>30000900150</v>
          </cell>
        </row>
        <row r="811">
          <cell r="A811" t="str">
            <v>2009.05.26</v>
          </cell>
          <cell r="B811" t="str">
            <v>USD_TOD</v>
          </cell>
          <cell r="C811">
            <v>0</v>
          </cell>
          <cell r="D811">
            <v>2615518542460</v>
          </cell>
          <cell r="E811">
            <v>17444642000</v>
          </cell>
        </row>
        <row r="812">
          <cell r="A812" t="str">
            <v>2009.05.27</v>
          </cell>
          <cell r="B812" t="str">
            <v>USD_TOD</v>
          </cell>
          <cell r="C812">
            <v>0</v>
          </cell>
          <cell r="D812">
            <v>4143020552459</v>
          </cell>
          <cell r="E812">
            <v>27590547100</v>
          </cell>
        </row>
        <row r="813">
          <cell r="A813" t="str">
            <v>2009.05.28</v>
          </cell>
          <cell r="B813" t="str">
            <v>USD_TOD</v>
          </cell>
          <cell r="C813">
            <v>0</v>
          </cell>
          <cell r="D813">
            <v>6748693259772</v>
          </cell>
          <cell r="E813">
            <v>44876244400</v>
          </cell>
        </row>
        <row r="814">
          <cell r="A814" t="str">
            <v>2009.05.29</v>
          </cell>
          <cell r="B814" t="str">
            <v>USD_TOD</v>
          </cell>
          <cell r="C814">
            <v>0</v>
          </cell>
          <cell r="D814">
            <v>3601750814420</v>
          </cell>
          <cell r="E814">
            <v>23941231400</v>
          </cell>
        </row>
        <row r="815">
          <cell r="A815" t="str">
            <v>2009.06.01</v>
          </cell>
          <cell r="B815" t="str">
            <v>USD_TOD</v>
          </cell>
          <cell r="C815">
            <v>0</v>
          </cell>
          <cell r="D815">
            <v>3884320812260</v>
          </cell>
          <cell r="E815">
            <v>25858958000</v>
          </cell>
        </row>
        <row r="816">
          <cell r="A816" t="str">
            <v>2009.06.02</v>
          </cell>
          <cell r="B816" t="str">
            <v>USD_TOD</v>
          </cell>
          <cell r="C816">
            <v>0</v>
          </cell>
          <cell r="D816">
            <v>2858613904721.5</v>
          </cell>
          <cell r="E816">
            <v>19019547550</v>
          </cell>
        </row>
        <row r="817">
          <cell r="A817" t="str">
            <v>2009.06.03</v>
          </cell>
          <cell r="B817" t="str">
            <v>USD_TOD</v>
          </cell>
          <cell r="C817">
            <v>0</v>
          </cell>
          <cell r="D817">
            <v>2493354014214</v>
          </cell>
          <cell r="E817">
            <v>16596783600</v>
          </cell>
        </row>
        <row r="818">
          <cell r="A818" t="str">
            <v>2009.06.04</v>
          </cell>
          <cell r="B818" t="str">
            <v>USD_TOD</v>
          </cell>
          <cell r="C818">
            <v>0</v>
          </cell>
          <cell r="D818">
            <v>3141762034174</v>
          </cell>
          <cell r="E818">
            <v>20912513600</v>
          </cell>
        </row>
        <row r="819">
          <cell r="A819" t="str">
            <v>2009.06.05</v>
          </cell>
          <cell r="B819" t="str">
            <v>USD_TOD</v>
          </cell>
          <cell r="C819">
            <v>0</v>
          </cell>
          <cell r="D819">
            <v>2942990901155</v>
          </cell>
          <cell r="E819">
            <v>19582432500</v>
          </cell>
        </row>
        <row r="820">
          <cell r="A820" t="str">
            <v>2009.06.08</v>
          </cell>
          <cell r="B820" t="str">
            <v>USD_TOD</v>
          </cell>
          <cell r="C820">
            <v>0</v>
          </cell>
          <cell r="D820">
            <v>4422923071760</v>
          </cell>
          <cell r="E820">
            <v>29407720000</v>
          </cell>
        </row>
        <row r="821">
          <cell r="A821" t="str">
            <v>2009.06.09</v>
          </cell>
          <cell r="B821" t="str">
            <v>USD_TOD</v>
          </cell>
          <cell r="C821">
            <v>0</v>
          </cell>
          <cell r="D821">
            <v>2966318299026</v>
          </cell>
          <cell r="E821">
            <v>19738191800</v>
          </cell>
        </row>
        <row r="822">
          <cell r="A822" t="str">
            <v>2009.06.10</v>
          </cell>
          <cell r="B822" t="str">
            <v>USD_TOD</v>
          </cell>
          <cell r="C822">
            <v>0</v>
          </cell>
          <cell r="D822">
            <v>4129869079538</v>
          </cell>
          <cell r="E822">
            <v>27472413200</v>
          </cell>
        </row>
        <row r="823">
          <cell r="A823" t="str">
            <v>2009.06.11</v>
          </cell>
          <cell r="B823" t="str">
            <v>USD_TOD</v>
          </cell>
          <cell r="C823">
            <v>0</v>
          </cell>
          <cell r="D823">
            <v>4624853095496.5</v>
          </cell>
          <cell r="E823">
            <v>30758461650</v>
          </cell>
        </row>
        <row r="824">
          <cell r="A824" t="str">
            <v>2009.06.12</v>
          </cell>
          <cell r="B824" t="str">
            <v>USD_TOD</v>
          </cell>
          <cell r="C824">
            <v>0</v>
          </cell>
          <cell r="D824">
            <v>2896827864425</v>
          </cell>
          <cell r="E824">
            <v>19271048100</v>
          </cell>
        </row>
        <row r="825">
          <cell r="A825" t="str">
            <v>2009.06.15</v>
          </cell>
          <cell r="B825" t="str">
            <v>USD_TOD</v>
          </cell>
          <cell r="C825">
            <v>0</v>
          </cell>
          <cell r="D825">
            <v>4459882255540</v>
          </cell>
          <cell r="E825">
            <v>29705760000</v>
          </cell>
        </row>
        <row r="826">
          <cell r="A826" t="str">
            <v>2009.06.16</v>
          </cell>
          <cell r="B826" t="str">
            <v>USD_TOD</v>
          </cell>
          <cell r="C826">
            <v>0</v>
          </cell>
          <cell r="D826">
            <v>2819279128879</v>
          </cell>
          <cell r="E826">
            <v>18765823300</v>
          </cell>
        </row>
        <row r="827">
          <cell r="A827" t="str">
            <v>2009.06.17</v>
          </cell>
          <cell r="B827" t="str">
            <v>USD_TOD</v>
          </cell>
          <cell r="C827">
            <v>0</v>
          </cell>
          <cell r="D827">
            <v>2297054381130</v>
          </cell>
          <cell r="E827">
            <v>15288076000</v>
          </cell>
        </row>
        <row r="828">
          <cell r="A828" t="str">
            <v>2009.06.18</v>
          </cell>
          <cell r="B828" t="str">
            <v>USD_TOD</v>
          </cell>
          <cell r="C828">
            <v>0</v>
          </cell>
          <cell r="D828">
            <v>3012004723718</v>
          </cell>
          <cell r="E828">
            <v>20044608000</v>
          </cell>
        </row>
        <row r="829">
          <cell r="A829" t="str">
            <v>2009.06.19</v>
          </cell>
          <cell r="B829" t="str">
            <v>USD_TOD</v>
          </cell>
          <cell r="C829">
            <v>0</v>
          </cell>
          <cell r="D829">
            <v>4933036738060</v>
          </cell>
          <cell r="E829">
            <v>32823394000</v>
          </cell>
        </row>
        <row r="830">
          <cell r="A830" t="str">
            <v>2009.06.22</v>
          </cell>
          <cell r="B830" t="str">
            <v>USD_TOD</v>
          </cell>
          <cell r="C830">
            <v>0</v>
          </cell>
          <cell r="D830">
            <v>3967714231220</v>
          </cell>
          <cell r="E830">
            <v>26380240400</v>
          </cell>
        </row>
        <row r="831">
          <cell r="A831" t="str">
            <v>2009.06.23</v>
          </cell>
          <cell r="B831" t="str">
            <v>USD_TOD</v>
          </cell>
          <cell r="C831">
            <v>0</v>
          </cell>
          <cell r="D831">
            <v>5104174179882.5</v>
          </cell>
          <cell r="E831">
            <v>33931902050</v>
          </cell>
        </row>
        <row r="832">
          <cell r="A832" t="str">
            <v>2009.06.24</v>
          </cell>
          <cell r="B832" t="str">
            <v>USD_TOD</v>
          </cell>
          <cell r="C832">
            <v>0</v>
          </cell>
          <cell r="D832">
            <v>3893505527851</v>
          </cell>
          <cell r="E832">
            <v>25869954900</v>
          </cell>
        </row>
        <row r="833">
          <cell r="A833" t="str">
            <v>2009.06.25</v>
          </cell>
          <cell r="B833" t="str">
            <v>USD_TOD</v>
          </cell>
          <cell r="C833">
            <v>0</v>
          </cell>
          <cell r="D833">
            <v>5069259902835</v>
          </cell>
          <cell r="E833">
            <v>33712428600</v>
          </cell>
        </row>
        <row r="834">
          <cell r="A834" t="str">
            <v>2009.06.26</v>
          </cell>
          <cell r="B834" t="str">
            <v>USD_TOD</v>
          </cell>
          <cell r="C834">
            <v>0</v>
          </cell>
          <cell r="D834">
            <v>7572987661478.5</v>
          </cell>
          <cell r="E834">
            <v>50348225050</v>
          </cell>
        </row>
        <row r="835">
          <cell r="A835" t="str">
            <v>2009.06.29</v>
          </cell>
          <cell r="B835" t="str">
            <v>USD_TOD</v>
          </cell>
          <cell r="C835">
            <v>0</v>
          </cell>
          <cell r="D835">
            <v>6937599369105</v>
          </cell>
          <cell r="E835">
            <v>46126159500</v>
          </cell>
        </row>
        <row r="836">
          <cell r="A836" t="str">
            <v>2009.06.30</v>
          </cell>
          <cell r="B836" t="str">
            <v>USD_TOD</v>
          </cell>
          <cell r="C836">
            <v>0</v>
          </cell>
          <cell r="D836">
            <v>9098914059500</v>
          </cell>
          <cell r="E836">
            <v>60486965000</v>
          </cell>
        </row>
        <row r="837">
          <cell r="A837" t="str">
            <v>2009.07.01</v>
          </cell>
          <cell r="B837" t="str">
            <v>USD_TOD</v>
          </cell>
          <cell r="C837">
            <v>0</v>
          </cell>
          <cell r="D837">
            <v>6310548214110</v>
          </cell>
          <cell r="E837">
            <v>41969788000</v>
          </cell>
        </row>
        <row r="838">
          <cell r="A838" t="str">
            <v>2009.07.02</v>
          </cell>
          <cell r="B838" t="str">
            <v>USD_TOD</v>
          </cell>
          <cell r="C838">
            <v>0</v>
          </cell>
          <cell r="D838">
            <v>7789771753703</v>
          </cell>
          <cell r="E838">
            <v>51846072100</v>
          </cell>
        </row>
        <row r="839">
          <cell r="A839" t="str">
            <v>2009.07.03</v>
          </cell>
          <cell r="B839" t="str">
            <v>USD_TOD</v>
          </cell>
          <cell r="C839">
            <v>0</v>
          </cell>
          <cell r="D839">
            <v>11667243874497</v>
          </cell>
          <cell r="E839">
            <v>77637542300</v>
          </cell>
        </row>
        <row r="840">
          <cell r="A840" t="str">
            <v>2009.07.07</v>
          </cell>
          <cell r="B840" t="str">
            <v>USD_TOD</v>
          </cell>
          <cell r="C840">
            <v>0</v>
          </cell>
          <cell r="D840">
            <v>6408037071015</v>
          </cell>
          <cell r="E840">
            <v>42586784000</v>
          </cell>
        </row>
        <row r="841">
          <cell r="A841" t="str">
            <v>2009.07.08</v>
          </cell>
          <cell r="B841" t="str">
            <v>USD_TOD</v>
          </cell>
          <cell r="C841">
            <v>0</v>
          </cell>
          <cell r="D841">
            <v>8407699583621</v>
          </cell>
          <cell r="E841">
            <v>55845021300</v>
          </cell>
        </row>
        <row r="842">
          <cell r="A842" t="str">
            <v>2009.07.09</v>
          </cell>
          <cell r="B842" t="str">
            <v>USD_TOD</v>
          </cell>
          <cell r="C842">
            <v>0</v>
          </cell>
          <cell r="D842">
            <v>4887765067445</v>
          </cell>
          <cell r="E842">
            <v>32469840500</v>
          </cell>
        </row>
        <row r="843">
          <cell r="A843" t="str">
            <v>2009.07.10</v>
          </cell>
          <cell r="B843" t="str">
            <v>USD_TOD</v>
          </cell>
          <cell r="C843">
            <v>0</v>
          </cell>
          <cell r="D843">
            <v>3517229303553</v>
          </cell>
          <cell r="E843">
            <v>23363192200</v>
          </cell>
        </row>
        <row r="844">
          <cell r="A844" t="str">
            <v>2009.07.13</v>
          </cell>
          <cell r="B844" t="str">
            <v>USD_TOD</v>
          </cell>
          <cell r="C844">
            <v>0</v>
          </cell>
          <cell r="D844">
            <v>3487205622140</v>
          </cell>
          <cell r="E844">
            <v>23182549600</v>
          </cell>
        </row>
        <row r="845">
          <cell r="A845" t="str">
            <v>2009.07.14</v>
          </cell>
          <cell r="B845" t="str">
            <v>USD_TOD</v>
          </cell>
          <cell r="C845">
            <v>0</v>
          </cell>
          <cell r="D845">
            <v>6438591205605</v>
          </cell>
          <cell r="E845">
            <v>42741703600</v>
          </cell>
        </row>
        <row r="846">
          <cell r="A846" t="str">
            <v>2009.07.15</v>
          </cell>
          <cell r="B846" t="str">
            <v>USD_TOD</v>
          </cell>
          <cell r="C846">
            <v>0</v>
          </cell>
          <cell r="D846">
            <v>12907426944050</v>
          </cell>
          <cell r="E846">
            <v>85636888000</v>
          </cell>
        </row>
        <row r="847">
          <cell r="A847" t="str">
            <v>2009.07.16</v>
          </cell>
          <cell r="B847" t="str">
            <v>USD_TOD</v>
          </cell>
          <cell r="C847">
            <v>0</v>
          </cell>
          <cell r="D847">
            <v>4549470826434.5</v>
          </cell>
          <cell r="E847">
            <v>30185932650</v>
          </cell>
        </row>
        <row r="848">
          <cell r="A848" t="str">
            <v>2009.07.17</v>
          </cell>
          <cell r="B848" t="str">
            <v>USD_TOD</v>
          </cell>
          <cell r="C848">
            <v>0</v>
          </cell>
          <cell r="D848">
            <v>6188164999163</v>
          </cell>
          <cell r="E848">
            <v>41051089000</v>
          </cell>
        </row>
        <row r="849">
          <cell r="A849" t="str">
            <v>2009.07.20</v>
          </cell>
          <cell r="B849" t="str">
            <v>USD_TOD</v>
          </cell>
          <cell r="C849">
            <v>0</v>
          </cell>
          <cell r="D849">
            <v>5476749047035.5</v>
          </cell>
          <cell r="E849">
            <v>36323217550</v>
          </cell>
        </row>
        <row r="850">
          <cell r="A850" t="str">
            <v>2009.07.21</v>
          </cell>
          <cell r="B850" t="str">
            <v>USD_TOD</v>
          </cell>
          <cell r="C850">
            <v>0</v>
          </cell>
          <cell r="D850">
            <v>4685160613685.5</v>
          </cell>
          <cell r="E850">
            <v>31060717950</v>
          </cell>
        </row>
        <row r="851">
          <cell r="A851" t="str">
            <v>2009.07.22</v>
          </cell>
          <cell r="B851" t="str">
            <v>USD_TOD</v>
          </cell>
          <cell r="C851">
            <v>0</v>
          </cell>
          <cell r="D851">
            <v>3580656149885</v>
          </cell>
          <cell r="E851">
            <v>23755238500</v>
          </cell>
        </row>
        <row r="852">
          <cell r="A852" t="str">
            <v>2009.07.23</v>
          </cell>
          <cell r="B852" t="str">
            <v>USD_TOD</v>
          </cell>
          <cell r="C852">
            <v>0</v>
          </cell>
          <cell r="D852">
            <v>4993735327942.5</v>
          </cell>
          <cell r="E852">
            <v>33146205250</v>
          </cell>
        </row>
        <row r="853">
          <cell r="A853" t="str">
            <v>2009.07.24</v>
          </cell>
          <cell r="B853" t="str">
            <v>USD_TOD</v>
          </cell>
          <cell r="C853">
            <v>0</v>
          </cell>
          <cell r="D853">
            <v>3504837374792</v>
          </cell>
          <cell r="E853">
            <v>23257288400</v>
          </cell>
        </row>
        <row r="854">
          <cell r="A854" t="str">
            <v>2009.07.27</v>
          </cell>
          <cell r="B854" t="str">
            <v>USD_TOD</v>
          </cell>
          <cell r="C854">
            <v>0</v>
          </cell>
          <cell r="D854">
            <v>4575600443030</v>
          </cell>
          <cell r="E854">
            <v>30349484000</v>
          </cell>
        </row>
        <row r="855">
          <cell r="A855" t="str">
            <v>2009.07.28</v>
          </cell>
          <cell r="B855" t="str">
            <v>USD_TOD</v>
          </cell>
          <cell r="C855">
            <v>0</v>
          </cell>
          <cell r="D855">
            <v>3476106952257</v>
          </cell>
          <cell r="E855">
            <v>23060242500</v>
          </cell>
        </row>
        <row r="856">
          <cell r="A856" t="str">
            <v>2009.07.29</v>
          </cell>
          <cell r="B856" t="str">
            <v>USD_TOD</v>
          </cell>
          <cell r="C856">
            <v>0</v>
          </cell>
          <cell r="D856">
            <v>5789715634070</v>
          </cell>
          <cell r="E856">
            <v>38421771500</v>
          </cell>
        </row>
        <row r="857">
          <cell r="A857" t="str">
            <v>2009.07.30</v>
          </cell>
          <cell r="B857" t="str">
            <v>USD_TOD</v>
          </cell>
          <cell r="C857">
            <v>0</v>
          </cell>
          <cell r="D857">
            <v>8160061882120</v>
          </cell>
          <cell r="E857">
            <v>54147114000</v>
          </cell>
        </row>
        <row r="858">
          <cell r="A858" t="str">
            <v>2009.07.31</v>
          </cell>
          <cell r="B858" t="str">
            <v>USD_TOD</v>
          </cell>
          <cell r="C858">
            <v>0</v>
          </cell>
          <cell r="D858">
            <v>3279503674670</v>
          </cell>
          <cell r="E858">
            <v>21761441000</v>
          </cell>
        </row>
        <row r="859">
          <cell r="A859" t="str">
            <v>2009.08.03</v>
          </cell>
          <cell r="B859" t="str">
            <v>USD_TOD</v>
          </cell>
          <cell r="C859">
            <v>0</v>
          </cell>
          <cell r="D859">
            <v>3254768317587</v>
          </cell>
          <cell r="E859">
            <v>21591212100</v>
          </cell>
        </row>
        <row r="860">
          <cell r="A860" t="str">
            <v>2009.08.04</v>
          </cell>
          <cell r="B860" t="str">
            <v>USD_TOD</v>
          </cell>
          <cell r="C860">
            <v>0</v>
          </cell>
          <cell r="D860">
            <v>6347915208280</v>
          </cell>
          <cell r="E860">
            <v>42098389000</v>
          </cell>
        </row>
        <row r="861">
          <cell r="A861" t="str">
            <v>2009.08.05</v>
          </cell>
          <cell r="B861" t="str">
            <v>USD_TOD</v>
          </cell>
          <cell r="C861">
            <v>0</v>
          </cell>
          <cell r="D861">
            <v>8520711892567.5</v>
          </cell>
          <cell r="E861">
            <v>56498420750</v>
          </cell>
        </row>
        <row r="862">
          <cell r="A862" t="str">
            <v>2009.08.06</v>
          </cell>
          <cell r="B862" t="str">
            <v>USD_TOD</v>
          </cell>
          <cell r="C862">
            <v>0</v>
          </cell>
          <cell r="D862">
            <v>6154969005693.5</v>
          </cell>
          <cell r="E862">
            <v>40816239350</v>
          </cell>
        </row>
        <row r="863">
          <cell r="A863" t="str">
            <v>2009.08.07</v>
          </cell>
          <cell r="B863" t="str">
            <v>USD_TOD</v>
          </cell>
          <cell r="C863">
            <v>0</v>
          </cell>
          <cell r="D863">
            <v>4386798012637.5</v>
          </cell>
          <cell r="E863">
            <v>29106705750</v>
          </cell>
        </row>
        <row r="864">
          <cell r="A864" t="str">
            <v>2009.08.10</v>
          </cell>
          <cell r="B864" t="str">
            <v>USD_TOD</v>
          </cell>
          <cell r="C864">
            <v>0</v>
          </cell>
          <cell r="D864">
            <v>4618296302868.5</v>
          </cell>
          <cell r="E864">
            <v>30637700550</v>
          </cell>
        </row>
        <row r="865">
          <cell r="A865" t="str">
            <v>2009.08.11</v>
          </cell>
          <cell r="B865" t="str">
            <v>USD_TOD</v>
          </cell>
          <cell r="C865">
            <v>0</v>
          </cell>
          <cell r="D865">
            <v>3181722957026</v>
          </cell>
          <cell r="E865">
            <v>21112260800</v>
          </cell>
        </row>
        <row r="866">
          <cell r="A866" t="str">
            <v>2009.08.12</v>
          </cell>
          <cell r="B866" t="str">
            <v>USD_TOD</v>
          </cell>
          <cell r="C866">
            <v>0</v>
          </cell>
          <cell r="D866">
            <v>7618297539093.5</v>
          </cell>
          <cell r="E866">
            <v>50531799350</v>
          </cell>
        </row>
        <row r="867">
          <cell r="A867" t="str">
            <v>2009.08.13</v>
          </cell>
          <cell r="B867" t="str">
            <v>USD_TOD</v>
          </cell>
          <cell r="C867">
            <v>0</v>
          </cell>
          <cell r="D867">
            <v>4212650150625</v>
          </cell>
          <cell r="E867">
            <v>27943061500</v>
          </cell>
        </row>
        <row r="868">
          <cell r="A868" t="str">
            <v>2009.08.14</v>
          </cell>
          <cell r="B868" t="str">
            <v>USD_TOD</v>
          </cell>
          <cell r="C868">
            <v>0</v>
          </cell>
          <cell r="D868">
            <v>5386352114295</v>
          </cell>
          <cell r="E868">
            <v>35725286500</v>
          </cell>
        </row>
        <row r="869">
          <cell r="A869" t="str">
            <v>2009.08.17</v>
          </cell>
          <cell r="B869" t="str">
            <v>USD_TOD</v>
          </cell>
          <cell r="C869">
            <v>0</v>
          </cell>
          <cell r="D869">
            <v>3727611012085</v>
          </cell>
          <cell r="E869">
            <v>24719397600</v>
          </cell>
        </row>
        <row r="870">
          <cell r="A870" t="str">
            <v>2009.08.18</v>
          </cell>
          <cell r="B870" t="str">
            <v>USD_TOD</v>
          </cell>
          <cell r="C870">
            <v>0</v>
          </cell>
          <cell r="D870">
            <v>3431432743565</v>
          </cell>
          <cell r="E870">
            <v>22750764700</v>
          </cell>
        </row>
        <row r="871">
          <cell r="A871" t="str">
            <v>2009.08.19</v>
          </cell>
          <cell r="B871" t="str">
            <v>USD_TOD</v>
          </cell>
          <cell r="C871">
            <v>0</v>
          </cell>
          <cell r="D871">
            <v>6053088018635.5</v>
          </cell>
          <cell r="E871">
            <v>40126694350</v>
          </cell>
        </row>
        <row r="872">
          <cell r="A872" t="str">
            <v>2009.08.20</v>
          </cell>
          <cell r="B872" t="str">
            <v>USD_TOD</v>
          </cell>
          <cell r="C872">
            <v>0</v>
          </cell>
          <cell r="D872">
            <v>5325816777208.5</v>
          </cell>
          <cell r="E872">
            <v>35312322050</v>
          </cell>
        </row>
        <row r="873">
          <cell r="A873" t="str">
            <v>2009.08.21</v>
          </cell>
          <cell r="B873" t="str">
            <v>USD_TOD</v>
          </cell>
          <cell r="C873">
            <v>0</v>
          </cell>
          <cell r="D873">
            <v>6485884854769</v>
          </cell>
          <cell r="E873">
            <v>43022562100</v>
          </cell>
        </row>
        <row r="874">
          <cell r="A874" t="str">
            <v>2009.08.24</v>
          </cell>
          <cell r="B874" t="str">
            <v>USD_TOD</v>
          </cell>
          <cell r="C874">
            <v>0</v>
          </cell>
          <cell r="D874">
            <v>4699465456184</v>
          </cell>
          <cell r="E874">
            <v>31174122700</v>
          </cell>
        </row>
        <row r="875">
          <cell r="A875" t="str">
            <v>2009.08.25</v>
          </cell>
          <cell r="B875" t="str">
            <v>USD_TOD</v>
          </cell>
          <cell r="C875">
            <v>0</v>
          </cell>
          <cell r="D875">
            <v>5263278917953</v>
          </cell>
          <cell r="E875">
            <v>34933041800</v>
          </cell>
        </row>
        <row r="876">
          <cell r="A876" t="str">
            <v>2009.08.26</v>
          </cell>
          <cell r="B876" t="str">
            <v>USD_TOD</v>
          </cell>
          <cell r="C876">
            <v>0</v>
          </cell>
          <cell r="D876">
            <v>4257937708188.5</v>
          </cell>
          <cell r="E876">
            <v>28248164050</v>
          </cell>
        </row>
        <row r="877">
          <cell r="A877" t="str">
            <v>2009.08.27</v>
          </cell>
          <cell r="B877" t="str">
            <v>USD_TOD</v>
          </cell>
          <cell r="C877">
            <v>0</v>
          </cell>
          <cell r="D877">
            <v>4810409673579.5</v>
          </cell>
          <cell r="E877">
            <v>31908419350</v>
          </cell>
        </row>
        <row r="878">
          <cell r="A878" t="str">
            <v>2009.08.28</v>
          </cell>
          <cell r="B878" t="str">
            <v>USD_TOD</v>
          </cell>
          <cell r="C878">
            <v>0</v>
          </cell>
          <cell r="D878">
            <v>3710423670985</v>
          </cell>
          <cell r="E878">
            <v>24606614500</v>
          </cell>
        </row>
        <row r="879">
          <cell r="A879" t="str">
            <v>2009.09.01</v>
          </cell>
          <cell r="B879" t="str">
            <v>USD_TOD</v>
          </cell>
          <cell r="C879">
            <v>0</v>
          </cell>
          <cell r="D879">
            <v>3099664844755</v>
          </cell>
          <cell r="E879">
            <v>20561962000</v>
          </cell>
        </row>
        <row r="880">
          <cell r="A880" t="str">
            <v>2009.09.02</v>
          </cell>
          <cell r="B880" t="str">
            <v>USD_TOD</v>
          </cell>
          <cell r="C880">
            <v>0</v>
          </cell>
          <cell r="D880">
            <v>2875994600061</v>
          </cell>
          <cell r="E880">
            <v>19082181900</v>
          </cell>
        </row>
        <row r="881">
          <cell r="A881" t="str">
            <v>2009.09.03</v>
          </cell>
          <cell r="B881" t="str">
            <v>USD_TOD</v>
          </cell>
          <cell r="C881">
            <v>0</v>
          </cell>
          <cell r="D881">
            <v>4138983810500</v>
          </cell>
          <cell r="E881">
            <v>27453760000</v>
          </cell>
        </row>
        <row r="882">
          <cell r="A882" t="str">
            <v>2009.09.04</v>
          </cell>
          <cell r="B882" t="str">
            <v>USD_TOD</v>
          </cell>
          <cell r="C882">
            <v>0</v>
          </cell>
          <cell r="D882">
            <v>5082105915434.5</v>
          </cell>
          <cell r="E882">
            <v>33705774550</v>
          </cell>
        </row>
        <row r="883">
          <cell r="A883" t="str">
            <v>2009.09.08</v>
          </cell>
          <cell r="B883" t="str">
            <v>USD_TOD</v>
          </cell>
          <cell r="C883">
            <v>0</v>
          </cell>
          <cell r="D883">
            <v>2441465661604.5</v>
          </cell>
          <cell r="E883">
            <v>16185464050</v>
          </cell>
        </row>
        <row r="884">
          <cell r="A884" t="str">
            <v>2009.09.09</v>
          </cell>
          <cell r="B884" t="str">
            <v>USD_TOD</v>
          </cell>
          <cell r="C884">
            <v>0</v>
          </cell>
          <cell r="D884">
            <v>4368711505573</v>
          </cell>
          <cell r="E884">
            <v>28967195100</v>
          </cell>
        </row>
        <row r="885">
          <cell r="A885" t="str">
            <v>2009.09.10</v>
          </cell>
          <cell r="B885" t="str">
            <v>USD_TOD</v>
          </cell>
          <cell r="C885">
            <v>0</v>
          </cell>
          <cell r="D885">
            <v>3578239642643</v>
          </cell>
          <cell r="E885">
            <v>23720084100</v>
          </cell>
        </row>
        <row r="886">
          <cell r="A886" t="str">
            <v>2009.09.11</v>
          </cell>
          <cell r="B886" t="str">
            <v>USD_TOD</v>
          </cell>
          <cell r="C886">
            <v>0</v>
          </cell>
          <cell r="D886">
            <v>3706225749927</v>
          </cell>
          <cell r="E886">
            <v>24563285800</v>
          </cell>
        </row>
        <row r="887">
          <cell r="A887" t="str">
            <v>2009.09.14</v>
          </cell>
          <cell r="B887" t="str">
            <v>USD_TOD</v>
          </cell>
          <cell r="C887">
            <v>0</v>
          </cell>
          <cell r="D887">
            <v>4198160048379.5</v>
          </cell>
          <cell r="E887">
            <v>27818102350</v>
          </cell>
        </row>
        <row r="888">
          <cell r="A888" t="str">
            <v>2009.09.15</v>
          </cell>
          <cell r="B888" t="str">
            <v>USD_TOD</v>
          </cell>
          <cell r="C888">
            <v>0</v>
          </cell>
          <cell r="D888">
            <v>3699176186558</v>
          </cell>
          <cell r="E888">
            <v>24507860400</v>
          </cell>
        </row>
        <row r="889">
          <cell r="A889" t="str">
            <v>2009.09.16</v>
          </cell>
          <cell r="B889" t="str">
            <v>USD_TOD</v>
          </cell>
          <cell r="C889">
            <v>0</v>
          </cell>
          <cell r="D889">
            <v>2507862221428</v>
          </cell>
          <cell r="E889">
            <v>16618236200</v>
          </cell>
        </row>
        <row r="890">
          <cell r="A890" t="str">
            <v>2009.09.17</v>
          </cell>
          <cell r="B890" t="str">
            <v>USD_TOD</v>
          </cell>
          <cell r="C890">
            <v>0</v>
          </cell>
          <cell r="D890">
            <v>2849583204918</v>
          </cell>
          <cell r="E890">
            <v>18884148900</v>
          </cell>
        </row>
        <row r="891">
          <cell r="A891" t="str">
            <v>2009.09.18</v>
          </cell>
          <cell r="B891" t="str">
            <v>USD_TOD</v>
          </cell>
          <cell r="C891">
            <v>0</v>
          </cell>
          <cell r="D891">
            <v>4820262906021</v>
          </cell>
          <cell r="E891">
            <v>31943722300</v>
          </cell>
        </row>
        <row r="892">
          <cell r="A892" t="str">
            <v>2009.09.21</v>
          </cell>
          <cell r="B892" t="str">
            <v>USD_TOD</v>
          </cell>
          <cell r="C892">
            <v>0</v>
          </cell>
          <cell r="D892">
            <v>5586947844142.5</v>
          </cell>
          <cell r="E892">
            <v>37033171750</v>
          </cell>
        </row>
        <row r="893">
          <cell r="A893" t="str">
            <v>2009.09.22</v>
          </cell>
          <cell r="B893" t="str">
            <v>USD_TOD</v>
          </cell>
          <cell r="C893">
            <v>0</v>
          </cell>
          <cell r="D893">
            <v>3786148821710</v>
          </cell>
          <cell r="E893">
            <v>25092936500</v>
          </cell>
        </row>
        <row r="894">
          <cell r="A894" t="str">
            <v>2009.09.23</v>
          </cell>
          <cell r="B894" t="str">
            <v>USD_TOD</v>
          </cell>
          <cell r="C894">
            <v>0</v>
          </cell>
          <cell r="D894">
            <v>2595434331730</v>
          </cell>
          <cell r="E894">
            <v>17198130400</v>
          </cell>
        </row>
        <row r="895">
          <cell r="A895" t="str">
            <v>2009.09.24</v>
          </cell>
          <cell r="B895" t="str">
            <v>USD_TOD</v>
          </cell>
          <cell r="C895">
            <v>0</v>
          </cell>
          <cell r="D895">
            <v>3742009080873</v>
          </cell>
          <cell r="E895">
            <v>24793140700</v>
          </cell>
        </row>
        <row r="896">
          <cell r="A896" t="str">
            <v>2009.09.25</v>
          </cell>
          <cell r="B896" t="str">
            <v>USD_TOD</v>
          </cell>
          <cell r="C896">
            <v>0</v>
          </cell>
          <cell r="D896">
            <v>4007809892926.5</v>
          </cell>
          <cell r="E896">
            <v>26550209650</v>
          </cell>
        </row>
        <row r="897">
          <cell r="A897" t="str">
            <v>2009.09.28</v>
          </cell>
          <cell r="B897" t="str">
            <v>USD_TOD</v>
          </cell>
          <cell r="C897">
            <v>0</v>
          </cell>
          <cell r="D897">
            <v>2824533834067.5</v>
          </cell>
          <cell r="E897">
            <v>18712117250</v>
          </cell>
        </row>
        <row r="898">
          <cell r="A898" t="str">
            <v>2009.09.29</v>
          </cell>
          <cell r="B898" t="str">
            <v>USD_TOD</v>
          </cell>
          <cell r="C898">
            <v>0</v>
          </cell>
          <cell r="D898">
            <v>3682286864504.5</v>
          </cell>
          <cell r="E898">
            <v>24394178850</v>
          </cell>
        </row>
        <row r="899">
          <cell r="A899" t="str">
            <v>2009.09.30</v>
          </cell>
          <cell r="B899" t="str">
            <v>USD_TOD</v>
          </cell>
          <cell r="C899">
            <v>0</v>
          </cell>
          <cell r="D899">
            <v>2880053863970</v>
          </cell>
          <cell r="E899">
            <v>19079801000</v>
          </cell>
        </row>
        <row r="900">
          <cell r="A900" t="str">
            <v>2009.10.01</v>
          </cell>
          <cell r="B900" t="str">
            <v>USD_TOD</v>
          </cell>
          <cell r="C900">
            <v>0</v>
          </cell>
          <cell r="D900">
            <v>2962928807095</v>
          </cell>
          <cell r="E900">
            <v>19628286500</v>
          </cell>
        </row>
        <row r="901">
          <cell r="A901" t="str">
            <v>2009.10.02</v>
          </cell>
          <cell r="B901" t="str">
            <v>USD_TOD</v>
          </cell>
          <cell r="C901">
            <v>0</v>
          </cell>
          <cell r="D901">
            <v>4921134888581</v>
          </cell>
          <cell r="E901">
            <v>32597861900</v>
          </cell>
        </row>
        <row r="902">
          <cell r="A902" t="str">
            <v>2009.10.05</v>
          </cell>
          <cell r="B902" t="str">
            <v>USD_TOD</v>
          </cell>
          <cell r="C902">
            <v>0</v>
          </cell>
          <cell r="D902">
            <v>3219646428045</v>
          </cell>
          <cell r="E902">
            <v>21325455500</v>
          </cell>
        </row>
        <row r="903">
          <cell r="A903" t="str">
            <v>2009.10.06</v>
          </cell>
          <cell r="B903" t="str">
            <v>USD_TOD</v>
          </cell>
          <cell r="C903">
            <v>0</v>
          </cell>
          <cell r="D903">
            <v>2822933881743</v>
          </cell>
          <cell r="E903">
            <v>18700402300</v>
          </cell>
        </row>
        <row r="904">
          <cell r="A904" t="str">
            <v>2009.10.07</v>
          </cell>
          <cell r="B904" t="str">
            <v>USD_TOD</v>
          </cell>
          <cell r="C904">
            <v>0</v>
          </cell>
          <cell r="D904">
            <v>2080820853539</v>
          </cell>
          <cell r="E904">
            <v>13787058500</v>
          </cell>
        </row>
        <row r="905">
          <cell r="A905" t="str">
            <v>2009.10.08</v>
          </cell>
          <cell r="B905" t="str">
            <v>USD_TOD</v>
          </cell>
          <cell r="C905">
            <v>0</v>
          </cell>
          <cell r="D905">
            <v>4163980901321</v>
          </cell>
          <cell r="E905">
            <v>27605632700</v>
          </cell>
        </row>
        <row r="906">
          <cell r="A906" t="str">
            <v>2009.10.09</v>
          </cell>
          <cell r="B906" t="str">
            <v>USD_TOD</v>
          </cell>
          <cell r="C906">
            <v>0</v>
          </cell>
          <cell r="D906">
            <v>7466176720842</v>
          </cell>
          <cell r="E906">
            <v>49535807500</v>
          </cell>
        </row>
        <row r="907">
          <cell r="A907" t="str">
            <v>2009.10.13</v>
          </cell>
          <cell r="B907" t="str">
            <v>USD_TOD</v>
          </cell>
          <cell r="C907">
            <v>0</v>
          </cell>
          <cell r="D907">
            <v>4511231925157</v>
          </cell>
          <cell r="E907">
            <v>29926825100</v>
          </cell>
        </row>
        <row r="908">
          <cell r="A908" t="str">
            <v>2009.10.14</v>
          </cell>
          <cell r="B908" t="str">
            <v>USD_TOD</v>
          </cell>
          <cell r="C908">
            <v>0</v>
          </cell>
          <cell r="D908">
            <v>2521055991050</v>
          </cell>
          <cell r="E908">
            <v>16724567000</v>
          </cell>
        </row>
        <row r="909">
          <cell r="A909" t="str">
            <v>2009.10.15</v>
          </cell>
          <cell r="B909" t="str">
            <v>USD_TOD</v>
          </cell>
          <cell r="C909">
            <v>0</v>
          </cell>
          <cell r="D909">
            <v>2792058151775</v>
          </cell>
          <cell r="E909">
            <v>18523014100</v>
          </cell>
        </row>
        <row r="910">
          <cell r="A910" t="str">
            <v>2009.10.16</v>
          </cell>
          <cell r="B910" t="str">
            <v>USD_TOD</v>
          </cell>
          <cell r="C910">
            <v>0</v>
          </cell>
          <cell r="D910">
            <v>3376187468920</v>
          </cell>
          <cell r="E910">
            <v>22406228000</v>
          </cell>
        </row>
        <row r="911">
          <cell r="A911" t="str">
            <v>2009.10.19</v>
          </cell>
          <cell r="B911" t="str">
            <v>USD_TOD</v>
          </cell>
          <cell r="C911">
            <v>0</v>
          </cell>
          <cell r="D911">
            <v>2944939981949.5</v>
          </cell>
          <cell r="E911">
            <v>19536602150</v>
          </cell>
        </row>
        <row r="912">
          <cell r="A912" t="str">
            <v>2009.10.20</v>
          </cell>
          <cell r="B912" t="str">
            <v>USD_TOD</v>
          </cell>
          <cell r="C912">
            <v>0</v>
          </cell>
          <cell r="D912">
            <v>4324854537126</v>
          </cell>
          <cell r="E912">
            <v>28686060200</v>
          </cell>
        </row>
        <row r="913">
          <cell r="A913" t="str">
            <v>2009.10.21</v>
          </cell>
          <cell r="B913" t="str">
            <v>USD_TOD</v>
          </cell>
          <cell r="C913">
            <v>0</v>
          </cell>
          <cell r="D913">
            <v>2327438713176</v>
          </cell>
          <cell r="E913">
            <v>15439815200</v>
          </cell>
        </row>
        <row r="914">
          <cell r="A914" t="str">
            <v>2009.10.22</v>
          </cell>
          <cell r="B914" t="str">
            <v>USD_TOD</v>
          </cell>
          <cell r="C914">
            <v>0</v>
          </cell>
          <cell r="D914">
            <v>2986352247976</v>
          </cell>
          <cell r="E914">
            <v>19825080400</v>
          </cell>
        </row>
        <row r="915">
          <cell r="A915" t="str">
            <v>2009.10.23</v>
          </cell>
          <cell r="B915" t="str">
            <v>USD_TOD</v>
          </cell>
          <cell r="C915">
            <v>0</v>
          </cell>
          <cell r="D915">
            <v>5948290083875</v>
          </cell>
          <cell r="E915">
            <v>39487779500</v>
          </cell>
        </row>
        <row r="916">
          <cell r="A916" t="str">
            <v>2009.10.26</v>
          </cell>
          <cell r="B916" t="str">
            <v>USD_TOD</v>
          </cell>
          <cell r="C916">
            <v>0</v>
          </cell>
          <cell r="D916">
            <v>5881993500665</v>
          </cell>
          <cell r="E916">
            <v>39040639500</v>
          </cell>
        </row>
        <row r="917">
          <cell r="A917" t="str">
            <v>2009.10.27</v>
          </cell>
          <cell r="B917" t="str">
            <v>USD_TOD</v>
          </cell>
          <cell r="C917">
            <v>0</v>
          </cell>
          <cell r="D917">
            <v>5305411093962</v>
          </cell>
          <cell r="E917">
            <v>35204694600</v>
          </cell>
        </row>
        <row r="918">
          <cell r="A918" t="str">
            <v>2009.10.28</v>
          </cell>
          <cell r="B918" t="str">
            <v>USD_TOD</v>
          </cell>
          <cell r="C918">
            <v>0</v>
          </cell>
          <cell r="D918">
            <v>2783946015142</v>
          </cell>
          <cell r="E918">
            <v>18472364600</v>
          </cell>
        </row>
        <row r="919">
          <cell r="A919" t="str">
            <v>2009.10.29</v>
          </cell>
          <cell r="B919" t="str">
            <v>USD_TOD</v>
          </cell>
          <cell r="C919">
            <v>0</v>
          </cell>
          <cell r="D919">
            <v>3315676429540</v>
          </cell>
          <cell r="E919">
            <v>21994480500</v>
          </cell>
        </row>
        <row r="920">
          <cell r="A920" t="str">
            <v>2009.10.30</v>
          </cell>
          <cell r="B920" t="str">
            <v>USD_TOD</v>
          </cell>
          <cell r="C920">
            <v>0</v>
          </cell>
          <cell r="D920">
            <v>9078216702908</v>
          </cell>
          <cell r="E920">
            <v>60236799500</v>
          </cell>
        </row>
        <row r="921">
          <cell r="A921" t="str">
            <v>2009.11.02</v>
          </cell>
          <cell r="B921" t="str">
            <v>USD_TOD</v>
          </cell>
          <cell r="C921">
            <v>0</v>
          </cell>
          <cell r="D921">
            <v>5053020567147</v>
          </cell>
          <cell r="E921">
            <v>33515841300</v>
          </cell>
        </row>
        <row r="922">
          <cell r="A922" t="str">
            <v>2009.11.03</v>
          </cell>
          <cell r="B922" t="str">
            <v>USD_TOD</v>
          </cell>
          <cell r="C922">
            <v>0</v>
          </cell>
          <cell r="D922">
            <v>7139111258975</v>
          </cell>
          <cell r="E922">
            <v>47335080500</v>
          </cell>
        </row>
        <row r="923">
          <cell r="A923" t="str">
            <v>2009.11.04</v>
          </cell>
          <cell r="B923" t="str">
            <v>USD_TOD</v>
          </cell>
          <cell r="C923">
            <v>0</v>
          </cell>
          <cell r="D923">
            <v>2986893901629</v>
          </cell>
          <cell r="E923">
            <v>19808037700</v>
          </cell>
        </row>
        <row r="924">
          <cell r="A924" t="str">
            <v>2009.11.05</v>
          </cell>
          <cell r="B924" t="str">
            <v>USD_TOD</v>
          </cell>
          <cell r="C924">
            <v>0</v>
          </cell>
          <cell r="D924">
            <v>4041252507596</v>
          </cell>
          <cell r="E924">
            <v>26797203800</v>
          </cell>
        </row>
        <row r="925">
          <cell r="A925" t="str">
            <v>2009.11.06</v>
          </cell>
          <cell r="B925" t="str">
            <v>USD_TOD</v>
          </cell>
          <cell r="C925">
            <v>0</v>
          </cell>
          <cell r="D925">
            <v>3543941792910</v>
          </cell>
          <cell r="E925">
            <v>23505327000</v>
          </cell>
        </row>
        <row r="926">
          <cell r="A926" t="str">
            <v>2009.11.09</v>
          </cell>
          <cell r="B926" t="str">
            <v>USD_TOD</v>
          </cell>
          <cell r="C926">
            <v>0</v>
          </cell>
          <cell r="D926">
            <v>11256039456888</v>
          </cell>
          <cell r="E926">
            <v>74621447200</v>
          </cell>
        </row>
        <row r="927">
          <cell r="A927" t="str">
            <v>2009.11.10</v>
          </cell>
          <cell r="B927" t="str">
            <v>USD_TOD</v>
          </cell>
          <cell r="C927">
            <v>0</v>
          </cell>
          <cell r="D927">
            <v>3348395337877.5</v>
          </cell>
          <cell r="E927">
            <v>22212668150</v>
          </cell>
        </row>
        <row r="928">
          <cell r="A928" t="str">
            <v>2009.11.12</v>
          </cell>
          <cell r="B928" t="str">
            <v>USD_TOD</v>
          </cell>
          <cell r="C928">
            <v>0</v>
          </cell>
          <cell r="D928">
            <v>11113527175619.5</v>
          </cell>
          <cell r="E928">
            <v>73994112650</v>
          </cell>
        </row>
        <row r="929">
          <cell r="A929" t="str">
            <v>2009.11.13</v>
          </cell>
          <cell r="B929" t="str">
            <v>USD_TOD</v>
          </cell>
          <cell r="C929">
            <v>0</v>
          </cell>
          <cell r="D929">
            <v>15245617212063</v>
          </cell>
          <cell r="E929">
            <v>101705439900</v>
          </cell>
        </row>
        <row r="930">
          <cell r="A930" t="str">
            <v>2009.11.16</v>
          </cell>
          <cell r="B930" t="str">
            <v>USD_TOD</v>
          </cell>
          <cell r="C930">
            <v>0</v>
          </cell>
          <cell r="D930">
            <v>19024780330350</v>
          </cell>
          <cell r="E930">
            <v>127311260000</v>
          </cell>
        </row>
        <row r="931">
          <cell r="A931" t="str">
            <v>2009.11.17</v>
          </cell>
          <cell r="B931" t="str">
            <v>USD_TOD</v>
          </cell>
          <cell r="C931">
            <v>0</v>
          </cell>
          <cell r="D931">
            <v>13388346322704.5</v>
          </cell>
          <cell r="E931">
            <v>89766227150</v>
          </cell>
        </row>
        <row r="932">
          <cell r="A932" t="str">
            <v>2009.11.18</v>
          </cell>
          <cell r="B932" t="str">
            <v>USD_TOD</v>
          </cell>
          <cell r="C932">
            <v>0</v>
          </cell>
          <cell r="D932">
            <v>16439738524834.5</v>
          </cell>
          <cell r="E932">
            <v>110315893350</v>
          </cell>
        </row>
        <row r="933">
          <cell r="A933" t="str">
            <v>2009.11.19</v>
          </cell>
          <cell r="B933" t="str">
            <v>USD_TOD</v>
          </cell>
          <cell r="C933">
            <v>0</v>
          </cell>
          <cell r="D933">
            <v>9076627141524</v>
          </cell>
          <cell r="E933">
            <v>60959131500</v>
          </cell>
        </row>
        <row r="934">
          <cell r="A934" t="str">
            <v>2009.11.20</v>
          </cell>
          <cell r="B934" t="str">
            <v>USD_TOD</v>
          </cell>
          <cell r="C934">
            <v>0</v>
          </cell>
          <cell r="D934">
            <v>9568709491194</v>
          </cell>
          <cell r="E934">
            <v>64294431800</v>
          </cell>
        </row>
        <row r="935">
          <cell r="A935" t="str">
            <v>2009.11.23</v>
          </cell>
          <cell r="B935" t="str">
            <v>USD_TOD</v>
          </cell>
          <cell r="C935">
            <v>0</v>
          </cell>
          <cell r="D935">
            <v>13907403105696.5</v>
          </cell>
          <cell r="E935">
            <v>93476266950</v>
          </cell>
        </row>
        <row r="936">
          <cell r="A936" t="str">
            <v>2009.11.24</v>
          </cell>
          <cell r="B936" t="str">
            <v>USD_TOD</v>
          </cell>
          <cell r="C936">
            <v>0</v>
          </cell>
          <cell r="D936">
            <v>7383582940910</v>
          </cell>
          <cell r="E936">
            <v>49637700500</v>
          </cell>
        </row>
        <row r="937">
          <cell r="A937" t="str">
            <v>2009.11.25</v>
          </cell>
          <cell r="B937" t="str">
            <v>USD_TOD</v>
          </cell>
          <cell r="C937">
            <v>0</v>
          </cell>
          <cell r="D937">
            <v>4275055603982</v>
          </cell>
          <cell r="E937">
            <v>28717232300</v>
          </cell>
        </row>
        <row r="938">
          <cell r="A938" t="str">
            <v>2009.11.30</v>
          </cell>
          <cell r="B938" t="str">
            <v>USD_TOD</v>
          </cell>
          <cell r="C938">
            <v>0</v>
          </cell>
          <cell r="D938">
            <v>3222557179909</v>
          </cell>
          <cell r="E938">
            <v>21674137200</v>
          </cell>
        </row>
        <row r="939">
          <cell r="A939" t="str">
            <v>2009.12.01</v>
          </cell>
          <cell r="B939" t="str">
            <v>USD_TOD</v>
          </cell>
          <cell r="C939">
            <v>0</v>
          </cell>
          <cell r="D939">
            <v>3432283646098</v>
          </cell>
          <cell r="E939">
            <v>23089006300</v>
          </cell>
        </row>
        <row r="940">
          <cell r="A940" t="str">
            <v>2009.12.02</v>
          </cell>
          <cell r="B940" t="str">
            <v>USD_TOD</v>
          </cell>
          <cell r="C940">
            <v>0</v>
          </cell>
          <cell r="D940">
            <v>3249501456169</v>
          </cell>
          <cell r="E940">
            <v>21856559300</v>
          </cell>
        </row>
        <row r="941">
          <cell r="A941" t="str">
            <v>2009.12.03</v>
          </cell>
          <cell r="B941" t="str">
            <v>USD_TOD</v>
          </cell>
          <cell r="C941">
            <v>0</v>
          </cell>
          <cell r="D941">
            <v>3038657734641</v>
          </cell>
          <cell r="E941">
            <v>20422686100</v>
          </cell>
        </row>
        <row r="942">
          <cell r="A942" t="str">
            <v>2009.12.04</v>
          </cell>
          <cell r="B942" t="str">
            <v>USD_TOD</v>
          </cell>
          <cell r="C942">
            <v>0</v>
          </cell>
          <cell r="D942">
            <v>5035318927268</v>
          </cell>
          <cell r="E942">
            <v>33851703200</v>
          </cell>
        </row>
        <row r="943">
          <cell r="A943" t="str">
            <v>2009.12.07</v>
          </cell>
          <cell r="B943" t="str">
            <v>USD_TOD</v>
          </cell>
          <cell r="C943">
            <v>0</v>
          </cell>
          <cell r="D943">
            <v>7060255597800</v>
          </cell>
          <cell r="E943">
            <v>47403242000</v>
          </cell>
        </row>
        <row r="944">
          <cell r="A944" t="str">
            <v>2009.12.08</v>
          </cell>
          <cell r="B944" t="str">
            <v>USD_TOD</v>
          </cell>
          <cell r="C944">
            <v>0</v>
          </cell>
          <cell r="D944">
            <v>5932617652553</v>
          </cell>
          <cell r="E944">
            <v>39810414300</v>
          </cell>
        </row>
        <row r="945">
          <cell r="A945" t="str">
            <v>2009.12.09</v>
          </cell>
          <cell r="B945" t="str">
            <v>USD_TOD</v>
          </cell>
          <cell r="C945">
            <v>0</v>
          </cell>
          <cell r="D945">
            <v>4101521651627</v>
          </cell>
          <cell r="E945">
            <v>27518425500</v>
          </cell>
        </row>
        <row r="946">
          <cell r="A946" t="str">
            <v>2009.12.10</v>
          </cell>
          <cell r="B946" t="str">
            <v>USD_TOD</v>
          </cell>
          <cell r="C946">
            <v>0</v>
          </cell>
          <cell r="D946">
            <v>4265012418213.5</v>
          </cell>
          <cell r="E946">
            <v>28608665350</v>
          </cell>
        </row>
        <row r="947">
          <cell r="A947" t="str">
            <v>2009.12.11</v>
          </cell>
          <cell r="B947" t="str">
            <v>USD_TOD</v>
          </cell>
          <cell r="C947">
            <v>0</v>
          </cell>
          <cell r="D947">
            <v>7804483217028.5</v>
          </cell>
          <cell r="E947">
            <v>52305077650</v>
          </cell>
        </row>
        <row r="948">
          <cell r="A948" t="str">
            <v>2009.12.14</v>
          </cell>
          <cell r="B948" t="str">
            <v>USDKZT_TOD</v>
          </cell>
          <cell r="C948">
            <v>0</v>
          </cell>
          <cell r="D948">
            <v>6865803780020</v>
          </cell>
          <cell r="E948">
            <v>46142014000</v>
          </cell>
        </row>
        <row r="949">
          <cell r="A949" t="str">
            <v>2009.12.15</v>
          </cell>
          <cell r="B949" t="str">
            <v>USDKZT_TOD</v>
          </cell>
          <cell r="C949">
            <v>0</v>
          </cell>
          <cell r="D949">
            <v>5240907393356</v>
          </cell>
          <cell r="E949">
            <v>35239648400</v>
          </cell>
        </row>
        <row r="950">
          <cell r="A950" t="str">
            <v>2009.12.21</v>
          </cell>
          <cell r="B950" t="str">
            <v>USDKZT_TOD</v>
          </cell>
          <cell r="C950">
            <v>0</v>
          </cell>
          <cell r="D950">
            <v>6724081667751</v>
          </cell>
          <cell r="E950">
            <v>45254320100</v>
          </cell>
        </row>
        <row r="951">
          <cell r="A951" t="str">
            <v>2009.12.22</v>
          </cell>
          <cell r="B951" t="str">
            <v>USDKZT_TOD</v>
          </cell>
          <cell r="C951">
            <v>0</v>
          </cell>
          <cell r="D951">
            <v>8056193179514.5</v>
          </cell>
          <cell r="E951">
            <v>54261373350</v>
          </cell>
        </row>
        <row r="952">
          <cell r="A952" t="str">
            <v>2009.12.23</v>
          </cell>
          <cell r="B952" t="str">
            <v>USDKZT_TOD</v>
          </cell>
          <cell r="C952">
            <v>0</v>
          </cell>
          <cell r="D952">
            <v>4328182494304</v>
          </cell>
          <cell r="E952">
            <v>29156444800</v>
          </cell>
        </row>
        <row r="953">
          <cell r="A953" t="str">
            <v>2009.12.24</v>
          </cell>
          <cell r="B953" t="str">
            <v>USDKZT_TOD</v>
          </cell>
          <cell r="C953">
            <v>0</v>
          </cell>
          <cell r="D953">
            <v>5702479920699</v>
          </cell>
          <cell r="E953">
            <v>38433973900</v>
          </cell>
        </row>
        <row r="954">
          <cell r="A954" t="str">
            <v>2009.12.28</v>
          </cell>
          <cell r="B954" t="str">
            <v>USDKZT_TOD</v>
          </cell>
          <cell r="C954">
            <v>0</v>
          </cell>
          <cell r="D954">
            <v>3780165364265</v>
          </cell>
          <cell r="E954">
            <v>25464672100</v>
          </cell>
        </row>
        <row r="955">
          <cell r="A955" t="str">
            <v>2009.12.29</v>
          </cell>
          <cell r="B955" t="str">
            <v>USDKZT_TOD</v>
          </cell>
          <cell r="C955">
            <v>0</v>
          </cell>
          <cell r="D955">
            <v>11118374449460.5</v>
          </cell>
          <cell r="E955">
            <v>74948890450</v>
          </cell>
        </row>
        <row r="956">
          <cell r="A956" t="str">
            <v>2009.12.30</v>
          </cell>
          <cell r="B956" t="str">
            <v>USDKZT_TOD</v>
          </cell>
          <cell r="C956">
            <v>0</v>
          </cell>
          <cell r="D956">
            <v>5547756741340</v>
          </cell>
          <cell r="E956">
            <v>37398090100</v>
          </cell>
        </row>
        <row r="957">
          <cell r="A957" t="str">
            <v>2009.12.31</v>
          </cell>
          <cell r="B957" t="str">
            <v>USDKZT_TOD</v>
          </cell>
          <cell r="C957">
            <v>0</v>
          </cell>
          <cell r="D957">
            <v>1229328565627</v>
          </cell>
          <cell r="E957">
            <v>8284526100</v>
          </cell>
        </row>
        <row r="958">
          <cell r="A958" t="str">
            <v>2010.01.05</v>
          </cell>
          <cell r="B958" t="str">
            <v>USDKZT_TOD</v>
          </cell>
          <cell r="C958">
            <v>0</v>
          </cell>
          <cell r="D958">
            <v>4384508357976</v>
          </cell>
          <cell r="E958">
            <v>29571035200</v>
          </cell>
        </row>
        <row r="959">
          <cell r="A959" t="str">
            <v>2010.01.06</v>
          </cell>
          <cell r="B959" t="str">
            <v>USDKZT_TOD</v>
          </cell>
          <cell r="C959">
            <v>0</v>
          </cell>
          <cell r="D959">
            <v>14152357832896.5</v>
          </cell>
          <cell r="E959">
            <v>95499383450</v>
          </cell>
        </row>
        <row r="960">
          <cell r="A960" t="str">
            <v>2010.01.11</v>
          </cell>
          <cell r="B960" t="str">
            <v>USDKZT_TOD</v>
          </cell>
          <cell r="C960">
            <v>0</v>
          </cell>
          <cell r="D960">
            <v>8179406953105</v>
          </cell>
          <cell r="E960">
            <v>55215127500</v>
          </cell>
        </row>
        <row r="961">
          <cell r="A961" t="str">
            <v>2010.01.12</v>
          </cell>
          <cell r="B961" t="str">
            <v>USDKZT_TOD</v>
          </cell>
          <cell r="C961">
            <v>0</v>
          </cell>
          <cell r="D961">
            <v>4717778261866.5</v>
          </cell>
          <cell r="E961">
            <v>31855462550</v>
          </cell>
        </row>
        <row r="962">
          <cell r="A962" t="str">
            <v>2010.01.13</v>
          </cell>
          <cell r="B962" t="str">
            <v>USDKZT_TOD</v>
          </cell>
          <cell r="C962">
            <v>0</v>
          </cell>
          <cell r="D962">
            <v>5245854888387</v>
          </cell>
          <cell r="E962">
            <v>35428458700</v>
          </cell>
        </row>
        <row r="963">
          <cell r="A963" t="str">
            <v>2010.01.14</v>
          </cell>
          <cell r="B963" t="str">
            <v>USDKZT_TOD</v>
          </cell>
          <cell r="C963">
            <v>0</v>
          </cell>
          <cell r="D963">
            <v>3551216172820</v>
          </cell>
          <cell r="E963">
            <v>23985350000</v>
          </cell>
        </row>
        <row r="964">
          <cell r="A964" t="str">
            <v>2010.01.15</v>
          </cell>
          <cell r="B964" t="str">
            <v>USDKZT_TOD</v>
          </cell>
          <cell r="C964">
            <v>0</v>
          </cell>
          <cell r="D964">
            <v>10286828031280</v>
          </cell>
          <cell r="E964">
            <v>69494316000</v>
          </cell>
        </row>
        <row r="965">
          <cell r="A965" t="str">
            <v>2010.01.19</v>
          </cell>
          <cell r="B965" t="str">
            <v>USDKZT_TOD</v>
          </cell>
          <cell r="C965">
            <v>0</v>
          </cell>
          <cell r="D965">
            <v>8782814026837</v>
          </cell>
          <cell r="E965">
            <v>59362314300</v>
          </cell>
        </row>
        <row r="966">
          <cell r="A966" t="str">
            <v>2010.01.20</v>
          </cell>
          <cell r="B966" t="str">
            <v>USDKZT_TOD</v>
          </cell>
          <cell r="C966">
            <v>0</v>
          </cell>
          <cell r="D966">
            <v>4942537973013</v>
          </cell>
          <cell r="E966">
            <v>33409919300</v>
          </cell>
        </row>
        <row r="967">
          <cell r="A967" t="str">
            <v>2010.01.21</v>
          </cell>
          <cell r="B967" t="str">
            <v>USDKZT_TOD</v>
          </cell>
          <cell r="C967">
            <v>0</v>
          </cell>
          <cell r="D967">
            <v>7585663910329</v>
          </cell>
          <cell r="E967">
            <v>51287102400</v>
          </cell>
        </row>
        <row r="968">
          <cell r="A968" t="str">
            <v>2010.01.22</v>
          </cell>
          <cell r="B968" t="str">
            <v>USDKZT_TOD</v>
          </cell>
          <cell r="C968">
            <v>0</v>
          </cell>
          <cell r="D968">
            <v>5643450063158</v>
          </cell>
          <cell r="E968">
            <v>38162876600</v>
          </cell>
        </row>
        <row r="969">
          <cell r="A969" t="str">
            <v>2010.01.25</v>
          </cell>
          <cell r="B969" t="str">
            <v>USDKZT_TOD</v>
          </cell>
          <cell r="C969">
            <v>0</v>
          </cell>
          <cell r="D969">
            <v>6097415339687.5</v>
          </cell>
          <cell r="E969">
            <v>41208369650</v>
          </cell>
        </row>
        <row r="970">
          <cell r="A970" t="str">
            <v>2010.01.26</v>
          </cell>
          <cell r="B970" t="str">
            <v>USDKZT_TOD</v>
          </cell>
          <cell r="C970">
            <v>0</v>
          </cell>
          <cell r="D970">
            <v>2531786195821</v>
          </cell>
          <cell r="E970">
            <v>17108100900</v>
          </cell>
        </row>
        <row r="971">
          <cell r="A971" t="str">
            <v>2010.01.27</v>
          </cell>
          <cell r="B971" t="str">
            <v>USDKZT_TOD</v>
          </cell>
          <cell r="C971">
            <v>0</v>
          </cell>
          <cell r="D971">
            <v>2607069078541</v>
          </cell>
          <cell r="E971">
            <v>17605521700</v>
          </cell>
        </row>
        <row r="972">
          <cell r="A972" t="str">
            <v>2010.01.28</v>
          </cell>
          <cell r="B972" t="str">
            <v>USDKZT_TOD</v>
          </cell>
          <cell r="C972">
            <v>0</v>
          </cell>
          <cell r="D972">
            <v>6712366608502</v>
          </cell>
          <cell r="E972">
            <v>45296457000</v>
          </cell>
        </row>
        <row r="973">
          <cell r="A973" t="str">
            <v>2010.01.29</v>
          </cell>
          <cell r="B973" t="str">
            <v>USDKZT_TOD</v>
          </cell>
          <cell r="C973">
            <v>0</v>
          </cell>
          <cell r="D973">
            <v>9849331052422.5</v>
          </cell>
          <cell r="E973">
            <v>66481844950</v>
          </cell>
        </row>
        <row r="974">
          <cell r="A974" t="str">
            <v>2010.02.01</v>
          </cell>
          <cell r="B974" t="str">
            <v>USDKZT_TOD</v>
          </cell>
          <cell r="C974">
            <v>0</v>
          </cell>
          <cell r="D974">
            <v>2336114279465</v>
          </cell>
          <cell r="E974">
            <v>15788076500</v>
          </cell>
        </row>
        <row r="975">
          <cell r="A975" t="str">
            <v>2010.02.02</v>
          </cell>
          <cell r="B975" t="str">
            <v>USDKZT_TOD</v>
          </cell>
          <cell r="C975">
            <v>0</v>
          </cell>
          <cell r="D975">
            <v>4663393154415.5</v>
          </cell>
          <cell r="E975">
            <v>31517443650</v>
          </cell>
        </row>
        <row r="976">
          <cell r="A976" t="str">
            <v>2010.02.03</v>
          </cell>
          <cell r="B976" t="str">
            <v>USDKZT_TOD</v>
          </cell>
          <cell r="C976">
            <v>0</v>
          </cell>
          <cell r="D976">
            <v>5519453510690</v>
          </cell>
          <cell r="E976">
            <v>37320692000</v>
          </cell>
        </row>
        <row r="977">
          <cell r="A977" t="str">
            <v>2010.02.04</v>
          </cell>
          <cell r="B977" t="str">
            <v>USDKZT_TOD</v>
          </cell>
          <cell r="C977">
            <v>0</v>
          </cell>
          <cell r="D977">
            <v>8129714363124</v>
          </cell>
          <cell r="E977">
            <v>54993952200</v>
          </cell>
        </row>
        <row r="978">
          <cell r="A978" t="str">
            <v>2010.02.05</v>
          </cell>
          <cell r="B978" t="str">
            <v>USDKZT_TOD</v>
          </cell>
          <cell r="C978">
            <v>0</v>
          </cell>
          <cell r="D978">
            <v>9655564329084</v>
          </cell>
          <cell r="E978">
            <v>65326976300</v>
          </cell>
        </row>
        <row r="979">
          <cell r="A979" t="str">
            <v>2010.02.08</v>
          </cell>
          <cell r="B979" t="str">
            <v>USDKZT_TOD</v>
          </cell>
          <cell r="C979">
            <v>0</v>
          </cell>
          <cell r="D979">
            <v>3888476598988</v>
          </cell>
          <cell r="E979">
            <v>26281362200</v>
          </cell>
        </row>
        <row r="980">
          <cell r="A980" t="str">
            <v>2010.02.09</v>
          </cell>
          <cell r="B980" t="str">
            <v>USDKZT_TOD</v>
          </cell>
          <cell r="C980">
            <v>0</v>
          </cell>
          <cell r="D980">
            <v>11332082098060</v>
          </cell>
          <cell r="E980">
            <v>76501329000</v>
          </cell>
        </row>
        <row r="981">
          <cell r="A981" t="str">
            <v>2010.02.10</v>
          </cell>
          <cell r="B981" t="str">
            <v>USDKZT_TOD</v>
          </cell>
          <cell r="C981">
            <v>0</v>
          </cell>
          <cell r="D981">
            <v>5532119678249</v>
          </cell>
          <cell r="E981">
            <v>37330530600</v>
          </cell>
        </row>
        <row r="982">
          <cell r="A982" t="str">
            <v>2010.02.11</v>
          </cell>
          <cell r="B982" t="str">
            <v>USDKZT_TOD</v>
          </cell>
          <cell r="C982">
            <v>0</v>
          </cell>
          <cell r="D982">
            <v>5939292254874</v>
          </cell>
          <cell r="E982">
            <v>40143589800</v>
          </cell>
        </row>
        <row r="983">
          <cell r="A983" t="str">
            <v>2010.02.12</v>
          </cell>
          <cell r="B983" t="str">
            <v>USDKZT_TOD</v>
          </cell>
          <cell r="C983">
            <v>0</v>
          </cell>
          <cell r="D983">
            <v>5097060691515</v>
          </cell>
          <cell r="E983">
            <v>34471399500</v>
          </cell>
        </row>
        <row r="984">
          <cell r="A984" t="str">
            <v>2010.02.16</v>
          </cell>
          <cell r="B984" t="str">
            <v>USDKZT_TOD</v>
          </cell>
          <cell r="C984">
            <v>0</v>
          </cell>
          <cell r="D984">
            <v>5826804763485</v>
          </cell>
          <cell r="E984">
            <v>39335833500</v>
          </cell>
        </row>
        <row r="985">
          <cell r="A985" t="str">
            <v>2010.02.17</v>
          </cell>
          <cell r="B985" t="str">
            <v>USDKZT_TOD</v>
          </cell>
          <cell r="C985">
            <v>0</v>
          </cell>
          <cell r="D985">
            <v>7530472720666.5</v>
          </cell>
          <cell r="E985">
            <v>50943736550</v>
          </cell>
        </row>
        <row r="986">
          <cell r="A986" t="str">
            <v>2010.02.18</v>
          </cell>
          <cell r="B986" t="str">
            <v>USDKZT_TOD</v>
          </cell>
          <cell r="C986">
            <v>0</v>
          </cell>
          <cell r="D986">
            <v>7614679672032.5</v>
          </cell>
          <cell r="E986">
            <v>51535288750</v>
          </cell>
        </row>
        <row r="987">
          <cell r="A987" t="str">
            <v>2010.02.19</v>
          </cell>
          <cell r="B987" t="str">
            <v>USDKZT_TOD</v>
          </cell>
          <cell r="C987">
            <v>0</v>
          </cell>
          <cell r="D987">
            <v>5075565782362</v>
          </cell>
          <cell r="E987">
            <v>34352871200</v>
          </cell>
        </row>
        <row r="988">
          <cell r="A988" t="str">
            <v>2010.02.22</v>
          </cell>
          <cell r="B988" t="str">
            <v>USDKZT_TOD</v>
          </cell>
          <cell r="C988">
            <v>0</v>
          </cell>
          <cell r="D988">
            <v>10100120464554</v>
          </cell>
          <cell r="E988">
            <v>68405296400</v>
          </cell>
        </row>
        <row r="989">
          <cell r="A989" t="str">
            <v>2010.02.23</v>
          </cell>
          <cell r="B989" t="str">
            <v>USDKZT_TOD</v>
          </cell>
          <cell r="C989">
            <v>0</v>
          </cell>
          <cell r="D989">
            <v>15743771978434.5</v>
          </cell>
          <cell r="E989">
            <v>106741954150</v>
          </cell>
        </row>
        <row r="990">
          <cell r="A990" t="str">
            <v>2010.02.24</v>
          </cell>
          <cell r="B990" t="str">
            <v>USDKZT_TOD</v>
          </cell>
          <cell r="C990">
            <v>0</v>
          </cell>
          <cell r="D990">
            <v>17502284494214</v>
          </cell>
          <cell r="E990">
            <v>118806103100</v>
          </cell>
        </row>
        <row r="991">
          <cell r="A991" t="str">
            <v>2010.02.25</v>
          </cell>
          <cell r="B991" t="str">
            <v>USDKZT_TOD</v>
          </cell>
          <cell r="C991">
            <v>0</v>
          </cell>
          <cell r="D991">
            <v>6438628815704.5</v>
          </cell>
          <cell r="E991">
            <v>43704497950</v>
          </cell>
        </row>
        <row r="992">
          <cell r="A992" t="str">
            <v>2010.02.26</v>
          </cell>
          <cell r="B992" t="str">
            <v>USDKZT_TOD</v>
          </cell>
          <cell r="C992">
            <v>0</v>
          </cell>
          <cell r="D992">
            <v>4557916554074.5</v>
          </cell>
          <cell r="E992">
            <v>30940987750</v>
          </cell>
        </row>
        <row r="993">
          <cell r="A993" t="str">
            <v>2010.03.01</v>
          </cell>
          <cell r="B993" t="str">
            <v>USDKZT_TOD</v>
          </cell>
          <cell r="C993">
            <v>0</v>
          </cell>
          <cell r="D993">
            <v>6860979848106</v>
          </cell>
          <cell r="E993">
            <v>46604141400</v>
          </cell>
        </row>
        <row r="994">
          <cell r="A994" t="str">
            <v>2010.03.02</v>
          </cell>
          <cell r="B994" t="str">
            <v>USDKZT_TOD</v>
          </cell>
          <cell r="C994">
            <v>0</v>
          </cell>
          <cell r="D994">
            <v>5424021722470</v>
          </cell>
          <cell r="E994">
            <v>36812928000</v>
          </cell>
        </row>
        <row r="995">
          <cell r="A995" t="str">
            <v>2010.03.03</v>
          </cell>
          <cell r="B995" t="str">
            <v>USDKZT_TOD</v>
          </cell>
          <cell r="C995">
            <v>0</v>
          </cell>
          <cell r="D995">
            <v>3385834701533</v>
          </cell>
          <cell r="E995">
            <v>22969860900</v>
          </cell>
        </row>
        <row r="996">
          <cell r="A996" t="str">
            <v>2010.03.04</v>
          </cell>
          <cell r="B996" t="str">
            <v>USDKZT_TOD</v>
          </cell>
          <cell r="C996">
            <v>0</v>
          </cell>
          <cell r="D996">
            <v>3356437031031.5</v>
          </cell>
          <cell r="E996">
            <v>22792010550</v>
          </cell>
        </row>
        <row r="997">
          <cell r="A997" t="str">
            <v>2010.03.05</v>
          </cell>
          <cell r="B997" t="str">
            <v>USDKZT_TOD</v>
          </cell>
          <cell r="C997">
            <v>0</v>
          </cell>
          <cell r="D997">
            <v>5329334907790</v>
          </cell>
          <cell r="E997">
            <v>36205381000</v>
          </cell>
        </row>
        <row r="998">
          <cell r="A998" t="str">
            <v>2010.03.09</v>
          </cell>
          <cell r="B998" t="str">
            <v>USDKZT_TOD</v>
          </cell>
          <cell r="C998">
            <v>0</v>
          </cell>
          <cell r="D998">
            <v>5246058851872</v>
          </cell>
          <cell r="E998">
            <v>35639522400</v>
          </cell>
        </row>
        <row r="999">
          <cell r="A999" t="str">
            <v>2010.03.10</v>
          </cell>
          <cell r="B999" t="str">
            <v>USDKZT_TOD</v>
          </cell>
          <cell r="C999">
            <v>0</v>
          </cell>
          <cell r="D999">
            <v>3816536827773</v>
          </cell>
          <cell r="E999">
            <v>25916640900</v>
          </cell>
        </row>
        <row r="1000">
          <cell r="A1000" t="str">
            <v>2010.03.11</v>
          </cell>
          <cell r="B1000" t="str">
            <v>USDKZT_TOD</v>
          </cell>
          <cell r="C1000">
            <v>0</v>
          </cell>
          <cell r="D1000">
            <v>4319378698800</v>
          </cell>
          <cell r="E1000">
            <v>29355000000</v>
          </cell>
        </row>
        <row r="1001">
          <cell r="A1001" t="str">
            <v>2010.03.12</v>
          </cell>
          <cell r="B1001" t="str">
            <v>USDKZT_TOD</v>
          </cell>
          <cell r="C1001">
            <v>0</v>
          </cell>
          <cell r="D1001">
            <v>3387404249504.5</v>
          </cell>
          <cell r="E1001">
            <v>23027099050</v>
          </cell>
        </row>
        <row r="1002">
          <cell r="A1002" t="str">
            <v>2010.03.15</v>
          </cell>
          <cell r="B1002" t="str">
            <v>USDKZT_TOD</v>
          </cell>
          <cell r="C1002">
            <v>0</v>
          </cell>
          <cell r="D1002">
            <v>3299362564530</v>
          </cell>
          <cell r="E1002">
            <v>22431067000</v>
          </cell>
        </row>
        <row r="1003">
          <cell r="A1003" t="str">
            <v>2010.03.16</v>
          </cell>
          <cell r="B1003" t="str">
            <v>USDKZT_TOD</v>
          </cell>
          <cell r="C1003">
            <v>0</v>
          </cell>
          <cell r="D1003">
            <v>2438566341065.5</v>
          </cell>
          <cell r="E1003">
            <v>16584140050</v>
          </cell>
        </row>
        <row r="1004">
          <cell r="A1004" t="str">
            <v>2010.03.17</v>
          </cell>
          <cell r="B1004" t="str">
            <v>USDKZT_TOD</v>
          </cell>
          <cell r="C1004">
            <v>0</v>
          </cell>
          <cell r="D1004">
            <v>4199576858824</v>
          </cell>
          <cell r="E1004">
            <v>28569734800</v>
          </cell>
        </row>
        <row r="1005">
          <cell r="A1005" t="str">
            <v>2010.03.18</v>
          </cell>
          <cell r="B1005" t="str">
            <v>USDKZT_TOD</v>
          </cell>
          <cell r="C1005">
            <v>0</v>
          </cell>
          <cell r="D1005">
            <v>6161204638690</v>
          </cell>
          <cell r="E1005">
            <v>41903975000</v>
          </cell>
        </row>
        <row r="1006">
          <cell r="A1006" t="str">
            <v>2010.03.19</v>
          </cell>
          <cell r="B1006" t="str">
            <v>USDKZT_TOD</v>
          </cell>
          <cell r="C1006">
            <v>0</v>
          </cell>
          <cell r="D1006">
            <v>5084772894190</v>
          </cell>
          <cell r="E1006">
            <v>34603290300</v>
          </cell>
        </row>
        <row r="1007">
          <cell r="A1007" t="str">
            <v>2010.03.25</v>
          </cell>
          <cell r="B1007" t="str">
            <v>USDKZT_TOD</v>
          </cell>
          <cell r="C1007">
            <v>0</v>
          </cell>
          <cell r="D1007">
            <v>10823239077500</v>
          </cell>
          <cell r="E1007">
            <v>73681318000</v>
          </cell>
        </row>
        <row r="1008">
          <cell r="A1008" t="str">
            <v>2010.03.26</v>
          </cell>
          <cell r="B1008" t="str">
            <v>USDKZT_TOD</v>
          </cell>
          <cell r="C1008">
            <v>0</v>
          </cell>
          <cell r="D1008">
            <v>7948228076595</v>
          </cell>
          <cell r="E1008">
            <v>54108499200</v>
          </cell>
        </row>
        <row r="1009">
          <cell r="A1009" t="str">
            <v>2010.03.29</v>
          </cell>
          <cell r="B1009" t="str">
            <v>USDKZT_TOD</v>
          </cell>
          <cell r="C1009">
            <v>0</v>
          </cell>
          <cell r="D1009">
            <v>4808802873596</v>
          </cell>
          <cell r="E1009">
            <v>32721612100</v>
          </cell>
        </row>
        <row r="1010">
          <cell r="A1010" t="str">
            <v>2010.03.30</v>
          </cell>
          <cell r="B1010" t="str">
            <v>USDKZT_TOD</v>
          </cell>
          <cell r="C1010">
            <v>0</v>
          </cell>
          <cell r="D1010">
            <v>6712840218240</v>
          </cell>
          <cell r="E1010">
            <v>45639830000</v>
          </cell>
        </row>
        <row r="1011">
          <cell r="A1011" t="str">
            <v>2010.03.31</v>
          </cell>
          <cell r="B1011" t="str">
            <v>USDKZT_TOD</v>
          </cell>
          <cell r="C1011">
            <v>0</v>
          </cell>
          <cell r="D1011">
            <v>4631604049864</v>
          </cell>
          <cell r="E1011">
            <v>31515093600</v>
          </cell>
        </row>
        <row r="1012">
          <cell r="A1012" t="str">
            <v>2010.04.01</v>
          </cell>
          <cell r="B1012" t="str">
            <v>USDKZT_TOD</v>
          </cell>
          <cell r="C1012">
            <v>0</v>
          </cell>
          <cell r="D1012">
            <v>6864128151470</v>
          </cell>
          <cell r="E1012">
            <v>46679944000</v>
          </cell>
        </row>
        <row r="1013">
          <cell r="A1013" t="str">
            <v>2010.04.02</v>
          </cell>
          <cell r="B1013" t="str">
            <v>USDKZT_TOD</v>
          </cell>
          <cell r="C1013">
            <v>0</v>
          </cell>
          <cell r="D1013">
            <v>4025074746948.5</v>
          </cell>
          <cell r="E1013">
            <v>27388555950</v>
          </cell>
        </row>
        <row r="1014">
          <cell r="A1014" t="str">
            <v>2010.04.05</v>
          </cell>
          <cell r="B1014" t="str">
            <v>USDKZT_TOD</v>
          </cell>
          <cell r="C1014">
            <v>0</v>
          </cell>
          <cell r="D1014">
            <v>7567336685500</v>
          </cell>
          <cell r="E1014">
            <v>51530352000</v>
          </cell>
        </row>
        <row r="1015">
          <cell r="A1015" t="str">
            <v>2010.04.06</v>
          </cell>
          <cell r="B1015" t="str">
            <v>USDKZT_TOD</v>
          </cell>
          <cell r="C1015">
            <v>0</v>
          </cell>
          <cell r="D1015">
            <v>8799474725580</v>
          </cell>
          <cell r="E1015">
            <v>59903468000</v>
          </cell>
        </row>
        <row r="1016">
          <cell r="A1016" t="str">
            <v>2010.04.07</v>
          </cell>
          <cell r="B1016" t="str">
            <v>USDKZT_TOD</v>
          </cell>
          <cell r="C1016">
            <v>0</v>
          </cell>
          <cell r="D1016">
            <v>4284226613630</v>
          </cell>
          <cell r="E1016">
            <v>29165616000</v>
          </cell>
        </row>
        <row r="1017">
          <cell r="A1017" t="str">
            <v>2010.04.08</v>
          </cell>
          <cell r="B1017" t="str">
            <v>USDKZT_TOD</v>
          </cell>
          <cell r="C1017">
            <v>0</v>
          </cell>
          <cell r="D1017">
            <v>7953961551069.5</v>
          </cell>
          <cell r="E1017">
            <v>54169875550</v>
          </cell>
        </row>
        <row r="1018">
          <cell r="A1018" t="str">
            <v>2010.04.09</v>
          </cell>
          <cell r="B1018" t="str">
            <v>USDKZT_TOD</v>
          </cell>
          <cell r="C1018">
            <v>0</v>
          </cell>
          <cell r="D1018">
            <v>6764623205697.5</v>
          </cell>
          <cell r="E1018">
            <v>46086400950</v>
          </cell>
        </row>
        <row r="1019">
          <cell r="A1019" t="str">
            <v>2010.04.12</v>
          </cell>
          <cell r="B1019" t="str">
            <v>USDKZT_TOD</v>
          </cell>
          <cell r="C1019">
            <v>0</v>
          </cell>
          <cell r="D1019">
            <v>7694667645772</v>
          </cell>
          <cell r="E1019">
            <v>52434913100</v>
          </cell>
        </row>
        <row r="1020">
          <cell r="A1020" t="str">
            <v>2010.04.13</v>
          </cell>
          <cell r="B1020" t="str">
            <v>USDKZT_TOD</v>
          </cell>
          <cell r="C1020">
            <v>0</v>
          </cell>
          <cell r="D1020">
            <v>5529558007897</v>
          </cell>
          <cell r="E1020">
            <v>37701098900</v>
          </cell>
        </row>
        <row r="1021">
          <cell r="A1021" t="str">
            <v>2010.04.14</v>
          </cell>
          <cell r="B1021" t="str">
            <v>USDKZT_TOD</v>
          </cell>
          <cell r="C1021">
            <v>0</v>
          </cell>
          <cell r="D1021">
            <v>7401395241107.5</v>
          </cell>
          <cell r="E1021">
            <v>50476294150</v>
          </cell>
        </row>
        <row r="1022">
          <cell r="A1022" t="str">
            <v>2010.04.15</v>
          </cell>
          <cell r="B1022" t="str">
            <v>USDKZT_TOD</v>
          </cell>
          <cell r="C1022">
            <v>0</v>
          </cell>
          <cell r="D1022">
            <v>8252246190580</v>
          </cell>
          <cell r="E1022">
            <v>56302177600</v>
          </cell>
        </row>
        <row r="1023">
          <cell r="A1023" t="str">
            <v>2010.04.16</v>
          </cell>
          <cell r="B1023" t="str">
            <v>USDKZT_TOD</v>
          </cell>
          <cell r="C1023">
            <v>0</v>
          </cell>
          <cell r="D1023">
            <v>8755571883880.5</v>
          </cell>
          <cell r="E1023">
            <v>59771427050</v>
          </cell>
        </row>
        <row r="1024">
          <cell r="A1024" t="str">
            <v>2010.04.19</v>
          </cell>
          <cell r="B1024" t="str">
            <v>USDKZT_TOD</v>
          </cell>
          <cell r="C1024">
            <v>0</v>
          </cell>
          <cell r="D1024">
            <v>5799380404004</v>
          </cell>
          <cell r="E1024">
            <v>39555943100</v>
          </cell>
        </row>
        <row r="1025">
          <cell r="A1025" t="str">
            <v>2010.04.20</v>
          </cell>
          <cell r="B1025" t="str">
            <v>USDKZT_TOD</v>
          </cell>
          <cell r="C1025">
            <v>0</v>
          </cell>
          <cell r="D1025">
            <v>5557419784715</v>
          </cell>
          <cell r="E1025">
            <v>37904242900</v>
          </cell>
        </row>
        <row r="1026">
          <cell r="A1026" t="str">
            <v>2010.04.21</v>
          </cell>
          <cell r="B1026" t="str">
            <v>USDKZT_TOD</v>
          </cell>
          <cell r="C1026">
            <v>0</v>
          </cell>
          <cell r="D1026">
            <v>8269676559842.5</v>
          </cell>
          <cell r="E1026">
            <v>56465686750</v>
          </cell>
        </row>
        <row r="1027">
          <cell r="A1027" t="str">
            <v>2010.04.22</v>
          </cell>
          <cell r="B1027" t="str">
            <v>USDKZT_TOD</v>
          </cell>
          <cell r="C1027">
            <v>0</v>
          </cell>
          <cell r="D1027">
            <v>3784976774840</v>
          </cell>
          <cell r="E1027">
            <v>25820991000</v>
          </cell>
        </row>
        <row r="1028">
          <cell r="A1028" t="str">
            <v>2010.04.23</v>
          </cell>
          <cell r="B1028" t="str">
            <v>USDKZT_TOD</v>
          </cell>
          <cell r="C1028">
            <v>0</v>
          </cell>
          <cell r="D1028">
            <v>5639494945235</v>
          </cell>
          <cell r="E1028">
            <v>38500450500</v>
          </cell>
        </row>
        <row r="1029">
          <cell r="A1029" t="str">
            <v>2010.04.26</v>
          </cell>
          <cell r="B1029" t="str">
            <v>USDKZT_TOD</v>
          </cell>
          <cell r="C1029">
            <v>0</v>
          </cell>
          <cell r="D1029">
            <v>4253146080760</v>
          </cell>
          <cell r="E1029">
            <v>29030342000</v>
          </cell>
        </row>
        <row r="1030">
          <cell r="A1030" t="str">
            <v>2010.04.27</v>
          </cell>
          <cell r="B1030" t="str">
            <v>USDKZT_TOD</v>
          </cell>
          <cell r="C1030">
            <v>0</v>
          </cell>
          <cell r="D1030">
            <v>8693070664411</v>
          </cell>
          <cell r="E1030">
            <v>59376440300</v>
          </cell>
        </row>
        <row r="1031">
          <cell r="A1031" t="str">
            <v>2010.04.28</v>
          </cell>
          <cell r="B1031" t="str">
            <v>USDKZT_TOD</v>
          </cell>
          <cell r="C1031">
            <v>0</v>
          </cell>
          <cell r="D1031">
            <v>9224039117009</v>
          </cell>
          <cell r="E1031">
            <v>62902638700</v>
          </cell>
        </row>
        <row r="1032">
          <cell r="A1032" t="str">
            <v>2010.04.29</v>
          </cell>
          <cell r="B1032" t="str">
            <v>USDKZT_TOD</v>
          </cell>
          <cell r="C1032">
            <v>0</v>
          </cell>
          <cell r="D1032">
            <v>7352053550962</v>
          </cell>
          <cell r="E1032">
            <v>50107508800</v>
          </cell>
        </row>
        <row r="1033">
          <cell r="A1033" t="str">
            <v>2010.04.30</v>
          </cell>
          <cell r="B1033" t="str">
            <v>USDKZT_TOD</v>
          </cell>
          <cell r="C1033">
            <v>0</v>
          </cell>
          <cell r="D1033">
            <v>7112600507121</v>
          </cell>
          <cell r="E1033">
            <v>48575034400</v>
          </cell>
        </row>
        <row r="1034">
          <cell r="A1034" t="str">
            <v>2010.05.04</v>
          </cell>
          <cell r="B1034" t="str">
            <v>USDKZT_TOD</v>
          </cell>
          <cell r="C1034">
            <v>0</v>
          </cell>
          <cell r="D1034">
            <v>5155613270895</v>
          </cell>
          <cell r="E1034">
            <v>35213248500</v>
          </cell>
        </row>
        <row r="1035">
          <cell r="A1035" t="str">
            <v>2010.05.05</v>
          </cell>
          <cell r="B1035" t="str">
            <v>USDKZT_TOD</v>
          </cell>
          <cell r="C1035">
            <v>0</v>
          </cell>
          <cell r="D1035">
            <v>6277988972060.5</v>
          </cell>
          <cell r="E1035">
            <v>42788793650</v>
          </cell>
        </row>
        <row r="1036">
          <cell r="A1036" t="str">
            <v>2010.05.06</v>
          </cell>
          <cell r="B1036" t="str">
            <v>USDKZT_TOD</v>
          </cell>
          <cell r="C1036">
            <v>0</v>
          </cell>
          <cell r="D1036">
            <v>17181582667418</v>
          </cell>
          <cell r="E1036">
            <v>116983455200</v>
          </cell>
        </row>
        <row r="1037">
          <cell r="A1037" t="str">
            <v>2010.05.07</v>
          </cell>
          <cell r="B1037" t="str">
            <v>USDKZT_TOD</v>
          </cell>
          <cell r="C1037">
            <v>0</v>
          </cell>
          <cell r="D1037">
            <v>16777404472218</v>
          </cell>
          <cell r="E1037">
            <v>114095009700</v>
          </cell>
        </row>
        <row r="1038">
          <cell r="A1038" t="str">
            <v>2010.05.11</v>
          </cell>
          <cell r="B1038" t="str">
            <v>USDKZT_TOD</v>
          </cell>
          <cell r="C1038">
            <v>0</v>
          </cell>
          <cell r="D1038">
            <v>7200969247185</v>
          </cell>
          <cell r="E1038">
            <v>49111746500</v>
          </cell>
        </row>
        <row r="1039">
          <cell r="A1039" t="str">
            <v>2010.05.12</v>
          </cell>
          <cell r="B1039" t="str">
            <v>USDKZT_TOD</v>
          </cell>
          <cell r="C1039">
            <v>0</v>
          </cell>
          <cell r="D1039">
            <v>14615145609450</v>
          </cell>
          <cell r="E1039">
            <v>99698320000</v>
          </cell>
        </row>
        <row r="1040">
          <cell r="A1040" t="str">
            <v>2010.05.13</v>
          </cell>
          <cell r="B1040" t="str">
            <v>USDKZT_TOD</v>
          </cell>
          <cell r="C1040">
            <v>0</v>
          </cell>
          <cell r="D1040">
            <v>7660672535320</v>
          </cell>
          <cell r="E1040">
            <v>52281232000</v>
          </cell>
        </row>
        <row r="1041">
          <cell r="A1041" t="str">
            <v>2010.05.14</v>
          </cell>
          <cell r="B1041" t="str">
            <v>USDKZT_TOD</v>
          </cell>
          <cell r="C1041">
            <v>0</v>
          </cell>
          <cell r="D1041">
            <v>10366240510520</v>
          </cell>
          <cell r="E1041">
            <v>70785040000</v>
          </cell>
        </row>
        <row r="1042">
          <cell r="A1042" t="str">
            <v>2010.05.17</v>
          </cell>
          <cell r="B1042" t="str">
            <v>USDKZT_TOD</v>
          </cell>
          <cell r="C1042">
            <v>0</v>
          </cell>
          <cell r="D1042">
            <v>6358391311490</v>
          </cell>
          <cell r="E1042">
            <v>43338992000</v>
          </cell>
        </row>
        <row r="1043">
          <cell r="A1043" t="str">
            <v>2010.05.18</v>
          </cell>
          <cell r="B1043" t="str">
            <v>USDKZT_TOD</v>
          </cell>
          <cell r="C1043">
            <v>0</v>
          </cell>
          <cell r="D1043">
            <v>6115966022475</v>
          </cell>
          <cell r="E1043">
            <v>41702202500</v>
          </cell>
        </row>
        <row r="1044">
          <cell r="A1044" t="str">
            <v>2010.05.19</v>
          </cell>
          <cell r="B1044" t="str">
            <v>USDKZT_TOD</v>
          </cell>
          <cell r="C1044">
            <v>0</v>
          </cell>
          <cell r="D1044">
            <v>7626248021510</v>
          </cell>
          <cell r="E1044">
            <v>52039219000</v>
          </cell>
        </row>
        <row r="1045">
          <cell r="A1045" t="str">
            <v>2010.05.20</v>
          </cell>
          <cell r="B1045" t="str">
            <v>USDKZT_TOD</v>
          </cell>
          <cell r="C1045">
            <v>0</v>
          </cell>
          <cell r="D1045">
            <v>4262618902435</v>
          </cell>
          <cell r="E1045">
            <v>29091971500</v>
          </cell>
        </row>
        <row r="1046">
          <cell r="A1046" t="str">
            <v>2010.05.21</v>
          </cell>
          <cell r="B1046" t="str">
            <v>USDKZT_TOD</v>
          </cell>
          <cell r="C1046">
            <v>0</v>
          </cell>
          <cell r="D1046">
            <v>13492151872975</v>
          </cell>
          <cell r="E1046">
            <v>91829142500</v>
          </cell>
        </row>
        <row r="1047">
          <cell r="A1047" t="str">
            <v>2010.05.24</v>
          </cell>
          <cell r="B1047" t="str">
            <v>USDKZT_TOD</v>
          </cell>
          <cell r="C1047">
            <v>0</v>
          </cell>
          <cell r="D1047">
            <v>11365028299755</v>
          </cell>
          <cell r="E1047">
            <v>77603653500</v>
          </cell>
        </row>
        <row r="1048">
          <cell r="A1048" t="str">
            <v>2010.05.25</v>
          </cell>
          <cell r="B1048" t="str">
            <v>USDKZT_TOD</v>
          </cell>
          <cell r="C1048">
            <v>0</v>
          </cell>
          <cell r="D1048">
            <v>6544752711960</v>
          </cell>
          <cell r="E1048">
            <v>44637979000</v>
          </cell>
        </row>
        <row r="1049">
          <cell r="A1049" t="str">
            <v>2010.05.26</v>
          </cell>
          <cell r="B1049" t="str">
            <v>USDKZT_TOD</v>
          </cell>
          <cell r="C1049">
            <v>0</v>
          </cell>
          <cell r="D1049">
            <v>4412069989580</v>
          </cell>
          <cell r="E1049">
            <v>30052462000</v>
          </cell>
        </row>
        <row r="1050">
          <cell r="A1050" t="str">
            <v>2010.05.27</v>
          </cell>
          <cell r="B1050" t="str">
            <v>USDKZT_TOD</v>
          </cell>
          <cell r="C1050">
            <v>0</v>
          </cell>
          <cell r="D1050">
            <v>4707278035525</v>
          </cell>
          <cell r="E1050">
            <v>32111196500</v>
          </cell>
        </row>
        <row r="1051">
          <cell r="A1051" t="str">
            <v>2010.05.28</v>
          </cell>
          <cell r="B1051" t="str">
            <v>USDKZT_TOD</v>
          </cell>
          <cell r="C1051">
            <v>0</v>
          </cell>
          <cell r="D1051">
            <v>4888151010470</v>
          </cell>
          <cell r="E1051">
            <v>33369457000</v>
          </cell>
        </row>
        <row r="1052">
          <cell r="A1052" t="str">
            <v>2010.06.01</v>
          </cell>
          <cell r="B1052" t="str">
            <v>USDKZT_TOD</v>
          </cell>
          <cell r="C1052">
            <v>0</v>
          </cell>
          <cell r="D1052">
            <v>7387827331365</v>
          </cell>
          <cell r="E1052">
            <v>50313401500</v>
          </cell>
        </row>
        <row r="1053">
          <cell r="A1053" t="str">
            <v>2010.06.02</v>
          </cell>
          <cell r="B1053" t="str">
            <v>USDKZT_TOD</v>
          </cell>
          <cell r="C1053">
            <v>0</v>
          </cell>
          <cell r="D1053">
            <v>7035317477555</v>
          </cell>
          <cell r="E1053">
            <v>47916340500</v>
          </cell>
        </row>
        <row r="1054">
          <cell r="A1054" t="str">
            <v>2010.06.03</v>
          </cell>
          <cell r="B1054" t="str">
            <v>USDKZT_TOD</v>
          </cell>
          <cell r="C1054">
            <v>0</v>
          </cell>
          <cell r="D1054">
            <v>5154440076445</v>
          </cell>
          <cell r="E1054">
            <v>35153617500</v>
          </cell>
        </row>
        <row r="1055">
          <cell r="A1055" t="str">
            <v>2010.06.04</v>
          </cell>
          <cell r="B1055" t="str">
            <v>USDKZT_TOD</v>
          </cell>
          <cell r="C1055">
            <v>0</v>
          </cell>
          <cell r="D1055">
            <v>4977650324720</v>
          </cell>
          <cell r="E1055">
            <v>33920255000</v>
          </cell>
        </row>
        <row r="1056">
          <cell r="A1056" t="str">
            <v>2010.06.07</v>
          </cell>
          <cell r="B1056" t="str">
            <v>USDKZT_TOD</v>
          </cell>
          <cell r="C1056">
            <v>0</v>
          </cell>
          <cell r="D1056">
            <v>14692773213540</v>
          </cell>
          <cell r="E1056">
            <v>99918655000</v>
          </cell>
        </row>
        <row r="1057">
          <cell r="A1057" t="str">
            <v>2010.06.08</v>
          </cell>
          <cell r="B1057" t="str">
            <v>USDKZT_TOD</v>
          </cell>
          <cell r="C1057">
            <v>0</v>
          </cell>
          <cell r="D1057">
            <v>6645712172475</v>
          </cell>
          <cell r="E1057">
            <v>45157886500</v>
          </cell>
        </row>
        <row r="1058">
          <cell r="A1058" t="str">
            <v>2010.06.09</v>
          </cell>
          <cell r="B1058" t="str">
            <v>USDKZT_TOD</v>
          </cell>
          <cell r="C1058">
            <v>0</v>
          </cell>
          <cell r="D1058">
            <v>11470742851645</v>
          </cell>
          <cell r="E1058">
            <v>77919594500</v>
          </cell>
        </row>
        <row r="1059">
          <cell r="A1059" t="str">
            <v>2010.06.10</v>
          </cell>
          <cell r="B1059" t="str">
            <v>USDKZT_TOD</v>
          </cell>
          <cell r="C1059">
            <v>0</v>
          </cell>
          <cell r="D1059">
            <v>6572472856945</v>
          </cell>
          <cell r="E1059">
            <v>44728741500</v>
          </cell>
        </row>
        <row r="1060">
          <cell r="A1060" t="str">
            <v>2010.06.11</v>
          </cell>
          <cell r="B1060" t="str">
            <v>USDKZT_TOD</v>
          </cell>
          <cell r="C1060">
            <v>0</v>
          </cell>
          <cell r="D1060">
            <v>8385115683245</v>
          </cell>
          <cell r="E1060">
            <v>57038789500</v>
          </cell>
        </row>
        <row r="1061">
          <cell r="A1061" t="str">
            <v>2010.06.14</v>
          </cell>
          <cell r="B1061" t="str">
            <v>USDKZT_TOD</v>
          </cell>
          <cell r="C1061">
            <v>0</v>
          </cell>
          <cell r="D1061">
            <v>7238582143345</v>
          </cell>
          <cell r="E1061">
            <v>49225128500</v>
          </cell>
        </row>
        <row r="1062">
          <cell r="A1062" t="str">
            <v>2010.06.15</v>
          </cell>
          <cell r="B1062" t="str">
            <v>USDKZT_TOD</v>
          </cell>
          <cell r="C1062">
            <v>0</v>
          </cell>
          <cell r="D1062">
            <v>7080959718860</v>
          </cell>
          <cell r="E1062">
            <v>48089925000</v>
          </cell>
        </row>
        <row r="1063">
          <cell r="A1063" t="str">
            <v>2010.06.16</v>
          </cell>
          <cell r="B1063" t="str">
            <v>USDKZT_TOD</v>
          </cell>
          <cell r="C1063">
            <v>0</v>
          </cell>
          <cell r="D1063">
            <v>6675546408410</v>
          </cell>
          <cell r="E1063">
            <v>45391705000</v>
          </cell>
        </row>
        <row r="1064">
          <cell r="A1064" t="str">
            <v>2010.06.17</v>
          </cell>
          <cell r="B1064" t="str">
            <v>USDKZT_TOD</v>
          </cell>
          <cell r="C1064">
            <v>0</v>
          </cell>
          <cell r="D1064">
            <v>7321616350475</v>
          </cell>
          <cell r="E1064">
            <v>49889555500</v>
          </cell>
        </row>
        <row r="1065">
          <cell r="A1065" t="str">
            <v>2010.06.18</v>
          </cell>
          <cell r="B1065" t="str">
            <v>USDKZT_TOD</v>
          </cell>
          <cell r="C1065">
            <v>0</v>
          </cell>
          <cell r="D1065">
            <v>5913827049725</v>
          </cell>
          <cell r="E1065">
            <v>40235679500</v>
          </cell>
        </row>
        <row r="1066">
          <cell r="A1066" t="str">
            <v>2010.06.21</v>
          </cell>
          <cell r="B1066" t="str">
            <v>USDKZT_TOD</v>
          </cell>
          <cell r="C1066">
            <v>0</v>
          </cell>
          <cell r="D1066">
            <v>3813154345460</v>
          </cell>
          <cell r="E1066">
            <v>25953683000</v>
          </cell>
        </row>
        <row r="1067">
          <cell r="A1067" t="str">
            <v>2010.06.22</v>
          </cell>
          <cell r="B1067" t="str">
            <v>USDKZT_TOD</v>
          </cell>
          <cell r="C1067">
            <v>0</v>
          </cell>
          <cell r="D1067">
            <v>6925201971500</v>
          </cell>
          <cell r="E1067">
            <v>47115532000</v>
          </cell>
        </row>
        <row r="1068">
          <cell r="A1068" t="str">
            <v>2010.06.23</v>
          </cell>
          <cell r="B1068" t="str">
            <v>USDKZT_TOD</v>
          </cell>
          <cell r="C1068">
            <v>0</v>
          </cell>
          <cell r="D1068">
            <v>7536156972360</v>
          </cell>
          <cell r="E1068">
            <v>51233208000</v>
          </cell>
        </row>
        <row r="1069">
          <cell r="A1069" t="str">
            <v>2010.06.24</v>
          </cell>
          <cell r="B1069" t="str">
            <v>USDKZT_TOD</v>
          </cell>
          <cell r="C1069">
            <v>0</v>
          </cell>
          <cell r="D1069">
            <v>5637091102530</v>
          </cell>
          <cell r="E1069">
            <v>38298443000</v>
          </cell>
        </row>
        <row r="1070">
          <cell r="A1070" t="str">
            <v>2010.06.25</v>
          </cell>
          <cell r="B1070" t="str">
            <v>USDKZT_TOD</v>
          </cell>
          <cell r="C1070">
            <v>0</v>
          </cell>
          <cell r="D1070">
            <v>12013862043285</v>
          </cell>
          <cell r="E1070">
            <v>81549201500</v>
          </cell>
        </row>
        <row r="1071">
          <cell r="A1071" t="str">
            <v>2010.06.28</v>
          </cell>
          <cell r="B1071" t="str">
            <v>USDKZT_TOD</v>
          </cell>
          <cell r="C1071">
            <v>0</v>
          </cell>
          <cell r="D1071">
            <v>15578830623325</v>
          </cell>
          <cell r="E1071">
            <v>105666190500</v>
          </cell>
        </row>
        <row r="1072">
          <cell r="A1072" t="str">
            <v>2010.06.29</v>
          </cell>
          <cell r="B1072" t="str">
            <v>USDKZT_TOD</v>
          </cell>
          <cell r="C1072">
            <v>0</v>
          </cell>
          <cell r="D1072">
            <v>8084212307635</v>
          </cell>
          <cell r="E1072">
            <v>54824353500</v>
          </cell>
        </row>
        <row r="1073">
          <cell r="A1073" t="str">
            <v>2010.06.30</v>
          </cell>
          <cell r="B1073" t="str">
            <v>USDKZT_TOD</v>
          </cell>
          <cell r="C1073">
            <v>0</v>
          </cell>
          <cell r="D1073">
            <v>9189380813770</v>
          </cell>
          <cell r="E1073">
            <v>62287684000</v>
          </cell>
        </row>
        <row r="1074">
          <cell r="A1074" t="str">
            <v>2010.07.01</v>
          </cell>
          <cell r="B1074" t="str">
            <v>USDKZT_TOD</v>
          </cell>
          <cell r="C1074">
            <v>0</v>
          </cell>
          <cell r="D1074">
            <v>4045070882275</v>
          </cell>
          <cell r="E1074">
            <v>27433286500</v>
          </cell>
        </row>
        <row r="1075">
          <cell r="A1075" t="str">
            <v>2010.07.02</v>
          </cell>
          <cell r="B1075" t="str">
            <v>USDKZT_TOD</v>
          </cell>
          <cell r="C1075">
            <v>0</v>
          </cell>
          <cell r="D1075">
            <v>5005724408325</v>
          </cell>
          <cell r="E1075">
            <v>33964217500</v>
          </cell>
        </row>
        <row r="1076">
          <cell r="A1076" t="str">
            <v>2010.07.07</v>
          </cell>
          <cell r="B1076" t="str">
            <v>USDKZT_TOD</v>
          </cell>
          <cell r="C1076">
            <v>0</v>
          </cell>
          <cell r="D1076">
            <v>7912474439970</v>
          </cell>
          <cell r="E1076">
            <v>53692718000</v>
          </cell>
        </row>
        <row r="1077">
          <cell r="A1077" t="str">
            <v>2010.07.08</v>
          </cell>
          <cell r="B1077" t="str">
            <v>USDKZT_TOD</v>
          </cell>
          <cell r="C1077">
            <v>0</v>
          </cell>
          <cell r="D1077">
            <v>8183329041815</v>
          </cell>
          <cell r="E1077">
            <v>55492217500</v>
          </cell>
        </row>
        <row r="1078">
          <cell r="A1078" t="str">
            <v>2010.07.09</v>
          </cell>
          <cell r="B1078" t="str">
            <v>USDKZT_TOD</v>
          </cell>
          <cell r="C1078">
            <v>0</v>
          </cell>
          <cell r="D1078">
            <v>7519175464005</v>
          </cell>
          <cell r="E1078">
            <v>50973041500</v>
          </cell>
        </row>
        <row r="1079">
          <cell r="A1079" t="str">
            <v>2010.07.12</v>
          </cell>
          <cell r="B1079" t="str">
            <v>USDKZT_TOD</v>
          </cell>
          <cell r="C1079">
            <v>0</v>
          </cell>
          <cell r="D1079">
            <v>8709887390045</v>
          </cell>
          <cell r="E1079">
            <v>59010277500</v>
          </cell>
        </row>
        <row r="1080">
          <cell r="A1080" t="str">
            <v>2010.07.13</v>
          </cell>
          <cell r="B1080" t="str">
            <v>USDKZT_TOD</v>
          </cell>
          <cell r="C1080">
            <v>0</v>
          </cell>
          <cell r="D1080">
            <v>13838561718055</v>
          </cell>
          <cell r="E1080">
            <v>93697293500</v>
          </cell>
        </row>
        <row r="1081">
          <cell r="A1081" t="str">
            <v>2010.07.14</v>
          </cell>
          <cell r="B1081" t="str">
            <v>USDKZT_TOD</v>
          </cell>
          <cell r="C1081">
            <v>0</v>
          </cell>
          <cell r="D1081">
            <v>7096134262230</v>
          </cell>
          <cell r="E1081">
            <v>48045509000</v>
          </cell>
        </row>
        <row r="1082">
          <cell r="A1082" t="str">
            <v>2010.07.15</v>
          </cell>
          <cell r="B1082" t="str">
            <v>USDKZT_TOD</v>
          </cell>
          <cell r="C1082">
            <v>0</v>
          </cell>
          <cell r="D1082">
            <v>8279551829200</v>
          </cell>
          <cell r="E1082">
            <v>56124453000</v>
          </cell>
        </row>
        <row r="1083">
          <cell r="A1083" t="str">
            <v>2010.07.16</v>
          </cell>
          <cell r="B1083" t="str">
            <v>USDKZT_TOD</v>
          </cell>
          <cell r="C1083">
            <v>0</v>
          </cell>
          <cell r="D1083">
            <v>6575985362090</v>
          </cell>
          <cell r="E1083">
            <v>44575035000</v>
          </cell>
        </row>
        <row r="1084">
          <cell r="A1084" t="str">
            <v>2010.07.19</v>
          </cell>
          <cell r="B1084" t="str">
            <v>USDKZT_TOD</v>
          </cell>
          <cell r="C1084">
            <v>0</v>
          </cell>
          <cell r="D1084">
            <v>7921652032195</v>
          </cell>
          <cell r="E1084">
            <v>53720179500</v>
          </cell>
        </row>
        <row r="1085">
          <cell r="A1085" t="str">
            <v>2010.07.20</v>
          </cell>
          <cell r="B1085" t="str">
            <v>USDKZT_TOD</v>
          </cell>
          <cell r="C1085">
            <v>0</v>
          </cell>
          <cell r="D1085">
            <v>8589413534555</v>
          </cell>
          <cell r="E1085">
            <v>58218403500</v>
          </cell>
        </row>
        <row r="1086">
          <cell r="A1086" t="str">
            <v>2010.07.21</v>
          </cell>
          <cell r="B1086" t="str">
            <v>USDKZT_TOD</v>
          </cell>
          <cell r="C1086">
            <v>0</v>
          </cell>
          <cell r="D1086">
            <v>4554394776060</v>
          </cell>
          <cell r="E1086">
            <v>30867124000</v>
          </cell>
        </row>
        <row r="1087">
          <cell r="A1087" t="str">
            <v>2010.07.22</v>
          </cell>
          <cell r="B1087" t="str">
            <v>USDKZT_TOD</v>
          </cell>
          <cell r="C1087">
            <v>0</v>
          </cell>
          <cell r="D1087">
            <v>6054954324450</v>
          </cell>
          <cell r="E1087">
            <v>41013001000</v>
          </cell>
        </row>
        <row r="1088">
          <cell r="A1088" t="str">
            <v>2010.07.23</v>
          </cell>
          <cell r="B1088" t="str">
            <v>USDKZT_TOD</v>
          </cell>
          <cell r="C1088">
            <v>0</v>
          </cell>
          <cell r="D1088">
            <v>5756218246480</v>
          </cell>
          <cell r="E1088">
            <v>39041599000</v>
          </cell>
        </row>
        <row r="1089">
          <cell r="A1089" t="str">
            <v>2010.07.26</v>
          </cell>
          <cell r="B1089" t="str">
            <v>USDKZT_TOD</v>
          </cell>
          <cell r="C1089">
            <v>0</v>
          </cell>
          <cell r="D1089">
            <v>5402411292105</v>
          </cell>
          <cell r="E1089">
            <v>36676973500</v>
          </cell>
        </row>
        <row r="1090">
          <cell r="A1090" t="str">
            <v>2010.07.27</v>
          </cell>
          <cell r="B1090" t="str">
            <v>USDKZT_TOD</v>
          </cell>
          <cell r="C1090">
            <v>0</v>
          </cell>
          <cell r="D1090">
            <v>6983438886400</v>
          </cell>
          <cell r="E1090">
            <v>47383279000</v>
          </cell>
        </row>
        <row r="1091">
          <cell r="A1091" t="str">
            <v>2010.07.28</v>
          </cell>
          <cell r="B1091" t="str">
            <v>USDKZT_TOD</v>
          </cell>
          <cell r="C1091">
            <v>0</v>
          </cell>
          <cell r="D1091">
            <v>6907403694465</v>
          </cell>
          <cell r="E1091">
            <v>46815787500</v>
          </cell>
        </row>
        <row r="1092">
          <cell r="A1092" t="str">
            <v>2010.07.29</v>
          </cell>
          <cell r="B1092" t="str">
            <v>USDKZT_TOD</v>
          </cell>
          <cell r="C1092">
            <v>0</v>
          </cell>
          <cell r="D1092">
            <v>5896404619500</v>
          </cell>
          <cell r="E1092">
            <v>39970333000</v>
          </cell>
        </row>
        <row r="1093">
          <cell r="A1093" t="str">
            <v>2010.07.30</v>
          </cell>
          <cell r="B1093" t="str">
            <v>USDKZT_TOD</v>
          </cell>
          <cell r="C1093">
            <v>0</v>
          </cell>
          <cell r="D1093">
            <v>12657145883550</v>
          </cell>
          <cell r="E1093">
            <v>85684167000</v>
          </cell>
        </row>
        <row r="1094">
          <cell r="A1094" t="str">
            <v>2010.08.02</v>
          </cell>
          <cell r="B1094" t="str">
            <v>USDKZT_TOD</v>
          </cell>
          <cell r="C1094">
            <v>0</v>
          </cell>
          <cell r="D1094">
            <v>9533614537230</v>
          </cell>
          <cell r="E1094">
            <v>64516476000</v>
          </cell>
        </row>
        <row r="1095">
          <cell r="A1095" t="str">
            <v>2010.08.03</v>
          </cell>
          <cell r="B1095" t="str">
            <v>USDKZT_TOD</v>
          </cell>
          <cell r="C1095">
            <v>0</v>
          </cell>
          <cell r="D1095">
            <v>6800523260245</v>
          </cell>
          <cell r="E1095">
            <v>46062599500</v>
          </cell>
        </row>
        <row r="1096">
          <cell r="A1096" t="str">
            <v>2010.08.04</v>
          </cell>
          <cell r="B1096" t="str">
            <v>USDKZT_TOD</v>
          </cell>
          <cell r="C1096">
            <v>0</v>
          </cell>
          <cell r="D1096">
            <v>5686951303500</v>
          </cell>
          <cell r="E1096">
            <v>38567109000</v>
          </cell>
        </row>
        <row r="1097">
          <cell r="A1097" t="str">
            <v>2010.08.05</v>
          </cell>
          <cell r="B1097" t="str">
            <v>USDKZT_TOD</v>
          </cell>
          <cell r="C1097">
            <v>0</v>
          </cell>
          <cell r="D1097">
            <v>8471986311995</v>
          </cell>
          <cell r="E1097">
            <v>57492129500</v>
          </cell>
        </row>
        <row r="1098">
          <cell r="A1098" t="str">
            <v>2010.08.06</v>
          </cell>
          <cell r="B1098" t="str">
            <v>USDKZT_TOD</v>
          </cell>
          <cell r="C1098">
            <v>0</v>
          </cell>
          <cell r="D1098">
            <v>7702223426545</v>
          </cell>
          <cell r="E1098">
            <v>52297795500</v>
          </cell>
        </row>
        <row r="1099">
          <cell r="A1099" t="str">
            <v>2010.08.09</v>
          </cell>
          <cell r="B1099" t="str">
            <v>USDKZT_TOD</v>
          </cell>
          <cell r="C1099">
            <v>0</v>
          </cell>
          <cell r="D1099">
            <v>8334236123340</v>
          </cell>
          <cell r="E1099">
            <v>56601062000</v>
          </cell>
        </row>
        <row r="1100">
          <cell r="A1100" t="str">
            <v>2010.08.10</v>
          </cell>
          <cell r="B1100" t="str">
            <v>USDKZT_TOD</v>
          </cell>
          <cell r="C1100">
            <v>0</v>
          </cell>
          <cell r="D1100">
            <v>7013309062940</v>
          </cell>
          <cell r="E1100">
            <v>47595154000</v>
          </cell>
        </row>
        <row r="1101">
          <cell r="A1101" t="str">
            <v>2010.08.11</v>
          </cell>
          <cell r="B1101" t="str">
            <v>USDKZT_TOD</v>
          </cell>
          <cell r="C1101">
            <v>0</v>
          </cell>
          <cell r="D1101">
            <v>7126599817720</v>
          </cell>
          <cell r="E1101">
            <v>48373736000</v>
          </cell>
        </row>
        <row r="1102">
          <cell r="A1102" t="str">
            <v>2010.08.12</v>
          </cell>
          <cell r="B1102" t="str">
            <v>USDKZT_TOD</v>
          </cell>
          <cell r="C1102">
            <v>0</v>
          </cell>
          <cell r="D1102">
            <v>7791248152035</v>
          </cell>
          <cell r="E1102">
            <v>52772914500</v>
          </cell>
        </row>
        <row r="1103">
          <cell r="A1103" t="str">
            <v>2010.08.13</v>
          </cell>
          <cell r="B1103" t="str">
            <v>USDKZT_TOD</v>
          </cell>
          <cell r="C1103">
            <v>0</v>
          </cell>
          <cell r="D1103">
            <v>7009567702745</v>
          </cell>
          <cell r="E1103">
            <v>47575084500</v>
          </cell>
        </row>
        <row r="1104">
          <cell r="A1104" t="str">
            <v>2010.08.16</v>
          </cell>
          <cell r="B1104" t="str">
            <v>USDKZT_TOD</v>
          </cell>
          <cell r="C1104">
            <v>0</v>
          </cell>
          <cell r="D1104">
            <v>5674342412560</v>
          </cell>
          <cell r="E1104">
            <v>38505916000</v>
          </cell>
        </row>
        <row r="1105">
          <cell r="A1105" t="str">
            <v>2010.08.17</v>
          </cell>
          <cell r="B1105" t="str">
            <v>USDKZT_TOD</v>
          </cell>
          <cell r="C1105">
            <v>0</v>
          </cell>
          <cell r="D1105">
            <v>11358711250960</v>
          </cell>
          <cell r="E1105">
            <v>77141613000</v>
          </cell>
        </row>
        <row r="1106">
          <cell r="A1106" t="str">
            <v>2010.08.18</v>
          </cell>
          <cell r="B1106" t="str">
            <v>USDKZT_TOD</v>
          </cell>
          <cell r="C1106">
            <v>0</v>
          </cell>
          <cell r="D1106">
            <v>10777332960735</v>
          </cell>
          <cell r="E1106">
            <v>73234824500</v>
          </cell>
        </row>
        <row r="1107">
          <cell r="A1107" t="str">
            <v>2010.08.19</v>
          </cell>
          <cell r="B1107" t="str">
            <v>USDKZT_TOD</v>
          </cell>
          <cell r="C1107">
            <v>0</v>
          </cell>
          <cell r="D1107">
            <v>8117636994740</v>
          </cell>
          <cell r="E1107">
            <v>55162452000</v>
          </cell>
        </row>
        <row r="1108">
          <cell r="A1108" t="str">
            <v>2010.08.20</v>
          </cell>
          <cell r="B1108" t="str">
            <v>USDKZT_TOD</v>
          </cell>
          <cell r="C1108">
            <v>0</v>
          </cell>
          <cell r="D1108">
            <v>13052557966520</v>
          </cell>
          <cell r="E1108">
            <v>88724277000</v>
          </cell>
        </row>
        <row r="1109">
          <cell r="A1109" t="str">
            <v>2010.08.23</v>
          </cell>
          <cell r="B1109" t="str">
            <v>USDKZT_TOD</v>
          </cell>
          <cell r="C1109">
            <v>0</v>
          </cell>
          <cell r="D1109">
            <v>4645955910605</v>
          </cell>
          <cell r="E1109">
            <v>31564619500</v>
          </cell>
        </row>
        <row r="1110">
          <cell r="A1110" t="str">
            <v>2010.08.24</v>
          </cell>
          <cell r="B1110" t="str">
            <v>USDKZT_TOD</v>
          </cell>
          <cell r="C1110">
            <v>0</v>
          </cell>
          <cell r="D1110">
            <v>9686019877950</v>
          </cell>
          <cell r="E1110">
            <v>65818480000</v>
          </cell>
        </row>
        <row r="1111">
          <cell r="A1111" t="str">
            <v>2010.08.25</v>
          </cell>
          <cell r="B1111" t="str">
            <v>USDKZT_TOD</v>
          </cell>
          <cell r="C1111">
            <v>0</v>
          </cell>
          <cell r="D1111">
            <v>6492892738400</v>
          </cell>
          <cell r="E1111">
            <v>44094179000</v>
          </cell>
        </row>
        <row r="1112">
          <cell r="A1112" t="str">
            <v>2010.08.26</v>
          </cell>
          <cell r="B1112" t="str">
            <v>USDKZT_TOD</v>
          </cell>
          <cell r="C1112">
            <v>0</v>
          </cell>
          <cell r="D1112">
            <v>5593401168445</v>
          </cell>
          <cell r="E1112">
            <v>38010202500</v>
          </cell>
        </row>
        <row r="1113">
          <cell r="A1113" t="str">
            <v>2010.08.27</v>
          </cell>
          <cell r="B1113" t="str">
            <v>USDKZT_TOD</v>
          </cell>
          <cell r="C1113">
            <v>0</v>
          </cell>
          <cell r="D1113">
            <v>4194879125355</v>
          </cell>
          <cell r="E1113">
            <v>28508907500</v>
          </cell>
        </row>
        <row r="1114">
          <cell r="A1114" t="str">
            <v>2010.08.31</v>
          </cell>
          <cell r="B1114" t="str">
            <v>USDKZT_TOD</v>
          </cell>
          <cell r="C1114">
            <v>0</v>
          </cell>
          <cell r="D1114">
            <v>4208799478410</v>
          </cell>
          <cell r="E1114">
            <v>28570903000</v>
          </cell>
        </row>
        <row r="1115">
          <cell r="A1115" t="str">
            <v>2010.09.01</v>
          </cell>
          <cell r="B1115" t="str">
            <v>USDKZT_TOD</v>
          </cell>
          <cell r="C1115">
            <v>0</v>
          </cell>
          <cell r="D1115">
            <v>24815295867075</v>
          </cell>
          <cell r="E1115">
            <v>168548359500</v>
          </cell>
        </row>
        <row r="1116">
          <cell r="A1116" t="str">
            <v>2010.09.02</v>
          </cell>
          <cell r="B1116" t="str">
            <v>USDKZT_TOD</v>
          </cell>
          <cell r="C1116">
            <v>0</v>
          </cell>
          <cell r="D1116">
            <v>13798976745870</v>
          </cell>
          <cell r="E1116">
            <v>93714231000</v>
          </cell>
        </row>
        <row r="1117">
          <cell r="A1117" t="str">
            <v>2010.09.03</v>
          </cell>
          <cell r="B1117" t="str">
            <v>USDKZT_TOD</v>
          </cell>
          <cell r="C1117">
            <v>0</v>
          </cell>
          <cell r="D1117">
            <v>20862360834540</v>
          </cell>
          <cell r="E1117">
            <v>141674532000</v>
          </cell>
        </row>
        <row r="1118">
          <cell r="A1118" t="str">
            <v>2010.09.07</v>
          </cell>
          <cell r="B1118" t="str">
            <v>USDKZT_TOD</v>
          </cell>
          <cell r="C1118">
            <v>0</v>
          </cell>
          <cell r="D1118">
            <v>28000881499635</v>
          </cell>
          <cell r="E1118">
            <v>190022458500</v>
          </cell>
        </row>
        <row r="1119">
          <cell r="A1119" t="str">
            <v>2010.09.08</v>
          </cell>
          <cell r="B1119" t="str">
            <v>USDKZT_TOD</v>
          </cell>
          <cell r="C1119">
            <v>0</v>
          </cell>
          <cell r="D1119">
            <v>16684322046585</v>
          </cell>
          <cell r="E1119">
            <v>113141701500</v>
          </cell>
        </row>
        <row r="1120">
          <cell r="A1120" t="str">
            <v>2010.09.09</v>
          </cell>
          <cell r="B1120" t="str">
            <v>USDKZT_TOD</v>
          </cell>
          <cell r="C1120">
            <v>0</v>
          </cell>
          <cell r="D1120">
            <v>22700133477840</v>
          </cell>
          <cell r="E1120">
            <v>153955647000</v>
          </cell>
        </row>
        <row r="1121">
          <cell r="A1121" t="str">
            <v>2010.09.10</v>
          </cell>
          <cell r="B1121" t="str">
            <v>USDKZT_TOD</v>
          </cell>
          <cell r="C1121">
            <v>0</v>
          </cell>
          <cell r="D1121">
            <v>17967287845920</v>
          </cell>
          <cell r="E1121">
            <v>121926750000</v>
          </cell>
        </row>
        <row r="1122">
          <cell r="A1122" t="str">
            <v>2010.09.13</v>
          </cell>
          <cell r="B1122" t="str">
            <v>USDKZT_TOD</v>
          </cell>
          <cell r="C1122">
            <v>0</v>
          </cell>
          <cell r="D1122">
            <v>32479283290215</v>
          </cell>
          <cell r="E1122">
            <v>220580119500</v>
          </cell>
        </row>
        <row r="1123">
          <cell r="A1123" t="str">
            <v>2010.09.14</v>
          </cell>
          <cell r="B1123" t="str">
            <v>USDKZT_TOD</v>
          </cell>
          <cell r="C1123">
            <v>0</v>
          </cell>
          <cell r="D1123">
            <v>14155307422970</v>
          </cell>
          <cell r="E1123">
            <v>96172125000</v>
          </cell>
        </row>
        <row r="1124">
          <cell r="A1124" t="str">
            <v>2010.09.15</v>
          </cell>
          <cell r="B1124" t="str">
            <v>USDKZT_TOD</v>
          </cell>
          <cell r="C1124">
            <v>0</v>
          </cell>
          <cell r="D1124">
            <v>22989220192700</v>
          </cell>
          <cell r="E1124">
            <v>156214776000</v>
          </cell>
        </row>
        <row r="1125">
          <cell r="A1125" t="str">
            <v>2010.09.16</v>
          </cell>
          <cell r="B1125" t="str">
            <v>USDKZT_TOD</v>
          </cell>
          <cell r="C1125">
            <v>0</v>
          </cell>
          <cell r="D1125">
            <v>15662544725210</v>
          </cell>
          <cell r="E1125">
            <v>106340755000</v>
          </cell>
        </row>
        <row r="1126">
          <cell r="A1126" t="str">
            <v>2010.09.17</v>
          </cell>
          <cell r="B1126" t="str">
            <v>USDKZT_TOD</v>
          </cell>
          <cell r="C1126">
            <v>0</v>
          </cell>
          <cell r="D1126">
            <v>4623600385590</v>
          </cell>
          <cell r="E1126">
            <v>31370899000</v>
          </cell>
        </row>
        <row r="1127">
          <cell r="A1127" t="str">
            <v>2010.09.20</v>
          </cell>
          <cell r="B1127" t="str">
            <v>USDKZT_TOD</v>
          </cell>
          <cell r="C1127">
            <v>0</v>
          </cell>
          <cell r="D1127">
            <v>9967116688565</v>
          </cell>
          <cell r="E1127">
            <v>67597511500</v>
          </cell>
        </row>
        <row r="1128">
          <cell r="A1128" t="str">
            <v>2010.09.21</v>
          </cell>
          <cell r="B1128" t="str">
            <v>USDKZT_TOD</v>
          </cell>
          <cell r="C1128">
            <v>0</v>
          </cell>
          <cell r="D1128">
            <v>4686726859435</v>
          </cell>
          <cell r="E1128">
            <v>31780333500</v>
          </cell>
        </row>
        <row r="1129">
          <cell r="A1129" t="str">
            <v>2010.09.22</v>
          </cell>
          <cell r="B1129" t="str">
            <v>USDKZT_TOD</v>
          </cell>
          <cell r="C1129">
            <v>0</v>
          </cell>
          <cell r="D1129">
            <v>8805961809735</v>
          </cell>
          <cell r="E1129">
            <v>59774732500</v>
          </cell>
        </row>
        <row r="1130">
          <cell r="A1130" t="str">
            <v>2010.09.23</v>
          </cell>
          <cell r="B1130" t="str">
            <v>USDKZT_TOD</v>
          </cell>
          <cell r="C1130">
            <v>0</v>
          </cell>
          <cell r="D1130">
            <v>5058720715260</v>
          </cell>
          <cell r="E1130">
            <v>34302454000</v>
          </cell>
        </row>
        <row r="1131">
          <cell r="A1131" t="str">
            <v>2010.09.24</v>
          </cell>
          <cell r="B1131" t="str">
            <v>USDKZT_TOD</v>
          </cell>
          <cell r="C1131">
            <v>0</v>
          </cell>
          <cell r="D1131">
            <v>4552299832630</v>
          </cell>
          <cell r="E1131">
            <v>30860023000</v>
          </cell>
        </row>
        <row r="1132">
          <cell r="A1132" t="str">
            <v>2010.09.27</v>
          </cell>
          <cell r="B1132" t="str">
            <v>USDKZT_TOD</v>
          </cell>
          <cell r="C1132">
            <v>0</v>
          </cell>
          <cell r="D1132">
            <v>3484424499825</v>
          </cell>
          <cell r="E1132">
            <v>23618982500</v>
          </cell>
        </row>
        <row r="1133">
          <cell r="A1133" t="str">
            <v>2010.09.28</v>
          </cell>
          <cell r="B1133" t="str">
            <v>USDKZT_TOD</v>
          </cell>
          <cell r="C1133">
            <v>0</v>
          </cell>
          <cell r="D1133">
            <v>8100032648225</v>
          </cell>
          <cell r="E1133">
            <v>54944354500</v>
          </cell>
        </row>
        <row r="1134">
          <cell r="A1134" t="str">
            <v>2010.09.29</v>
          </cell>
          <cell r="B1134" t="str">
            <v>USDKZT_TOD</v>
          </cell>
          <cell r="C1134">
            <v>0</v>
          </cell>
          <cell r="D1134">
            <v>4413810618505</v>
          </cell>
          <cell r="E1134">
            <v>29929630500</v>
          </cell>
        </row>
        <row r="1135">
          <cell r="A1135" t="str">
            <v>2010.09.30</v>
          </cell>
          <cell r="B1135" t="str">
            <v>USDKZT_TOD</v>
          </cell>
          <cell r="C1135">
            <v>0</v>
          </cell>
          <cell r="D1135">
            <v>4584937871000</v>
          </cell>
          <cell r="E1135">
            <v>31066529000</v>
          </cell>
        </row>
        <row r="1136">
          <cell r="A1136" t="str">
            <v>2010.10.01</v>
          </cell>
          <cell r="B1136" t="str">
            <v>USDKZT_TOD</v>
          </cell>
          <cell r="C1136">
            <v>0</v>
          </cell>
          <cell r="D1136">
            <v>4970513382830</v>
          </cell>
          <cell r="E1136">
            <v>33675251000</v>
          </cell>
        </row>
        <row r="1137">
          <cell r="A1137" t="str">
            <v>2010.10.04</v>
          </cell>
          <cell r="B1137" t="str">
            <v>USDKZT_TOD</v>
          </cell>
          <cell r="C1137">
            <v>0</v>
          </cell>
          <cell r="D1137">
            <v>7086191948960</v>
          </cell>
          <cell r="E1137">
            <v>48045049000</v>
          </cell>
        </row>
        <row r="1138">
          <cell r="A1138" t="str">
            <v>2010.10.05</v>
          </cell>
          <cell r="B1138" t="str">
            <v>USDKZT_TOD</v>
          </cell>
          <cell r="C1138">
            <v>0</v>
          </cell>
          <cell r="D1138">
            <v>4063262336925</v>
          </cell>
          <cell r="E1138">
            <v>27542894500</v>
          </cell>
        </row>
        <row r="1139">
          <cell r="A1139" t="str">
            <v>2010.10.06</v>
          </cell>
          <cell r="B1139" t="str">
            <v>USDKZT_TOD</v>
          </cell>
          <cell r="C1139">
            <v>0</v>
          </cell>
          <cell r="D1139">
            <v>5581547706490</v>
          </cell>
          <cell r="E1139">
            <v>37859494000</v>
          </cell>
        </row>
        <row r="1140">
          <cell r="A1140" t="str">
            <v>2010.10.07</v>
          </cell>
          <cell r="B1140" t="str">
            <v>USDKZT_TOD</v>
          </cell>
          <cell r="C1140">
            <v>0</v>
          </cell>
          <cell r="D1140">
            <v>4594545844815</v>
          </cell>
          <cell r="E1140">
            <v>31158104500</v>
          </cell>
        </row>
        <row r="1141">
          <cell r="A1141" t="str">
            <v>2010.10.08</v>
          </cell>
          <cell r="B1141" t="str">
            <v>USDKZT_TOD</v>
          </cell>
          <cell r="C1141">
            <v>0</v>
          </cell>
          <cell r="D1141">
            <v>6097849139000</v>
          </cell>
          <cell r="E1141">
            <v>41328046000</v>
          </cell>
        </row>
        <row r="1142">
          <cell r="A1142" t="str">
            <v>2010.10.12</v>
          </cell>
          <cell r="B1142" t="str">
            <v>USDKZT_TOD</v>
          </cell>
          <cell r="C1142">
            <v>0</v>
          </cell>
          <cell r="D1142">
            <v>8097350143215</v>
          </cell>
          <cell r="E1142">
            <v>54802433500</v>
          </cell>
        </row>
        <row r="1143">
          <cell r="A1143" t="str">
            <v>2010.10.13</v>
          </cell>
          <cell r="B1143" t="str">
            <v>USDKZT_TOD</v>
          </cell>
          <cell r="C1143">
            <v>0</v>
          </cell>
          <cell r="D1143">
            <v>4770446704755</v>
          </cell>
          <cell r="E1143">
            <v>32289021500</v>
          </cell>
        </row>
        <row r="1144">
          <cell r="A1144" t="str">
            <v>2010.10.14</v>
          </cell>
          <cell r="B1144" t="str">
            <v>USDKZT_TOD</v>
          </cell>
          <cell r="C1144">
            <v>0</v>
          </cell>
          <cell r="D1144">
            <v>5508130165865</v>
          </cell>
          <cell r="E1144">
            <v>37322996500</v>
          </cell>
        </row>
        <row r="1145">
          <cell r="A1145" t="str">
            <v>2010.10.15</v>
          </cell>
          <cell r="B1145" t="str">
            <v>USDKZT_TOD</v>
          </cell>
          <cell r="C1145">
            <v>0</v>
          </cell>
          <cell r="D1145">
            <v>6584326405435</v>
          </cell>
          <cell r="E1145">
            <v>44651248500</v>
          </cell>
        </row>
        <row r="1146">
          <cell r="A1146" t="str">
            <v>2010.10.18</v>
          </cell>
          <cell r="B1146" t="str">
            <v>USDKZT_TOD</v>
          </cell>
          <cell r="C1146">
            <v>0</v>
          </cell>
          <cell r="D1146">
            <v>8127168114030</v>
          </cell>
          <cell r="E1146">
            <v>55080592000</v>
          </cell>
        </row>
        <row r="1147">
          <cell r="A1147" t="str">
            <v>2010.10.19</v>
          </cell>
          <cell r="B1147" t="str">
            <v>USDKZT_TOD</v>
          </cell>
          <cell r="C1147">
            <v>0</v>
          </cell>
          <cell r="D1147">
            <v>6320246191775</v>
          </cell>
          <cell r="E1147">
            <v>42830494500</v>
          </cell>
        </row>
        <row r="1148">
          <cell r="A1148" t="str">
            <v>2010.10.20</v>
          </cell>
          <cell r="B1148" t="str">
            <v>USDKZT_TOD</v>
          </cell>
          <cell r="C1148">
            <v>0</v>
          </cell>
          <cell r="D1148">
            <v>9341602477595</v>
          </cell>
          <cell r="E1148">
            <v>63301499500</v>
          </cell>
        </row>
        <row r="1149">
          <cell r="A1149" t="str">
            <v>2010.10.21</v>
          </cell>
          <cell r="B1149" t="str">
            <v>USDKZT_TOD</v>
          </cell>
          <cell r="C1149">
            <v>0</v>
          </cell>
          <cell r="D1149">
            <v>7026573697450</v>
          </cell>
          <cell r="E1149">
            <v>47584800000</v>
          </cell>
        </row>
        <row r="1150">
          <cell r="A1150" t="str">
            <v>2010.10.22</v>
          </cell>
          <cell r="B1150" t="str">
            <v>USDKZT_TOD</v>
          </cell>
          <cell r="C1150">
            <v>0</v>
          </cell>
          <cell r="D1150">
            <v>8721509561410</v>
          </cell>
          <cell r="E1150">
            <v>59123438000</v>
          </cell>
        </row>
        <row r="1151">
          <cell r="A1151" t="str">
            <v>2010.10.25</v>
          </cell>
          <cell r="B1151" t="str">
            <v>USDKZT_TOD</v>
          </cell>
          <cell r="C1151">
            <v>0</v>
          </cell>
          <cell r="D1151">
            <v>5244761200995</v>
          </cell>
          <cell r="E1151">
            <v>35541533500</v>
          </cell>
        </row>
        <row r="1152">
          <cell r="A1152" t="str">
            <v>2010.10.26</v>
          </cell>
          <cell r="B1152" t="str">
            <v>USDKZT_TOD</v>
          </cell>
          <cell r="C1152">
            <v>0</v>
          </cell>
          <cell r="D1152">
            <v>6023826104075</v>
          </cell>
          <cell r="E1152">
            <v>40811612500</v>
          </cell>
        </row>
        <row r="1153">
          <cell r="A1153" t="str">
            <v>2010.10.27</v>
          </cell>
          <cell r="B1153" t="str">
            <v>USDKZT_TOD</v>
          </cell>
          <cell r="C1153">
            <v>0</v>
          </cell>
          <cell r="D1153">
            <v>4876717955665</v>
          </cell>
          <cell r="E1153">
            <v>33054932500</v>
          </cell>
        </row>
        <row r="1154">
          <cell r="A1154" t="str">
            <v>2010.10.28</v>
          </cell>
          <cell r="B1154" t="str">
            <v>USDKZT_TOD</v>
          </cell>
          <cell r="C1154">
            <v>0</v>
          </cell>
          <cell r="D1154">
            <v>5791626244360</v>
          </cell>
          <cell r="E1154">
            <v>39246439000</v>
          </cell>
        </row>
        <row r="1155">
          <cell r="A1155" t="str">
            <v>2010.10.29</v>
          </cell>
          <cell r="B1155" t="str">
            <v>USDKZT_TOD</v>
          </cell>
          <cell r="C1155">
            <v>0</v>
          </cell>
          <cell r="D1155">
            <v>8898914420275</v>
          </cell>
          <cell r="E1155">
            <v>60325872500</v>
          </cell>
        </row>
        <row r="1156">
          <cell r="A1156" t="str">
            <v>2010.11.01</v>
          </cell>
          <cell r="B1156" t="str">
            <v>USDKZT_TOD</v>
          </cell>
          <cell r="C1156">
            <v>0</v>
          </cell>
          <cell r="D1156">
            <v>6135657380660</v>
          </cell>
          <cell r="E1156">
            <v>41592650000</v>
          </cell>
        </row>
        <row r="1157">
          <cell r="A1157" t="str">
            <v>2010.11.02</v>
          </cell>
          <cell r="B1157" t="str">
            <v>USDKZT_TOD</v>
          </cell>
          <cell r="C1157">
            <v>0</v>
          </cell>
          <cell r="D1157">
            <v>4170697374180</v>
          </cell>
          <cell r="E1157">
            <v>28264767000</v>
          </cell>
        </row>
        <row r="1158">
          <cell r="A1158" t="str">
            <v>2010.11.03</v>
          </cell>
          <cell r="B1158" t="str">
            <v>USDKZT_TOD</v>
          </cell>
          <cell r="C1158">
            <v>0</v>
          </cell>
          <cell r="D1158">
            <v>4421819045920</v>
          </cell>
          <cell r="E1158">
            <v>29949390000</v>
          </cell>
        </row>
        <row r="1159">
          <cell r="A1159" t="str">
            <v>2010.11.04</v>
          </cell>
          <cell r="B1159" t="str">
            <v>USDKZT_TOD</v>
          </cell>
          <cell r="C1159">
            <v>0</v>
          </cell>
          <cell r="D1159">
            <v>8957489503210</v>
          </cell>
          <cell r="E1159">
            <v>60694048000</v>
          </cell>
        </row>
        <row r="1160">
          <cell r="A1160" t="str">
            <v>2010.11.05</v>
          </cell>
          <cell r="B1160" t="str">
            <v>USDKZT_TOD</v>
          </cell>
          <cell r="C1160">
            <v>0</v>
          </cell>
          <cell r="D1160">
            <v>10061513564870</v>
          </cell>
          <cell r="E1160">
            <v>68205126000</v>
          </cell>
        </row>
        <row r="1161">
          <cell r="A1161" t="str">
            <v>2010.11.08</v>
          </cell>
          <cell r="B1161" t="str">
            <v>USDKZT_TOD</v>
          </cell>
          <cell r="C1161">
            <v>0</v>
          </cell>
          <cell r="D1161">
            <v>4752913990130</v>
          </cell>
          <cell r="E1161">
            <v>32185362000</v>
          </cell>
        </row>
        <row r="1162">
          <cell r="A1162" t="str">
            <v>2010.11.09</v>
          </cell>
          <cell r="B1162" t="str">
            <v>USDKZT_TOD</v>
          </cell>
          <cell r="C1162">
            <v>0</v>
          </cell>
          <cell r="D1162">
            <v>6282391128200</v>
          </cell>
          <cell r="E1162">
            <v>42562039000</v>
          </cell>
        </row>
        <row r="1163">
          <cell r="A1163" t="str">
            <v>2010.11.10</v>
          </cell>
          <cell r="B1163" t="str">
            <v>USDKZT_TOD</v>
          </cell>
          <cell r="C1163">
            <v>0</v>
          </cell>
          <cell r="D1163">
            <v>5113808941600</v>
          </cell>
          <cell r="E1163">
            <v>34673567000</v>
          </cell>
        </row>
        <row r="1164">
          <cell r="A1164" t="str">
            <v>2010.11.12</v>
          </cell>
          <cell r="B1164" t="str">
            <v>USDKZT_TOD</v>
          </cell>
          <cell r="C1164">
            <v>0</v>
          </cell>
          <cell r="D1164">
            <v>8125337777455</v>
          </cell>
          <cell r="E1164">
            <v>55070700500</v>
          </cell>
        </row>
        <row r="1165">
          <cell r="A1165" t="str">
            <v>2010.11.15</v>
          </cell>
          <cell r="B1165" t="str">
            <v>USDKZT_TOD</v>
          </cell>
          <cell r="C1165">
            <v>0</v>
          </cell>
          <cell r="D1165">
            <v>9565925400845</v>
          </cell>
          <cell r="E1165">
            <v>64777256500</v>
          </cell>
        </row>
        <row r="1166">
          <cell r="A1166" t="str">
            <v>2010.11.17</v>
          </cell>
          <cell r="B1166" t="str">
            <v>USDKZT_TOD</v>
          </cell>
          <cell r="C1166">
            <v>0</v>
          </cell>
          <cell r="D1166">
            <v>6259964089495</v>
          </cell>
          <cell r="E1166">
            <v>42441778500</v>
          </cell>
        </row>
        <row r="1167">
          <cell r="A1167" t="str">
            <v>2010.11.18</v>
          </cell>
          <cell r="B1167" t="str">
            <v>USDKZT_TOD</v>
          </cell>
          <cell r="C1167">
            <v>0</v>
          </cell>
          <cell r="D1167">
            <v>8487574795250</v>
          </cell>
          <cell r="E1167">
            <v>57574493000</v>
          </cell>
        </row>
        <row r="1168">
          <cell r="A1168" t="str">
            <v>2010.11.19</v>
          </cell>
          <cell r="B1168" t="str">
            <v>USDKZT_TOD</v>
          </cell>
          <cell r="C1168">
            <v>0</v>
          </cell>
          <cell r="D1168">
            <v>9255644327780</v>
          </cell>
          <cell r="E1168">
            <v>62785179000</v>
          </cell>
        </row>
        <row r="1169">
          <cell r="A1169" t="str">
            <v>2010.11.22</v>
          </cell>
          <cell r="B1169" t="str">
            <v>USDKZT_TOD</v>
          </cell>
          <cell r="C1169">
            <v>0</v>
          </cell>
          <cell r="D1169">
            <v>10482033552860</v>
          </cell>
          <cell r="E1169">
            <v>71124042000</v>
          </cell>
        </row>
        <row r="1170">
          <cell r="A1170" t="str">
            <v>2010.11.23</v>
          </cell>
          <cell r="B1170" t="str">
            <v>USDKZT_TOD</v>
          </cell>
          <cell r="C1170">
            <v>0</v>
          </cell>
          <cell r="D1170">
            <v>11156928601570</v>
          </cell>
          <cell r="E1170">
            <v>75723862000</v>
          </cell>
        </row>
        <row r="1171">
          <cell r="A1171" t="str">
            <v>2010.11.24</v>
          </cell>
          <cell r="B1171" t="str">
            <v>USDKZT_TOD</v>
          </cell>
          <cell r="C1171">
            <v>0</v>
          </cell>
          <cell r="D1171">
            <v>11623396941570</v>
          </cell>
          <cell r="E1171">
            <v>78920195000</v>
          </cell>
        </row>
        <row r="1172">
          <cell r="A1172" t="str">
            <v>2010.11.26</v>
          </cell>
          <cell r="B1172" t="str">
            <v>USDKZT_TOD</v>
          </cell>
          <cell r="C1172">
            <v>0</v>
          </cell>
          <cell r="D1172">
            <v>7465448947795</v>
          </cell>
          <cell r="E1172">
            <v>50650778500</v>
          </cell>
        </row>
        <row r="1173">
          <cell r="A1173" t="str">
            <v>2010.11.29</v>
          </cell>
          <cell r="B1173" t="str">
            <v>USDKZT_TOD</v>
          </cell>
          <cell r="C1173">
            <v>0</v>
          </cell>
          <cell r="D1173">
            <v>8525455205280</v>
          </cell>
          <cell r="E1173">
            <v>57784027000</v>
          </cell>
        </row>
        <row r="1174">
          <cell r="A1174" t="str">
            <v>2010.11.30</v>
          </cell>
          <cell r="B1174" t="str">
            <v>USDKZT_TOD</v>
          </cell>
          <cell r="C1174">
            <v>0</v>
          </cell>
          <cell r="D1174">
            <v>8642832501420</v>
          </cell>
          <cell r="E1174">
            <v>58561726000</v>
          </cell>
        </row>
        <row r="1175">
          <cell r="A1175" t="str">
            <v>2010.12.01</v>
          </cell>
          <cell r="B1175" t="str">
            <v>USDKZT_TOD</v>
          </cell>
          <cell r="C1175">
            <v>0</v>
          </cell>
          <cell r="D1175">
            <v>6792377498130</v>
          </cell>
          <cell r="E1175">
            <v>46012866000</v>
          </cell>
        </row>
        <row r="1176">
          <cell r="A1176" t="str">
            <v>2010.12.02</v>
          </cell>
          <cell r="B1176" t="str">
            <v>USDKZT_TOD</v>
          </cell>
          <cell r="C1176">
            <v>0</v>
          </cell>
          <cell r="D1176">
            <v>4984582859055</v>
          </cell>
          <cell r="E1176">
            <v>33759810500</v>
          </cell>
        </row>
        <row r="1177">
          <cell r="A1177" t="str">
            <v>2010.12.03</v>
          </cell>
          <cell r="B1177" t="str">
            <v>USDKZT_TOD</v>
          </cell>
          <cell r="C1177">
            <v>0</v>
          </cell>
          <cell r="D1177">
            <v>5159014217740</v>
          </cell>
          <cell r="E1177">
            <v>34952174000</v>
          </cell>
        </row>
        <row r="1178">
          <cell r="A1178" t="str">
            <v>2010.12.06</v>
          </cell>
          <cell r="B1178" t="str">
            <v>USDKZT_TOD</v>
          </cell>
          <cell r="C1178">
            <v>0</v>
          </cell>
          <cell r="D1178">
            <v>10901051276535</v>
          </cell>
          <cell r="E1178">
            <v>73883023500</v>
          </cell>
        </row>
        <row r="1179">
          <cell r="A1179" t="str">
            <v>2010.12.07</v>
          </cell>
          <cell r="B1179" t="str">
            <v>USDKZT_TOD</v>
          </cell>
          <cell r="C1179">
            <v>0</v>
          </cell>
          <cell r="D1179">
            <v>3868284487455</v>
          </cell>
          <cell r="E1179">
            <v>26232951500</v>
          </cell>
        </row>
        <row r="1180">
          <cell r="A1180" t="str">
            <v>2010.12.08</v>
          </cell>
          <cell r="B1180" t="str">
            <v>USDKZT_TOD</v>
          </cell>
          <cell r="C1180">
            <v>0</v>
          </cell>
          <cell r="D1180">
            <v>7503898662690</v>
          </cell>
          <cell r="E1180">
            <v>50899125000</v>
          </cell>
        </row>
        <row r="1181">
          <cell r="A1181" t="str">
            <v>2010.12.09</v>
          </cell>
          <cell r="B1181" t="str">
            <v>USDKZT_TOD</v>
          </cell>
          <cell r="C1181">
            <v>0</v>
          </cell>
          <cell r="D1181">
            <v>5429884184125</v>
          </cell>
          <cell r="E1181">
            <v>36843873500</v>
          </cell>
        </row>
        <row r="1182">
          <cell r="A1182" t="str">
            <v>2010.12.10</v>
          </cell>
          <cell r="B1182" t="str">
            <v>USDKZT_TOD</v>
          </cell>
          <cell r="C1182">
            <v>0</v>
          </cell>
          <cell r="D1182">
            <v>6489440102595</v>
          </cell>
          <cell r="E1182">
            <v>44030900500</v>
          </cell>
        </row>
        <row r="1183">
          <cell r="A1183" t="str">
            <v>2010.12.13</v>
          </cell>
          <cell r="B1183" t="str">
            <v>USDKZT_TOD</v>
          </cell>
          <cell r="C1183">
            <v>0</v>
          </cell>
          <cell r="D1183">
            <v>8922290602965</v>
          </cell>
          <cell r="E1183">
            <v>60574680500</v>
          </cell>
        </row>
        <row r="1184">
          <cell r="A1184" t="str">
            <v>2010.12.14</v>
          </cell>
          <cell r="B1184" t="str">
            <v>USDKZT_TOD</v>
          </cell>
          <cell r="C1184">
            <v>0</v>
          </cell>
          <cell r="D1184">
            <v>7848006249750</v>
          </cell>
          <cell r="E1184">
            <v>53264002000</v>
          </cell>
        </row>
        <row r="1185">
          <cell r="A1185" t="str">
            <v>2010.12.15</v>
          </cell>
          <cell r="B1185" t="str">
            <v>USDKZT_TOD</v>
          </cell>
          <cell r="C1185">
            <v>0</v>
          </cell>
          <cell r="D1185">
            <v>12093966339015</v>
          </cell>
          <cell r="E1185">
            <v>82030984500</v>
          </cell>
        </row>
        <row r="1186">
          <cell r="A1186" t="str">
            <v>2010.12.20</v>
          </cell>
          <cell r="B1186" t="str">
            <v>USDKZT_TOD</v>
          </cell>
          <cell r="C1186">
            <v>0</v>
          </cell>
          <cell r="D1186">
            <v>11787279371780</v>
          </cell>
          <cell r="E1186">
            <v>80006762000</v>
          </cell>
        </row>
        <row r="1187">
          <cell r="A1187" t="str">
            <v>2010.12.21</v>
          </cell>
          <cell r="B1187" t="str">
            <v>USDKZT_TOD</v>
          </cell>
          <cell r="C1187">
            <v>0</v>
          </cell>
          <cell r="D1187">
            <v>11166431382395</v>
          </cell>
          <cell r="E1187">
            <v>75833449500</v>
          </cell>
        </row>
        <row r="1188">
          <cell r="A1188" t="str">
            <v>2010.12.22</v>
          </cell>
          <cell r="B1188" t="str">
            <v>USDKZT_TOD</v>
          </cell>
          <cell r="C1188">
            <v>0</v>
          </cell>
          <cell r="D1188">
            <v>15529048789355</v>
          </cell>
          <cell r="E1188">
            <v>105504606500</v>
          </cell>
        </row>
        <row r="1189">
          <cell r="A1189" t="str">
            <v>2010.12.23</v>
          </cell>
          <cell r="B1189" t="str">
            <v>USDKZT_TOD</v>
          </cell>
          <cell r="C1189">
            <v>0</v>
          </cell>
          <cell r="D1189">
            <v>17514374045915</v>
          </cell>
          <cell r="E1189">
            <v>119037825500</v>
          </cell>
        </row>
        <row r="1190">
          <cell r="A1190" t="str">
            <v>2010.12.24</v>
          </cell>
          <cell r="B1190" t="str">
            <v>USDKZT_TOD</v>
          </cell>
          <cell r="C1190">
            <v>0</v>
          </cell>
          <cell r="D1190">
            <v>11099185764665</v>
          </cell>
          <cell r="E1190">
            <v>75424710500</v>
          </cell>
        </row>
        <row r="1191">
          <cell r="A1191" t="str">
            <v>2010.12.27</v>
          </cell>
          <cell r="B1191" t="str">
            <v>USDKZT_TOD</v>
          </cell>
          <cell r="C1191">
            <v>0</v>
          </cell>
          <cell r="D1191">
            <v>7855286860090</v>
          </cell>
          <cell r="E1191">
            <v>53285016000</v>
          </cell>
        </row>
        <row r="1192">
          <cell r="A1192" t="str">
            <v>2010.12.28</v>
          </cell>
          <cell r="B1192" t="str">
            <v>USDKZT_TOD</v>
          </cell>
          <cell r="C1192">
            <v>0</v>
          </cell>
          <cell r="D1192">
            <v>4917632833015</v>
          </cell>
          <cell r="E1192">
            <v>33359560500</v>
          </cell>
        </row>
        <row r="1193">
          <cell r="A1193" t="str">
            <v>2010.12.29</v>
          </cell>
          <cell r="B1193" t="str">
            <v>USDKZT_TOD</v>
          </cell>
          <cell r="C1193">
            <v>0</v>
          </cell>
          <cell r="D1193">
            <v>6246859837400</v>
          </cell>
          <cell r="E1193">
            <v>42371540000</v>
          </cell>
        </row>
        <row r="1194">
          <cell r="A1194" t="str">
            <v>2010.12.30</v>
          </cell>
          <cell r="B1194" t="str">
            <v>USDKZT_TOD</v>
          </cell>
          <cell r="C1194">
            <v>0</v>
          </cell>
          <cell r="D1194">
            <v>7656386664385</v>
          </cell>
          <cell r="E1194">
            <v>51947024500</v>
          </cell>
        </row>
        <row r="1195">
          <cell r="A1195" t="str">
            <v>2010.12.31</v>
          </cell>
          <cell r="B1195" t="str">
            <v>USDKZT_TOD</v>
          </cell>
          <cell r="C1195">
            <v>0</v>
          </cell>
          <cell r="D1195">
            <v>5622186829710</v>
          </cell>
          <cell r="E1195">
            <v>38118947000</v>
          </cell>
        </row>
        <row r="1196">
          <cell r="A1196" t="str">
            <v>2011.01.05</v>
          </cell>
          <cell r="B1196" t="str">
            <v>USDKZT_TOD</v>
          </cell>
          <cell r="C1196">
            <v>0</v>
          </cell>
          <cell r="D1196">
            <v>5875841568805</v>
          </cell>
          <cell r="E1196">
            <v>39933732500</v>
          </cell>
        </row>
        <row r="1197">
          <cell r="A1197" t="str">
            <v>2011.01.06</v>
          </cell>
          <cell r="B1197" t="str">
            <v>USDKZT_TOD</v>
          </cell>
          <cell r="C1197">
            <v>0</v>
          </cell>
          <cell r="D1197">
            <v>6573090930355</v>
          </cell>
          <cell r="E1197">
            <v>44679386500</v>
          </cell>
        </row>
        <row r="1198">
          <cell r="A1198" t="str">
            <v>2011.01.10</v>
          </cell>
          <cell r="B1198" t="str">
            <v>USDKZT_TOD</v>
          </cell>
          <cell r="C1198">
            <v>0</v>
          </cell>
          <cell r="D1198">
            <v>6728845048885</v>
          </cell>
          <cell r="E1198">
            <v>45679475500</v>
          </cell>
        </row>
        <row r="1199">
          <cell r="A1199" t="str">
            <v>2011.01.11</v>
          </cell>
          <cell r="B1199" t="str">
            <v>USDKZT_TOD</v>
          </cell>
          <cell r="C1199">
            <v>0</v>
          </cell>
          <cell r="D1199">
            <v>9827699927620</v>
          </cell>
          <cell r="E1199">
            <v>66741326000</v>
          </cell>
        </row>
        <row r="1200">
          <cell r="A1200" t="str">
            <v>2011.01.12</v>
          </cell>
          <cell r="B1200" t="str">
            <v>USDKZT_TOD</v>
          </cell>
          <cell r="C1200">
            <v>0</v>
          </cell>
          <cell r="D1200">
            <v>8478102884815</v>
          </cell>
          <cell r="E1200">
            <v>57542354500</v>
          </cell>
        </row>
        <row r="1201">
          <cell r="A1201" t="str">
            <v>2011.01.13</v>
          </cell>
          <cell r="B1201" t="str">
            <v>USDKZT_TOD</v>
          </cell>
          <cell r="C1201">
            <v>0</v>
          </cell>
          <cell r="D1201">
            <v>11897881305655</v>
          </cell>
          <cell r="E1201">
            <v>80890293500</v>
          </cell>
        </row>
        <row r="1202">
          <cell r="A1202" t="str">
            <v>2011.01.14</v>
          </cell>
          <cell r="B1202" t="str">
            <v>USDKZT_TOD</v>
          </cell>
          <cell r="C1202">
            <v>0</v>
          </cell>
          <cell r="D1202">
            <v>7032002316015</v>
          </cell>
          <cell r="E1202">
            <v>47824247500</v>
          </cell>
        </row>
        <row r="1203">
          <cell r="A1203" t="str">
            <v>2011.01.18</v>
          </cell>
          <cell r="B1203" t="str">
            <v>USDKZT_TOD</v>
          </cell>
          <cell r="C1203">
            <v>0</v>
          </cell>
          <cell r="D1203">
            <v>6803029073600</v>
          </cell>
          <cell r="E1203">
            <v>46277354000</v>
          </cell>
        </row>
        <row r="1204">
          <cell r="A1204" t="str">
            <v>2011.01.19</v>
          </cell>
          <cell r="B1204" t="str">
            <v>USDKZT_TOD</v>
          </cell>
          <cell r="C1204">
            <v>0</v>
          </cell>
          <cell r="D1204">
            <v>14585454595515</v>
          </cell>
          <cell r="E1204">
            <v>99259631500</v>
          </cell>
        </row>
        <row r="1205">
          <cell r="A1205" t="str">
            <v>2011.01.20</v>
          </cell>
          <cell r="B1205" t="str">
            <v>USDKZT_TOD</v>
          </cell>
          <cell r="C1205">
            <v>0</v>
          </cell>
          <cell r="D1205">
            <v>11444035498355</v>
          </cell>
          <cell r="E1205">
            <v>77913339500</v>
          </cell>
        </row>
        <row r="1206">
          <cell r="A1206" t="str">
            <v>2011.01.21</v>
          </cell>
          <cell r="B1206" t="str">
            <v>USDKZT_TOD</v>
          </cell>
          <cell r="C1206">
            <v>0</v>
          </cell>
          <cell r="D1206">
            <v>6052585276110</v>
          </cell>
          <cell r="E1206">
            <v>41181722000</v>
          </cell>
        </row>
        <row r="1207">
          <cell r="A1207" t="str">
            <v>2011.01.24</v>
          </cell>
          <cell r="B1207" t="str">
            <v>USDKZT_TOD</v>
          </cell>
          <cell r="C1207">
            <v>0</v>
          </cell>
          <cell r="D1207">
            <v>11094699761205</v>
          </cell>
          <cell r="E1207">
            <v>75552782500</v>
          </cell>
        </row>
        <row r="1208">
          <cell r="A1208" t="str">
            <v>2011.01.25</v>
          </cell>
          <cell r="B1208" t="str">
            <v>USDKZT_TOD</v>
          </cell>
          <cell r="C1208">
            <v>0</v>
          </cell>
          <cell r="D1208">
            <v>12155677385555</v>
          </cell>
          <cell r="E1208">
            <v>82836427500</v>
          </cell>
        </row>
        <row r="1209">
          <cell r="A1209" t="str">
            <v>2011.01.26</v>
          </cell>
          <cell r="B1209" t="str">
            <v>USDKZT_TOD</v>
          </cell>
          <cell r="C1209">
            <v>0</v>
          </cell>
          <cell r="D1209">
            <v>6011604598295</v>
          </cell>
          <cell r="E1209">
            <v>40950420500</v>
          </cell>
        </row>
        <row r="1210">
          <cell r="A1210" t="str">
            <v>2011.01.27</v>
          </cell>
          <cell r="B1210" t="str">
            <v>USDKZT_TOD</v>
          </cell>
          <cell r="C1210">
            <v>0</v>
          </cell>
          <cell r="D1210">
            <v>7958207642585</v>
          </cell>
          <cell r="E1210">
            <v>54226906500</v>
          </cell>
        </row>
        <row r="1211">
          <cell r="A1211" t="str">
            <v>2011.01.28</v>
          </cell>
          <cell r="B1211" t="str">
            <v>USDKZT_TOD</v>
          </cell>
          <cell r="C1211">
            <v>0</v>
          </cell>
          <cell r="D1211">
            <v>7180727850745</v>
          </cell>
          <cell r="E1211">
            <v>48914396500</v>
          </cell>
        </row>
        <row r="1212">
          <cell r="A1212" t="str">
            <v>2011.01.31</v>
          </cell>
          <cell r="B1212" t="str">
            <v>USDKZT_TOD</v>
          </cell>
          <cell r="C1212">
            <v>0</v>
          </cell>
          <cell r="D1212">
            <v>9292251478425</v>
          </cell>
          <cell r="E1212">
            <v>63262711500</v>
          </cell>
        </row>
        <row r="1213">
          <cell r="A1213" t="str">
            <v>2011.02.01</v>
          </cell>
          <cell r="B1213" t="str">
            <v>USDKZT_TOD</v>
          </cell>
          <cell r="C1213">
            <v>0</v>
          </cell>
          <cell r="D1213">
            <v>5462077708715</v>
          </cell>
          <cell r="E1213">
            <v>37177662500</v>
          </cell>
        </row>
        <row r="1214">
          <cell r="A1214" t="str">
            <v>2011.02.02</v>
          </cell>
          <cell r="B1214" t="str">
            <v>USDKZT_TOD</v>
          </cell>
          <cell r="C1214">
            <v>0</v>
          </cell>
          <cell r="D1214">
            <v>8741163868455</v>
          </cell>
          <cell r="E1214">
            <v>59532381500</v>
          </cell>
        </row>
        <row r="1215">
          <cell r="A1215" t="str">
            <v>2011.02.03</v>
          </cell>
          <cell r="B1215" t="str">
            <v>USDKZT_TOD</v>
          </cell>
          <cell r="C1215">
            <v>0</v>
          </cell>
          <cell r="D1215">
            <v>5248419694915</v>
          </cell>
          <cell r="E1215">
            <v>35767335500</v>
          </cell>
        </row>
        <row r="1216">
          <cell r="A1216" t="str">
            <v>2011.02.04</v>
          </cell>
          <cell r="B1216" t="str">
            <v>USDKZT_TOD</v>
          </cell>
          <cell r="C1216">
            <v>0</v>
          </cell>
          <cell r="D1216">
            <v>9985010559180</v>
          </cell>
          <cell r="E1216">
            <v>68026117000</v>
          </cell>
        </row>
        <row r="1217">
          <cell r="A1217" t="str">
            <v>2011.02.07</v>
          </cell>
          <cell r="B1217" t="str">
            <v>USDKZT_TOD</v>
          </cell>
          <cell r="C1217">
            <v>0</v>
          </cell>
          <cell r="D1217">
            <v>9522175110030</v>
          </cell>
          <cell r="E1217">
            <v>64900956000</v>
          </cell>
        </row>
        <row r="1218">
          <cell r="A1218" t="str">
            <v>2011.02.08</v>
          </cell>
          <cell r="B1218" t="str">
            <v>USDKZT_TOD</v>
          </cell>
          <cell r="C1218">
            <v>0</v>
          </cell>
          <cell r="D1218">
            <v>13160275520020</v>
          </cell>
          <cell r="E1218">
            <v>89759235000</v>
          </cell>
        </row>
        <row r="1219">
          <cell r="A1219" t="str">
            <v>2011.02.09</v>
          </cell>
          <cell r="B1219" t="str">
            <v>USDKZT_TOD</v>
          </cell>
          <cell r="C1219">
            <v>0</v>
          </cell>
          <cell r="D1219">
            <v>13897394078265</v>
          </cell>
          <cell r="E1219">
            <v>94897371500</v>
          </cell>
        </row>
        <row r="1220">
          <cell r="A1220" t="str">
            <v>2011.02.10</v>
          </cell>
          <cell r="B1220" t="str">
            <v>USDKZT_TOD</v>
          </cell>
          <cell r="C1220">
            <v>0</v>
          </cell>
          <cell r="D1220">
            <v>9988949670905</v>
          </cell>
          <cell r="E1220">
            <v>68233784500</v>
          </cell>
        </row>
        <row r="1221">
          <cell r="A1221" t="str">
            <v>2011.02.11</v>
          </cell>
          <cell r="B1221" t="str">
            <v>USDKZT_TOD</v>
          </cell>
          <cell r="C1221">
            <v>0</v>
          </cell>
          <cell r="D1221">
            <v>9709916331895</v>
          </cell>
          <cell r="E1221">
            <v>66318219500</v>
          </cell>
        </row>
        <row r="1222">
          <cell r="A1222" t="str">
            <v>2011.02.14</v>
          </cell>
          <cell r="B1222" t="str">
            <v>USDKZT_TOD</v>
          </cell>
          <cell r="C1222">
            <v>0</v>
          </cell>
          <cell r="D1222">
            <v>5200992729360</v>
          </cell>
          <cell r="E1222">
            <v>35521271000</v>
          </cell>
        </row>
        <row r="1223">
          <cell r="A1223" t="str">
            <v>2011.02.15</v>
          </cell>
          <cell r="B1223" t="str">
            <v>USDKZT_TOD</v>
          </cell>
          <cell r="C1223">
            <v>0</v>
          </cell>
          <cell r="D1223">
            <v>8009466181055</v>
          </cell>
          <cell r="E1223">
            <v>54731529500</v>
          </cell>
        </row>
        <row r="1224">
          <cell r="A1224" t="str">
            <v>2011.02.16</v>
          </cell>
          <cell r="B1224" t="str">
            <v>USDKZT_TOD</v>
          </cell>
          <cell r="C1224">
            <v>0</v>
          </cell>
          <cell r="D1224">
            <v>7780753213840</v>
          </cell>
          <cell r="E1224">
            <v>53170823000</v>
          </cell>
        </row>
        <row r="1225">
          <cell r="A1225" t="str">
            <v>2011.02.17</v>
          </cell>
          <cell r="B1225" t="str">
            <v>USDKZT_TOD</v>
          </cell>
          <cell r="C1225">
            <v>0</v>
          </cell>
          <cell r="D1225">
            <v>11048052534250</v>
          </cell>
          <cell r="E1225">
            <v>75532867000</v>
          </cell>
        </row>
        <row r="1226">
          <cell r="A1226" t="str">
            <v>2011.02.18</v>
          </cell>
          <cell r="B1226" t="str">
            <v>USDKZT_TOD</v>
          </cell>
          <cell r="C1226">
            <v>0</v>
          </cell>
          <cell r="D1226">
            <v>10367154697635</v>
          </cell>
          <cell r="E1226">
            <v>70923503500</v>
          </cell>
        </row>
        <row r="1227">
          <cell r="A1227" t="str">
            <v>2011.02.22</v>
          </cell>
          <cell r="B1227" t="str">
            <v>USDKZT_TOD</v>
          </cell>
          <cell r="C1227">
            <v>0</v>
          </cell>
          <cell r="D1227">
            <v>10699599562290</v>
          </cell>
          <cell r="E1227">
            <v>73211775000</v>
          </cell>
        </row>
        <row r="1228">
          <cell r="A1228" t="str">
            <v>2011.02.23</v>
          </cell>
          <cell r="B1228" t="str">
            <v>USDKZT_TOD</v>
          </cell>
          <cell r="C1228">
            <v>0</v>
          </cell>
          <cell r="D1228">
            <v>11091828071590</v>
          </cell>
          <cell r="E1228">
            <v>75931101000</v>
          </cell>
        </row>
        <row r="1229">
          <cell r="A1229" t="str">
            <v>2011.02.24</v>
          </cell>
          <cell r="B1229" t="str">
            <v>USDKZT_TOD</v>
          </cell>
          <cell r="C1229">
            <v>0</v>
          </cell>
          <cell r="D1229">
            <v>8243606190895</v>
          </cell>
          <cell r="E1229">
            <v>56460627500</v>
          </cell>
        </row>
        <row r="1230">
          <cell r="A1230" t="str">
            <v>2011.02.25</v>
          </cell>
          <cell r="B1230" t="str">
            <v>USDKZT_TOD</v>
          </cell>
          <cell r="C1230">
            <v>0</v>
          </cell>
          <cell r="D1230">
            <v>8944966672280</v>
          </cell>
          <cell r="E1230">
            <v>61267897000</v>
          </cell>
        </row>
        <row r="1231">
          <cell r="A1231" t="str">
            <v>2011.02.28</v>
          </cell>
          <cell r="B1231" t="str">
            <v>USDKZT_TOD</v>
          </cell>
          <cell r="C1231">
            <v>0</v>
          </cell>
          <cell r="D1231">
            <v>8465400564990</v>
          </cell>
          <cell r="E1231">
            <v>57983046000</v>
          </cell>
        </row>
        <row r="1232">
          <cell r="A1232" t="str">
            <v>2011.03.01</v>
          </cell>
          <cell r="B1232" t="str">
            <v>USDKZT_TOD</v>
          </cell>
          <cell r="C1232">
            <v>0</v>
          </cell>
          <cell r="D1232">
            <v>15259359488455</v>
          </cell>
          <cell r="E1232">
            <v>104602692500</v>
          </cell>
        </row>
        <row r="1233">
          <cell r="A1233" t="str">
            <v>2011.03.02</v>
          </cell>
          <cell r="B1233" t="str">
            <v>USDKZT_TOD</v>
          </cell>
          <cell r="C1233">
            <v>0</v>
          </cell>
          <cell r="D1233">
            <v>10549307452905</v>
          </cell>
          <cell r="E1233">
            <v>72343008500</v>
          </cell>
        </row>
        <row r="1234">
          <cell r="A1234" t="str">
            <v>2011.03.03</v>
          </cell>
          <cell r="B1234" t="str">
            <v>USDKZT_TOD</v>
          </cell>
          <cell r="C1234">
            <v>0</v>
          </cell>
          <cell r="D1234">
            <v>11636992407100</v>
          </cell>
          <cell r="E1234">
            <v>79831064000</v>
          </cell>
        </row>
        <row r="1235">
          <cell r="A1235" t="str">
            <v>2011.03.04</v>
          </cell>
          <cell r="B1235" t="str">
            <v>USDKZT_TOD</v>
          </cell>
          <cell r="C1235">
            <v>0</v>
          </cell>
          <cell r="D1235">
            <v>17847300791845</v>
          </cell>
          <cell r="E1235">
            <v>122531794500</v>
          </cell>
        </row>
        <row r="1236">
          <cell r="A1236" t="str">
            <v>2011.03.09</v>
          </cell>
          <cell r="B1236" t="str">
            <v>USDKZT_TOD</v>
          </cell>
          <cell r="C1236">
            <v>0</v>
          </cell>
          <cell r="D1236">
            <v>8589964032105</v>
          </cell>
          <cell r="E1236">
            <v>58978855500</v>
          </cell>
        </row>
        <row r="1237">
          <cell r="A1237" t="str">
            <v>2011.03.10</v>
          </cell>
          <cell r="B1237" t="str">
            <v>USDKZT_TOD</v>
          </cell>
          <cell r="C1237">
            <v>0</v>
          </cell>
          <cell r="D1237">
            <v>10105329886775</v>
          </cell>
          <cell r="E1237">
            <v>69424325500</v>
          </cell>
        </row>
        <row r="1238">
          <cell r="A1238" t="str">
            <v>2011.03.11</v>
          </cell>
          <cell r="B1238" t="str">
            <v>USDKZT_TOD</v>
          </cell>
          <cell r="C1238">
            <v>0</v>
          </cell>
          <cell r="D1238">
            <v>7069519013785</v>
          </cell>
          <cell r="E1238">
            <v>48515925500</v>
          </cell>
        </row>
        <row r="1239">
          <cell r="A1239" t="str">
            <v>2011.03.14</v>
          </cell>
          <cell r="B1239" t="str">
            <v>USDKZT_TOD</v>
          </cell>
          <cell r="C1239">
            <v>0</v>
          </cell>
          <cell r="D1239">
            <v>6467422548565</v>
          </cell>
          <cell r="E1239">
            <v>44322444500</v>
          </cell>
        </row>
        <row r="1240">
          <cell r="A1240" t="str">
            <v>2011.03.15</v>
          </cell>
          <cell r="B1240" t="str">
            <v>USDKZT_TOD</v>
          </cell>
          <cell r="C1240">
            <v>0</v>
          </cell>
          <cell r="D1240">
            <v>10013814961775</v>
          </cell>
          <cell r="E1240">
            <v>68592933500</v>
          </cell>
        </row>
        <row r="1241">
          <cell r="A1241" t="str">
            <v>2011.03.16</v>
          </cell>
          <cell r="B1241" t="str">
            <v>USDKZT_TOD</v>
          </cell>
          <cell r="C1241">
            <v>0</v>
          </cell>
          <cell r="D1241">
            <v>21918568612475</v>
          </cell>
          <cell r="E1241">
            <v>150479409500</v>
          </cell>
        </row>
        <row r="1242">
          <cell r="A1242" t="str">
            <v>2011.03.17</v>
          </cell>
          <cell r="B1242" t="str">
            <v>USDKZT_TOD</v>
          </cell>
          <cell r="C1242">
            <v>0</v>
          </cell>
          <cell r="D1242">
            <v>6940131321135</v>
          </cell>
          <cell r="E1242">
            <v>47605668500</v>
          </cell>
        </row>
        <row r="1243">
          <cell r="A1243" t="str">
            <v>2011.03.18</v>
          </cell>
          <cell r="B1243" t="str">
            <v>USDKZT_TOD</v>
          </cell>
          <cell r="C1243">
            <v>0</v>
          </cell>
          <cell r="D1243">
            <v>11242033053400</v>
          </cell>
          <cell r="E1243">
            <v>77084212000</v>
          </cell>
        </row>
        <row r="1244">
          <cell r="A1244" t="str">
            <v>2011.03.24</v>
          </cell>
          <cell r="B1244" t="str">
            <v>USDKZT_TOD</v>
          </cell>
          <cell r="C1244">
            <v>0</v>
          </cell>
          <cell r="D1244">
            <v>10873232864255</v>
          </cell>
          <cell r="E1244">
            <v>74456138500</v>
          </cell>
        </row>
        <row r="1245">
          <cell r="A1245" t="str">
            <v>2011.03.25</v>
          </cell>
          <cell r="B1245" t="str">
            <v>USDKZT_TOD</v>
          </cell>
          <cell r="C1245">
            <v>0</v>
          </cell>
          <cell r="D1245">
            <v>7195477440550</v>
          </cell>
          <cell r="E1245">
            <v>49443530000</v>
          </cell>
        </row>
        <row r="1246">
          <cell r="A1246" t="str">
            <v>2011.03.28</v>
          </cell>
          <cell r="B1246" t="str">
            <v>USDKZT_TOD</v>
          </cell>
          <cell r="C1246">
            <v>0</v>
          </cell>
          <cell r="D1246">
            <v>7387971034930</v>
          </cell>
          <cell r="E1246">
            <v>50752498000</v>
          </cell>
        </row>
        <row r="1247">
          <cell r="A1247" t="str">
            <v>2011.03.29</v>
          </cell>
          <cell r="B1247" t="str">
            <v>USDKZT_TOD</v>
          </cell>
          <cell r="C1247">
            <v>0</v>
          </cell>
          <cell r="D1247">
            <v>7498029107535</v>
          </cell>
          <cell r="E1247">
            <v>51508988500</v>
          </cell>
        </row>
        <row r="1248">
          <cell r="A1248" t="str">
            <v>2011.03.30</v>
          </cell>
          <cell r="B1248" t="str">
            <v>USDKZT_TOD</v>
          </cell>
          <cell r="C1248">
            <v>0</v>
          </cell>
          <cell r="D1248">
            <v>6676757830030</v>
          </cell>
          <cell r="E1248">
            <v>45827655000</v>
          </cell>
        </row>
        <row r="1249">
          <cell r="A1249" t="str">
            <v>2011.03.31</v>
          </cell>
          <cell r="B1249" t="str">
            <v>USDKZT_TOD</v>
          </cell>
          <cell r="C1249">
            <v>0</v>
          </cell>
          <cell r="D1249">
            <v>8355721294960</v>
          </cell>
          <cell r="E1249">
            <v>57351805000</v>
          </cell>
        </row>
        <row r="1250">
          <cell r="A1250" t="str">
            <v>2011.04.01</v>
          </cell>
          <cell r="B1250" t="str">
            <v>USDKZT_TOD</v>
          </cell>
          <cell r="C1250">
            <v>0</v>
          </cell>
          <cell r="D1250">
            <v>4407073506015</v>
          </cell>
          <cell r="E1250">
            <v>30262013500</v>
          </cell>
        </row>
        <row r="1251">
          <cell r="A1251" t="str">
            <v>2011.04.04</v>
          </cell>
          <cell r="B1251" t="str">
            <v>USDKZT_TOD</v>
          </cell>
          <cell r="C1251">
            <v>0</v>
          </cell>
          <cell r="D1251">
            <v>8147301401715</v>
          </cell>
          <cell r="E1251">
            <v>55889847500</v>
          </cell>
        </row>
        <row r="1252">
          <cell r="A1252" t="str">
            <v>2011.04.05</v>
          </cell>
          <cell r="B1252" t="str">
            <v>USDKZT_TOD</v>
          </cell>
          <cell r="C1252">
            <v>0</v>
          </cell>
          <cell r="D1252">
            <v>5020901981825</v>
          </cell>
          <cell r="E1252">
            <v>34484786500</v>
          </cell>
        </row>
        <row r="1253">
          <cell r="A1253" t="str">
            <v>2011.04.06</v>
          </cell>
          <cell r="B1253" t="str">
            <v>USDKZT_TOD</v>
          </cell>
          <cell r="C1253">
            <v>0</v>
          </cell>
          <cell r="D1253">
            <v>12627304261130</v>
          </cell>
          <cell r="E1253">
            <v>86835443000</v>
          </cell>
        </row>
        <row r="1254">
          <cell r="A1254" t="str">
            <v>2011.04.07</v>
          </cell>
          <cell r="B1254" t="str">
            <v>USDKZT_TOD</v>
          </cell>
          <cell r="C1254">
            <v>0</v>
          </cell>
          <cell r="D1254">
            <v>7548207262115</v>
          </cell>
          <cell r="E1254">
            <v>51906958500</v>
          </cell>
        </row>
        <row r="1255">
          <cell r="A1255" t="str">
            <v>2011.04.08</v>
          </cell>
          <cell r="B1255" t="str">
            <v>USDKZT_TOD</v>
          </cell>
          <cell r="C1255">
            <v>0</v>
          </cell>
          <cell r="D1255">
            <v>6665996444745</v>
          </cell>
          <cell r="E1255">
            <v>45845268500</v>
          </cell>
        </row>
        <row r="1256">
          <cell r="A1256" t="str">
            <v>2011.04.11</v>
          </cell>
          <cell r="B1256" t="str">
            <v>USDKZT_TOD</v>
          </cell>
          <cell r="C1256">
            <v>0</v>
          </cell>
          <cell r="D1256">
            <v>4792437341250</v>
          </cell>
          <cell r="E1256">
            <v>32964905000</v>
          </cell>
        </row>
        <row r="1257">
          <cell r="A1257" t="str">
            <v>2011.04.12</v>
          </cell>
          <cell r="B1257" t="str">
            <v>USDKZT_TOD</v>
          </cell>
          <cell r="C1257">
            <v>0</v>
          </cell>
          <cell r="D1257">
            <v>7144822390900</v>
          </cell>
          <cell r="E1257">
            <v>49149409000</v>
          </cell>
        </row>
        <row r="1258">
          <cell r="A1258" t="str">
            <v>2011.04.14</v>
          </cell>
          <cell r="B1258" t="str">
            <v>USDKZT_TOD</v>
          </cell>
          <cell r="C1258">
            <v>0</v>
          </cell>
          <cell r="D1258">
            <v>7193957550585</v>
          </cell>
          <cell r="E1258">
            <v>49507386500</v>
          </cell>
        </row>
        <row r="1259">
          <cell r="A1259" t="str">
            <v>2011.04.15</v>
          </cell>
          <cell r="B1259" t="str">
            <v>USDKZT_TOD</v>
          </cell>
          <cell r="C1259">
            <v>0</v>
          </cell>
          <cell r="D1259">
            <v>13286450134615</v>
          </cell>
          <cell r="E1259">
            <v>91457554500</v>
          </cell>
        </row>
        <row r="1260">
          <cell r="A1260" t="str">
            <v>2011.04.18</v>
          </cell>
          <cell r="B1260" t="str">
            <v>USDKZT_TOD</v>
          </cell>
          <cell r="C1260">
            <v>0</v>
          </cell>
          <cell r="D1260">
            <v>11258417150085</v>
          </cell>
          <cell r="E1260">
            <v>77464410500</v>
          </cell>
        </row>
        <row r="1261">
          <cell r="A1261" t="str">
            <v>2011.04.19</v>
          </cell>
          <cell r="B1261" t="str">
            <v>USDKZT_TOD</v>
          </cell>
          <cell r="C1261">
            <v>0</v>
          </cell>
          <cell r="D1261">
            <v>8069323529145</v>
          </cell>
          <cell r="E1261">
            <v>55461932500</v>
          </cell>
        </row>
        <row r="1262">
          <cell r="A1262" t="str">
            <v>2011.04.20</v>
          </cell>
          <cell r="B1262" t="str">
            <v>USDKZT_TOD</v>
          </cell>
          <cell r="C1262">
            <v>0</v>
          </cell>
          <cell r="D1262">
            <v>5388835991550</v>
          </cell>
          <cell r="E1262">
            <v>37033210000</v>
          </cell>
        </row>
        <row r="1263">
          <cell r="A1263" t="str">
            <v>2011.04.21</v>
          </cell>
          <cell r="B1263" t="str">
            <v>USDKZT_TOD</v>
          </cell>
          <cell r="C1263">
            <v>0</v>
          </cell>
          <cell r="D1263">
            <v>12194569952745</v>
          </cell>
          <cell r="E1263">
            <v>83940586500</v>
          </cell>
        </row>
        <row r="1264">
          <cell r="A1264" t="str">
            <v>2011.04.22</v>
          </cell>
          <cell r="B1264" t="str">
            <v>USDKZT_TOD</v>
          </cell>
          <cell r="C1264">
            <v>0</v>
          </cell>
          <cell r="D1264">
            <v>10368097061890</v>
          </cell>
          <cell r="E1264">
            <v>71363919000</v>
          </cell>
        </row>
        <row r="1265">
          <cell r="A1265" t="str">
            <v>2011.04.25</v>
          </cell>
          <cell r="B1265" t="str">
            <v>USDKZT_TOD</v>
          </cell>
          <cell r="C1265">
            <v>0</v>
          </cell>
          <cell r="D1265">
            <v>8776887981095</v>
          </cell>
          <cell r="E1265">
            <v>60377810500</v>
          </cell>
        </row>
        <row r="1266">
          <cell r="A1266" t="str">
            <v>2011.04.26</v>
          </cell>
          <cell r="B1266" t="str">
            <v>USDKZT_TOD</v>
          </cell>
          <cell r="C1266">
            <v>0</v>
          </cell>
          <cell r="D1266">
            <v>6984616545485</v>
          </cell>
          <cell r="E1266">
            <v>48016890500</v>
          </cell>
        </row>
        <row r="1267">
          <cell r="A1267" t="str">
            <v>2011.04.27</v>
          </cell>
          <cell r="B1267" t="str">
            <v>USDKZT_TOD</v>
          </cell>
          <cell r="C1267">
            <v>0</v>
          </cell>
          <cell r="D1267">
            <v>6621969528760</v>
          </cell>
          <cell r="E1267">
            <v>45544832000</v>
          </cell>
        </row>
        <row r="1268">
          <cell r="A1268" t="str">
            <v>2011.04.28</v>
          </cell>
          <cell r="B1268" t="str">
            <v>USDKZT_TOD</v>
          </cell>
          <cell r="C1268">
            <v>0</v>
          </cell>
          <cell r="D1268">
            <v>10934125827615</v>
          </cell>
          <cell r="E1268">
            <v>75127855500</v>
          </cell>
        </row>
        <row r="1269">
          <cell r="A1269" t="str">
            <v>2011.04.29</v>
          </cell>
          <cell r="B1269" t="str">
            <v>USDKZT_TOD</v>
          </cell>
          <cell r="C1269">
            <v>0</v>
          </cell>
          <cell r="D1269">
            <v>9714975673445</v>
          </cell>
          <cell r="E1269">
            <v>66704236500</v>
          </cell>
        </row>
        <row r="1270">
          <cell r="A1270" t="str">
            <v>2011.05.03</v>
          </cell>
          <cell r="B1270" t="str">
            <v>USDKZT_TOD</v>
          </cell>
          <cell r="C1270">
            <v>0</v>
          </cell>
          <cell r="D1270">
            <v>6981932638125</v>
          </cell>
          <cell r="E1270">
            <v>47887529500</v>
          </cell>
        </row>
        <row r="1271">
          <cell r="A1271" t="str">
            <v>2011.05.04</v>
          </cell>
          <cell r="B1271" t="str">
            <v>USDKZT_TOD</v>
          </cell>
          <cell r="C1271">
            <v>0</v>
          </cell>
          <cell r="D1271">
            <v>4586693721680</v>
          </cell>
          <cell r="E1271">
            <v>31472144000</v>
          </cell>
        </row>
        <row r="1272">
          <cell r="A1272" t="str">
            <v>2011.05.05</v>
          </cell>
          <cell r="B1272" t="str">
            <v>USDKZT_TOD</v>
          </cell>
          <cell r="C1272">
            <v>0</v>
          </cell>
          <cell r="D1272">
            <v>5222092420790</v>
          </cell>
          <cell r="E1272">
            <v>35856365000</v>
          </cell>
        </row>
        <row r="1273">
          <cell r="A1273" t="str">
            <v>2011.05.06</v>
          </cell>
          <cell r="B1273" t="str">
            <v>USDKZT_TOD</v>
          </cell>
          <cell r="C1273">
            <v>0</v>
          </cell>
          <cell r="D1273">
            <v>4777678654795</v>
          </cell>
          <cell r="E1273">
            <v>32790490500</v>
          </cell>
        </row>
        <row r="1274">
          <cell r="A1274" t="str">
            <v>2011.05.10</v>
          </cell>
          <cell r="B1274" t="str">
            <v>USDKZT_TOD</v>
          </cell>
          <cell r="C1274">
            <v>0</v>
          </cell>
          <cell r="D1274">
            <v>7651569819920</v>
          </cell>
          <cell r="E1274">
            <v>52469363000</v>
          </cell>
        </row>
        <row r="1275">
          <cell r="A1275" t="str">
            <v>2011.05.11</v>
          </cell>
          <cell r="B1275" t="str">
            <v>USDKZT_TOD</v>
          </cell>
          <cell r="C1275">
            <v>0</v>
          </cell>
          <cell r="D1275">
            <v>5311137836110</v>
          </cell>
          <cell r="E1275">
            <v>36449703000</v>
          </cell>
        </row>
        <row r="1276">
          <cell r="A1276" t="str">
            <v>2011.05.12</v>
          </cell>
          <cell r="B1276" t="str">
            <v>USDKZT_TOD</v>
          </cell>
          <cell r="C1276">
            <v>0</v>
          </cell>
          <cell r="D1276">
            <v>8249934242065</v>
          </cell>
          <cell r="E1276">
            <v>56602661500</v>
          </cell>
        </row>
        <row r="1277">
          <cell r="A1277" t="str">
            <v>2011.05.13</v>
          </cell>
          <cell r="B1277" t="str">
            <v>USDKZT_TOD</v>
          </cell>
          <cell r="C1277">
            <v>0</v>
          </cell>
          <cell r="D1277">
            <v>6356486137650</v>
          </cell>
          <cell r="E1277">
            <v>43613968000</v>
          </cell>
        </row>
        <row r="1278">
          <cell r="A1278" t="str">
            <v>2011.05.16</v>
          </cell>
          <cell r="B1278" t="str">
            <v>USDKZT_TOD</v>
          </cell>
          <cell r="C1278">
            <v>0</v>
          </cell>
          <cell r="D1278">
            <v>9788171831515</v>
          </cell>
          <cell r="E1278">
            <v>67152144500</v>
          </cell>
        </row>
        <row r="1279">
          <cell r="A1279" t="str">
            <v>2011.05.17</v>
          </cell>
          <cell r="B1279" t="str">
            <v>USDKZT_TOD</v>
          </cell>
          <cell r="C1279">
            <v>0</v>
          </cell>
          <cell r="D1279">
            <v>5965648234435</v>
          </cell>
          <cell r="E1279">
            <v>40932288500</v>
          </cell>
        </row>
        <row r="1280">
          <cell r="A1280" t="str">
            <v>2011.05.18</v>
          </cell>
          <cell r="B1280" t="str">
            <v>USDKZT_TOD</v>
          </cell>
          <cell r="C1280">
            <v>0</v>
          </cell>
          <cell r="D1280">
            <v>10143945632680</v>
          </cell>
          <cell r="E1280">
            <v>69684332000</v>
          </cell>
        </row>
        <row r="1281">
          <cell r="A1281" t="str">
            <v>2011.05.19</v>
          </cell>
          <cell r="B1281" t="str">
            <v>USDKZT_TOD</v>
          </cell>
          <cell r="C1281">
            <v>0</v>
          </cell>
          <cell r="D1281">
            <v>5668611361795</v>
          </cell>
          <cell r="E1281">
            <v>38976758500</v>
          </cell>
        </row>
        <row r="1282">
          <cell r="A1282" t="str">
            <v>2011.05.20</v>
          </cell>
          <cell r="B1282" t="str">
            <v>USDKZT_TOD</v>
          </cell>
          <cell r="C1282">
            <v>0</v>
          </cell>
          <cell r="D1282">
            <v>7702563135020</v>
          </cell>
          <cell r="E1282">
            <v>53026599000</v>
          </cell>
        </row>
        <row r="1283">
          <cell r="A1283" t="str">
            <v>2011.05.23</v>
          </cell>
          <cell r="B1283" t="str">
            <v>USDKZT_TOD</v>
          </cell>
          <cell r="C1283">
            <v>0</v>
          </cell>
          <cell r="D1283">
            <v>9075051868005</v>
          </cell>
          <cell r="E1283">
            <v>62475429500</v>
          </cell>
        </row>
        <row r="1284">
          <cell r="A1284" t="str">
            <v>2011.05.24</v>
          </cell>
          <cell r="B1284" t="str">
            <v>USDKZT_TOD</v>
          </cell>
          <cell r="C1284">
            <v>0</v>
          </cell>
          <cell r="D1284">
            <v>11370443643020</v>
          </cell>
          <cell r="E1284">
            <v>78282166000</v>
          </cell>
        </row>
        <row r="1285">
          <cell r="A1285" t="str">
            <v>2011.05.25</v>
          </cell>
          <cell r="B1285" t="str">
            <v>USDKZT_TOD</v>
          </cell>
          <cell r="C1285">
            <v>0</v>
          </cell>
          <cell r="D1285">
            <v>9089075824060</v>
          </cell>
          <cell r="E1285">
            <v>62574545000</v>
          </cell>
        </row>
        <row r="1286">
          <cell r="A1286" t="str">
            <v>2011.05.26</v>
          </cell>
          <cell r="B1286" t="str">
            <v>USDKZT_TOD</v>
          </cell>
          <cell r="C1286">
            <v>0</v>
          </cell>
          <cell r="D1286">
            <v>7544432414765</v>
          </cell>
          <cell r="E1286">
            <v>51970248500</v>
          </cell>
        </row>
        <row r="1287">
          <cell r="A1287" t="str">
            <v>2011.05.27</v>
          </cell>
          <cell r="B1287" t="str">
            <v>USDKZT_TOD</v>
          </cell>
          <cell r="C1287">
            <v>0</v>
          </cell>
          <cell r="D1287">
            <v>4428001972605</v>
          </cell>
          <cell r="E1287">
            <v>30472149500</v>
          </cell>
        </row>
        <row r="1288">
          <cell r="A1288" t="str">
            <v>2011.05.31</v>
          </cell>
          <cell r="B1288" t="str">
            <v>USDKZT_TOD</v>
          </cell>
          <cell r="C1288">
            <v>0</v>
          </cell>
          <cell r="D1288">
            <v>5966597954150</v>
          </cell>
          <cell r="E1288">
            <v>41033813000</v>
          </cell>
        </row>
        <row r="1289">
          <cell r="A1289" t="str">
            <v>2011.06.01</v>
          </cell>
          <cell r="B1289" t="str">
            <v>USDKZT_TOD</v>
          </cell>
          <cell r="C1289">
            <v>0</v>
          </cell>
          <cell r="D1289">
            <v>5959356498330</v>
          </cell>
          <cell r="E1289">
            <v>41001638000</v>
          </cell>
        </row>
        <row r="1290">
          <cell r="A1290" t="str">
            <v>2011.06.02</v>
          </cell>
          <cell r="B1290" t="str">
            <v>USDKZT_TOD</v>
          </cell>
          <cell r="C1290">
            <v>0</v>
          </cell>
          <cell r="D1290">
            <v>6187174155195</v>
          </cell>
          <cell r="E1290">
            <v>42526590500</v>
          </cell>
        </row>
        <row r="1291">
          <cell r="A1291" t="str">
            <v>2011.06.03</v>
          </cell>
          <cell r="B1291" t="str">
            <v>USDKZT_TOD</v>
          </cell>
          <cell r="C1291">
            <v>0</v>
          </cell>
          <cell r="D1291">
            <v>8386580113710</v>
          </cell>
          <cell r="E1291">
            <v>57621583000</v>
          </cell>
        </row>
        <row r="1292">
          <cell r="A1292" t="str">
            <v>2011.06.06</v>
          </cell>
          <cell r="B1292" t="str">
            <v>USDKZT_TOD</v>
          </cell>
          <cell r="C1292">
            <v>0</v>
          </cell>
          <cell r="D1292">
            <v>3946490802915</v>
          </cell>
          <cell r="E1292">
            <v>27129695500</v>
          </cell>
        </row>
        <row r="1293">
          <cell r="A1293" t="str">
            <v>2011.06.07</v>
          </cell>
          <cell r="B1293" t="str">
            <v>USDKZT_TOD</v>
          </cell>
          <cell r="C1293">
            <v>0</v>
          </cell>
          <cell r="D1293">
            <v>6642026828325</v>
          </cell>
          <cell r="E1293">
            <v>45668328500</v>
          </cell>
        </row>
        <row r="1294">
          <cell r="A1294" t="str">
            <v>2011.06.08</v>
          </cell>
          <cell r="B1294" t="str">
            <v>USDKZT_TOD</v>
          </cell>
          <cell r="C1294">
            <v>0</v>
          </cell>
          <cell r="D1294">
            <v>5961334026620</v>
          </cell>
          <cell r="E1294">
            <v>40986622000</v>
          </cell>
        </row>
        <row r="1295">
          <cell r="A1295" t="str">
            <v>2011.06.09</v>
          </cell>
          <cell r="B1295" t="str">
            <v>USDKZT_TOD</v>
          </cell>
          <cell r="C1295">
            <v>0</v>
          </cell>
          <cell r="D1295">
            <v>5837200102620</v>
          </cell>
          <cell r="E1295">
            <v>40119918000</v>
          </cell>
        </row>
        <row r="1296">
          <cell r="A1296" t="str">
            <v>2011.06.10</v>
          </cell>
          <cell r="B1296" t="str">
            <v>USDKZT_TOD</v>
          </cell>
          <cell r="C1296">
            <v>0</v>
          </cell>
          <cell r="D1296">
            <v>3933583740235</v>
          </cell>
          <cell r="E1296">
            <v>27034419500</v>
          </cell>
        </row>
        <row r="1297">
          <cell r="A1297" t="str">
            <v>2011.06.13</v>
          </cell>
          <cell r="B1297" t="str">
            <v>USDKZT_TOD</v>
          </cell>
          <cell r="C1297">
            <v>0</v>
          </cell>
          <cell r="D1297">
            <v>5656750529810</v>
          </cell>
          <cell r="E1297">
            <v>38815911000</v>
          </cell>
        </row>
        <row r="1298">
          <cell r="A1298" t="str">
            <v>2011.06.14</v>
          </cell>
          <cell r="B1298" t="str">
            <v>USDKZT_TOD</v>
          </cell>
          <cell r="C1298">
            <v>0</v>
          </cell>
          <cell r="D1298">
            <v>2748250481265</v>
          </cell>
          <cell r="E1298">
            <v>18854340500</v>
          </cell>
        </row>
        <row r="1299">
          <cell r="A1299" t="str">
            <v>2011.06.15</v>
          </cell>
          <cell r="B1299" t="str">
            <v>USDKZT_TOD</v>
          </cell>
          <cell r="C1299">
            <v>0</v>
          </cell>
          <cell r="D1299">
            <v>9371623432105</v>
          </cell>
          <cell r="E1299">
            <v>64313028500</v>
          </cell>
        </row>
        <row r="1300">
          <cell r="A1300" t="str">
            <v>2011.06.16</v>
          </cell>
          <cell r="B1300" t="str">
            <v>USDKZT_TOD</v>
          </cell>
          <cell r="C1300">
            <v>0</v>
          </cell>
          <cell r="D1300">
            <v>11132439522470</v>
          </cell>
          <cell r="E1300">
            <v>76380303000</v>
          </cell>
        </row>
        <row r="1301">
          <cell r="A1301" t="str">
            <v>2011.06.17</v>
          </cell>
          <cell r="B1301" t="str">
            <v>USDKZT_TOD</v>
          </cell>
          <cell r="C1301">
            <v>0</v>
          </cell>
          <cell r="D1301">
            <v>9095302313180</v>
          </cell>
          <cell r="E1301">
            <v>62322936000</v>
          </cell>
        </row>
        <row r="1302">
          <cell r="A1302" t="str">
            <v>2011.06.20</v>
          </cell>
          <cell r="B1302" t="str">
            <v>USDKZT_TOD</v>
          </cell>
          <cell r="C1302">
            <v>0</v>
          </cell>
          <cell r="D1302">
            <v>8179858150200</v>
          </cell>
          <cell r="E1302">
            <v>56016011000</v>
          </cell>
        </row>
        <row r="1303">
          <cell r="A1303" t="str">
            <v>2011.06.21</v>
          </cell>
          <cell r="B1303" t="str">
            <v>USDKZT_TOD</v>
          </cell>
          <cell r="C1303">
            <v>0</v>
          </cell>
          <cell r="D1303">
            <v>6362098338820</v>
          </cell>
          <cell r="E1303">
            <v>43611330000</v>
          </cell>
        </row>
        <row r="1304">
          <cell r="A1304" t="str">
            <v>2011.06.22</v>
          </cell>
          <cell r="B1304" t="str">
            <v>USDKZT_TOD</v>
          </cell>
          <cell r="C1304">
            <v>0</v>
          </cell>
          <cell r="D1304">
            <v>5222416566355</v>
          </cell>
          <cell r="E1304">
            <v>35791880500</v>
          </cell>
        </row>
        <row r="1305">
          <cell r="A1305" t="str">
            <v>2011.06.23</v>
          </cell>
          <cell r="B1305" t="str">
            <v>USDKZT_TOD</v>
          </cell>
          <cell r="C1305">
            <v>0</v>
          </cell>
          <cell r="D1305">
            <v>6499563958930</v>
          </cell>
          <cell r="E1305">
            <v>44520128000</v>
          </cell>
        </row>
        <row r="1306">
          <cell r="A1306" t="str">
            <v>2011.06.24</v>
          </cell>
          <cell r="B1306" t="str">
            <v>USDKZT_TOD</v>
          </cell>
          <cell r="C1306">
            <v>0</v>
          </cell>
          <cell r="D1306">
            <v>11125113275740</v>
          </cell>
          <cell r="E1306">
            <v>76132669000</v>
          </cell>
        </row>
        <row r="1307">
          <cell r="A1307" t="str">
            <v>2011.06.27</v>
          </cell>
          <cell r="B1307" t="str">
            <v>USDKZT_TOD</v>
          </cell>
          <cell r="C1307">
            <v>0</v>
          </cell>
          <cell r="D1307">
            <v>12734465114365</v>
          </cell>
          <cell r="E1307">
            <v>87060628500</v>
          </cell>
        </row>
        <row r="1308">
          <cell r="A1308" t="str">
            <v>2011.06.28</v>
          </cell>
          <cell r="B1308" t="str">
            <v>USDKZT_TOD</v>
          </cell>
          <cell r="C1308">
            <v>0</v>
          </cell>
          <cell r="D1308">
            <v>18363852308765</v>
          </cell>
          <cell r="E1308">
            <v>125472420500</v>
          </cell>
        </row>
        <row r="1309">
          <cell r="A1309" t="str">
            <v>2011.06.29</v>
          </cell>
          <cell r="B1309" t="str">
            <v>USDKZT_TOD</v>
          </cell>
          <cell r="C1309">
            <v>0</v>
          </cell>
          <cell r="D1309">
            <v>4188556822655</v>
          </cell>
          <cell r="E1309">
            <v>28666956500</v>
          </cell>
        </row>
        <row r="1310">
          <cell r="A1310" t="str">
            <v>2011.06.30</v>
          </cell>
          <cell r="B1310" t="str">
            <v>USDKZT_TOD</v>
          </cell>
          <cell r="C1310">
            <v>0</v>
          </cell>
          <cell r="D1310">
            <v>7674899605915</v>
          </cell>
          <cell r="E1310">
            <v>52622267500</v>
          </cell>
        </row>
        <row r="1311">
          <cell r="A1311" t="str">
            <v>2011.07.01</v>
          </cell>
          <cell r="B1311" t="str">
            <v>USDKZT_TOD</v>
          </cell>
          <cell r="C1311">
            <v>0</v>
          </cell>
          <cell r="D1311">
            <v>7144989097875</v>
          </cell>
          <cell r="E1311">
            <v>49008040500</v>
          </cell>
        </row>
        <row r="1312">
          <cell r="A1312" t="str">
            <v>2011.07.05</v>
          </cell>
          <cell r="B1312" t="str">
            <v>USDKZT_TOD</v>
          </cell>
          <cell r="C1312">
            <v>0</v>
          </cell>
          <cell r="D1312">
            <v>9333886052600</v>
          </cell>
          <cell r="E1312">
            <v>64070607000</v>
          </cell>
        </row>
        <row r="1313">
          <cell r="A1313" t="str">
            <v>2011.07.07</v>
          </cell>
          <cell r="B1313" t="str">
            <v>USDKZT_TOD</v>
          </cell>
          <cell r="C1313">
            <v>0</v>
          </cell>
          <cell r="D1313">
            <v>6049026911345</v>
          </cell>
          <cell r="E1313">
            <v>41575344500</v>
          </cell>
        </row>
        <row r="1314">
          <cell r="A1314" t="str">
            <v>2011.07.08</v>
          </cell>
          <cell r="B1314" t="str">
            <v>USDKZT_TOD</v>
          </cell>
          <cell r="C1314">
            <v>0</v>
          </cell>
          <cell r="D1314">
            <v>7591460405615</v>
          </cell>
          <cell r="E1314">
            <v>52193825500</v>
          </cell>
        </row>
        <row r="1315">
          <cell r="A1315" t="str">
            <v>2011.07.11</v>
          </cell>
          <cell r="B1315" t="str">
            <v>USDKZT_TOD</v>
          </cell>
          <cell r="C1315">
            <v>0</v>
          </cell>
          <cell r="D1315">
            <v>4950213519880</v>
          </cell>
          <cell r="E1315">
            <v>33994514000</v>
          </cell>
        </row>
        <row r="1316">
          <cell r="A1316" t="str">
            <v>2011.07.12</v>
          </cell>
          <cell r="B1316" t="str">
            <v>USDKZT_TOD</v>
          </cell>
          <cell r="C1316">
            <v>0</v>
          </cell>
          <cell r="D1316">
            <v>8727654584875</v>
          </cell>
          <cell r="E1316">
            <v>59706014500</v>
          </cell>
        </row>
        <row r="1317">
          <cell r="A1317" t="str">
            <v>2011.07.13</v>
          </cell>
          <cell r="B1317" t="str">
            <v>USDKZT_TOD</v>
          </cell>
          <cell r="C1317">
            <v>0</v>
          </cell>
          <cell r="D1317">
            <v>8331895803255</v>
          </cell>
          <cell r="E1317">
            <v>57018466500</v>
          </cell>
        </row>
        <row r="1318">
          <cell r="A1318" t="str">
            <v>2011.07.14</v>
          </cell>
          <cell r="B1318" t="str">
            <v>USDKZT_TOD</v>
          </cell>
          <cell r="C1318">
            <v>0</v>
          </cell>
          <cell r="D1318">
            <v>7172400759300</v>
          </cell>
          <cell r="E1318">
            <v>49072732000</v>
          </cell>
        </row>
        <row r="1319">
          <cell r="A1319" t="str">
            <v>2011.07.15</v>
          </cell>
          <cell r="B1319" t="str">
            <v>USDKZT_TOD</v>
          </cell>
          <cell r="C1319">
            <v>0</v>
          </cell>
          <cell r="D1319">
            <v>9982406251300</v>
          </cell>
          <cell r="E1319">
            <v>68375864000</v>
          </cell>
        </row>
        <row r="1320">
          <cell r="A1320" t="str">
            <v>2011.07.18</v>
          </cell>
          <cell r="B1320" t="str">
            <v>USDKZT_TOD</v>
          </cell>
          <cell r="C1320">
            <v>0</v>
          </cell>
          <cell r="D1320">
            <v>7887998046255</v>
          </cell>
          <cell r="E1320">
            <v>54067468500</v>
          </cell>
        </row>
        <row r="1321">
          <cell r="A1321" t="str">
            <v>2011.07.19</v>
          </cell>
          <cell r="B1321" t="str">
            <v>USDKZT_TOD</v>
          </cell>
          <cell r="C1321">
            <v>0</v>
          </cell>
          <cell r="D1321">
            <v>5628551694845</v>
          </cell>
          <cell r="E1321">
            <v>38482081500</v>
          </cell>
        </row>
        <row r="1322">
          <cell r="A1322" t="str">
            <v>2011.07.20</v>
          </cell>
          <cell r="B1322" t="str">
            <v>USDKZT_TOD</v>
          </cell>
          <cell r="C1322">
            <v>0</v>
          </cell>
          <cell r="D1322">
            <v>11775357210440</v>
          </cell>
          <cell r="E1322">
            <v>80410484000</v>
          </cell>
        </row>
        <row r="1323">
          <cell r="A1323" t="str">
            <v>2011.07.21</v>
          </cell>
          <cell r="B1323" t="str">
            <v>USDKZT_TOD</v>
          </cell>
          <cell r="C1323">
            <v>0</v>
          </cell>
          <cell r="D1323">
            <v>3825606760430</v>
          </cell>
          <cell r="E1323">
            <v>26164713000</v>
          </cell>
        </row>
        <row r="1324">
          <cell r="A1324" t="str">
            <v>2011.07.22</v>
          </cell>
          <cell r="B1324" t="str">
            <v>USDKZT_TOD</v>
          </cell>
          <cell r="C1324">
            <v>0</v>
          </cell>
          <cell r="D1324">
            <v>5137327905745</v>
          </cell>
          <cell r="E1324">
            <v>35182935500</v>
          </cell>
        </row>
        <row r="1325">
          <cell r="A1325" t="str">
            <v>2011.07.25</v>
          </cell>
          <cell r="B1325" t="str">
            <v>USDKZT_TOD</v>
          </cell>
          <cell r="C1325">
            <v>0</v>
          </cell>
          <cell r="D1325">
            <v>6799146903005</v>
          </cell>
          <cell r="E1325">
            <v>46604584500</v>
          </cell>
        </row>
        <row r="1326">
          <cell r="A1326" t="str">
            <v>2011.07.26</v>
          </cell>
          <cell r="B1326" t="str">
            <v>USDKZT_TOD</v>
          </cell>
          <cell r="C1326">
            <v>0</v>
          </cell>
          <cell r="D1326">
            <v>12190869298575</v>
          </cell>
          <cell r="E1326">
            <v>83822448500</v>
          </cell>
        </row>
        <row r="1327">
          <cell r="A1327" t="str">
            <v>2011.07.27</v>
          </cell>
          <cell r="B1327" t="str">
            <v>USDKZT_TOD</v>
          </cell>
          <cell r="C1327">
            <v>0</v>
          </cell>
          <cell r="D1327">
            <v>9101072021775</v>
          </cell>
          <cell r="E1327">
            <v>62524903500</v>
          </cell>
        </row>
        <row r="1328">
          <cell r="A1328" t="str">
            <v>2011.07.28</v>
          </cell>
          <cell r="B1328" t="str">
            <v>USDKZT_TOD</v>
          </cell>
          <cell r="C1328">
            <v>0</v>
          </cell>
          <cell r="D1328">
            <v>6179542718135</v>
          </cell>
          <cell r="E1328">
            <v>42303602500</v>
          </cell>
        </row>
        <row r="1329">
          <cell r="A1329" t="str">
            <v>2011.07.29</v>
          </cell>
          <cell r="B1329" t="str">
            <v>USDKZT_TOD</v>
          </cell>
          <cell r="C1329">
            <v>0</v>
          </cell>
          <cell r="D1329">
            <v>8641921489600</v>
          </cell>
          <cell r="E1329">
            <v>59113097000</v>
          </cell>
        </row>
        <row r="1330">
          <cell r="A1330" t="str">
            <v>2011.08.01</v>
          </cell>
          <cell r="B1330" t="str">
            <v>USDKZT_TOD</v>
          </cell>
          <cell r="C1330">
            <v>0</v>
          </cell>
          <cell r="D1330">
            <v>6112757166765</v>
          </cell>
          <cell r="E1330">
            <v>41877686500</v>
          </cell>
        </row>
        <row r="1331">
          <cell r="A1331" t="str">
            <v>2011.08.02</v>
          </cell>
          <cell r="B1331" t="str">
            <v>USDKZT_TOD</v>
          </cell>
          <cell r="C1331">
            <v>0</v>
          </cell>
          <cell r="D1331">
            <v>10652978310635</v>
          </cell>
          <cell r="E1331">
            <v>72895160500</v>
          </cell>
        </row>
        <row r="1332">
          <cell r="A1332" t="str">
            <v>2011.08.03</v>
          </cell>
          <cell r="B1332" t="str">
            <v>USDKZT_TOD</v>
          </cell>
          <cell r="C1332">
            <v>0</v>
          </cell>
          <cell r="D1332">
            <v>6655568369720</v>
          </cell>
          <cell r="E1332">
            <v>45481308000</v>
          </cell>
        </row>
        <row r="1333">
          <cell r="A1333" t="str">
            <v>2011.08.04</v>
          </cell>
          <cell r="B1333" t="str">
            <v>USDKZT_TOD</v>
          </cell>
          <cell r="C1333">
            <v>0</v>
          </cell>
          <cell r="D1333">
            <v>7420234617875</v>
          </cell>
          <cell r="E1333">
            <v>50669523500</v>
          </cell>
        </row>
        <row r="1334">
          <cell r="A1334" t="str">
            <v>2011.08.05</v>
          </cell>
          <cell r="B1334" t="str">
            <v>USDKZT_TOD</v>
          </cell>
          <cell r="C1334">
            <v>0</v>
          </cell>
          <cell r="D1334">
            <v>18854097062515</v>
          </cell>
          <cell r="E1334">
            <v>128654614500</v>
          </cell>
        </row>
        <row r="1335">
          <cell r="A1335" t="str">
            <v>2011.08.08</v>
          </cell>
          <cell r="B1335" t="str">
            <v>USDKZT_TOD</v>
          </cell>
          <cell r="C1335">
            <v>0</v>
          </cell>
          <cell r="D1335">
            <v>18131227122430</v>
          </cell>
          <cell r="E1335">
            <v>123612632000</v>
          </cell>
        </row>
        <row r="1336">
          <cell r="A1336" t="str">
            <v>2011.08.09</v>
          </cell>
          <cell r="B1336" t="str">
            <v>USDKZT_TOD</v>
          </cell>
          <cell r="C1336">
            <v>0</v>
          </cell>
          <cell r="D1336">
            <v>33861924446020</v>
          </cell>
          <cell r="E1336">
            <v>230567809000</v>
          </cell>
        </row>
        <row r="1337">
          <cell r="A1337" t="str">
            <v>2011.08.10</v>
          </cell>
          <cell r="B1337" t="str">
            <v>USDKZT_TOD</v>
          </cell>
          <cell r="C1337">
            <v>0</v>
          </cell>
          <cell r="D1337">
            <v>8278912999635</v>
          </cell>
          <cell r="E1337">
            <v>56328420500</v>
          </cell>
        </row>
        <row r="1338">
          <cell r="A1338" t="str">
            <v>2011.08.11</v>
          </cell>
          <cell r="B1338" t="str">
            <v>USDKZT_TOD</v>
          </cell>
          <cell r="C1338">
            <v>0</v>
          </cell>
          <cell r="D1338">
            <v>10564109324360</v>
          </cell>
          <cell r="E1338">
            <v>71833407000</v>
          </cell>
        </row>
        <row r="1339">
          <cell r="A1339" t="str">
            <v>2011.08.12</v>
          </cell>
          <cell r="B1339" t="str">
            <v>USDKZT_TOD</v>
          </cell>
          <cell r="C1339">
            <v>0</v>
          </cell>
          <cell r="D1339">
            <v>18232720027450</v>
          </cell>
          <cell r="E1339">
            <v>123917671000</v>
          </cell>
        </row>
        <row r="1340">
          <cell r="A1340" t="str">
            <v>2011.08.15</v>
          </cell>
          <cell r="B1340" t="str">
            <v>USDKZT_TOD</v>
          </cell>
          <cell r="C1340">
            <v>0</v>
          </cell>
          <cell r="D1340">
            <v>9580597875100</v>
          </cell>
          <cell r="E1340">
            <v>65140204000</v>
          </cell>
        </row>
        <row r="1341">
          <cell r="A1341" t="str">
            <v>2011.08.16</v>
          </cell>
          <cell r="B1341" t="str">
            <v>USDKZT_TOD</v>
          </cell>
          <cell r="C1341">
            <v>0</v>
          </cell>
          <cell r="D1341">
            <v>9641691293405</v>
          </cell>
          <cell r="E1341">
            <v>65700687500</v>
          </cell>
        </row>
        <row r="1342">
          <cell r="A1342" t="str">
            <v>2011.08.17</v>
          </cell>
          <cell r="B1342" t="str">
            <v>USDKZT_TOD</v>
          </cell>
          <cell r="C1342">
            <v>0</v>
          </cell>
          <cell r="D1342">
            <v>14873133079960</v>
          </cell>
          <cell r="E1342">
            <v>101677493000</v>
          </cell>
        </row>
        <row r="1343">
          <cell r="A1343" t="str">
            <v>2011.08.18</v>
          </cell>
          <cell r="B1343" t="str">
            <v>USDKZT_TOD</v>
          </cell>
          <cell r="C1343">
            <v>0</v>
          </cell>
          <cell r="D1343">
            <v>11790988060250</v>
          </cell>
          <cell r="E1343">
            <v>80599282000</v>
          </cell>
        </row>
        <row r="1344">
          <cell r="A1344" t="str">
            <v>2011.08.19</v>
          </cell>
          <cell r="B1344" t="str">
            <v>USDKZT_TOD</v>
          </cell>
          <cell r="C1344">
            <v>0</v>
          </cell>
          <cell r="D1344">
            <v>10691957822075</v>
          </cell>
          <cell r="E1344">
            <v>72859832500</v>
          </cell>
        </row>
        <row r="1345">
          <cell r="A1345" t="str">
            <v>2011.08.22</v>
          </cell>
          <cell r="B1345" t="str">
            <v>USDKZT_TOD</v>
          </cell>
          <cell r="C1345">
            <v>0</v>
          </cell>
          <cell r="D1345">
            <v>2565590302320</v>
          </cell>
          <cell r="E1345">
            <v>17494993000</v>
          </cell>
        </row>
        <row r="1346">
          <cell r="A1346" t="str">
            <v>2011.08.23</v>
          </cell>
          <cell r="B1346" t="str">
            <v>USDKZT_TOD</v>
          </cell>
          <cell r="C1346">
            <v>0</v>
          </cell>
          <cell r="D1346">
            <v>10723718103990</v>
          </cell>
          <cell r="E1346">
            <v>73246677000</v>
          </cell>
        </row>
        <row r="1347">
          <cell r="A1347" t="str">
            <v>2011.08.24</v>
          </cell>
          <cell r="B1347" t="str">
            <v>USDKZT_TOD</v>
          </cell>
          <cell r="C1347">
            <v>0</v>
          </cell>
          <cell r="D1347">
            <v>8248217667635</v>
          </cell>
          <cell r="E1347">
            <v>56348480500</v>
          </cell>
        </row>
        <row r="1348">
          <cell r="A1348" t="str">
            <v>2011.08.25</v>
          </cell>
          <cell r="B1348" t="str">
            <v>USDKZT_TOD</v>
          </cell>
          <cell r="C1348">
            <v>0</v>
          </cell>
          <cell r="D1348">
            <v>7840331064830</v>
          </cell>
          <cell r="E1348">
            <v>53553642000</v>
          </cell>
        </row>
        <row r="1349">
          <cell r="A1349" t="str">
            <v>2011.08.26</v>
          </cell>
          <cell r="B1349" t="str">
            <v>USDKZT_TOD</v>
          </cell>
          <cell r="C1349">
            <v>0</v>
          </cell>
          <cell r="D1349">
            <v>4738303236945</v>
          </cell>
          <cell r="E1349">
            <v>32363588500</v>
          </cell>
        </row>
        <row r="1350">
          <cell r="A1350" t="str">
            <v>2011.08.31</v>
          </cell>
          <cell r="B1350" t="str">
            <v>USDKZT_TOD</v>
          </cell>
          <cell r="C1350">
            <v>0</v>
          </cell>
          <cell r="D1350">
            <v>4516997125880</v>
          </cell>
          <cell r="E1350">
            <v>30824504000</v>
          </cell>
        </row>
        <row r="1351">
          <cell r="A1351" t="str">
            <v>2011.09.01</v>
          </cell>
          <cell r="B1351" t="str">
            <v>USDKZT_TOD</v>
          </cell>
          <cell r="C1351">
            <v>0</v>
          </cell>
          <cell r="D1351">
            <v>6329393267370</v>
          </cell>
          <cell r="E1351">
            <v>43166807000</v>
          </cell>
        </row>
        <row r="1352">
          <cell r="A1352" t="str">
            <v>2011.09.02</v>
          </cell>
          <cell r="B1352" t="str">
            <v>USDKZT_TOD</v>
          </cell>
          <cell r="C1352">
            <v>0</v>
          </cell>
          <cell r="D1352">
            <v>3614926339675</v>
          </cell>
          <cell r="E1352">
            <v>24639943500</v>
          </cell>
        </row>
        <row r="1353">
          <cell r="A1353" t="str">
            <v>2011.09.06</v>
          </cell>
          <cell r="B1353" t="str">
            <v>USDKZT_TOD</v>
          </cell>
          <cell r="C1353">
            <v>0</v>
          </cell>
          <cell r="D1353">
            <v>9806025402235</v>
          </cell>
          <cell r="E1353">
            <v>66744864500</v>
          </cell>
        </row>
        <row r="1354">
          <cell r="A1354" t="str">
            <v>2011.09.07</v>
          </cell>
          <cell r="B1354" t="str">
            <v>USDKZT_TOD</v>
          </cell>
          <cell r="C1354">
            <v>0</v>
          </cell>
          <cell r="D1354">
            <v>5353684674565</v>
          </cell>
          <cell r="E1354">
            <v>36452492500</v>
          </cell>
        </row>
        <row r="1355">
          <cell r="A1355" t="str">
            <v>2011.09.08</v>
          </cell>
          <cell r="B1355" t="str">
            <v>USDKZT_TOD</v>
          </cell>
          <cell r="C1355">
            <v>0</v>
          </cell>
          <cell r="D1355">
            <v>6753236437065</v>
          </cell>
          <cell r="E1355">
            <v>45953632500</v>
          </cell>
        </row>
        <row r="1356">
          <cell r="A1356" t="str">
            <v>2011.09.09</v>
          </cell>
          <cell r="B1356" t="str">
            <v>USDKZT_TOD</v>
          </cell>
          <cell r="C1356">
            <v>0</v>
          </cell>
          <cell r="D1356">
            <v>2136476814330</v>
          </cell>
          <cell r="E1356">
            <v>14517693000</v>
          </cell>
        </row>
        <row r="1357">
          <cell r="A1357" t="str">
            <v>2011.09.12</v>
          </cell>
          <cell r="B1357" t="str">
            <v>USDKZT_TOD</v>
          </cell>
          <cell r="C1357">
            <v>0</v>
          </cell>
          <cell r="D1357">
            <v>17516715025145</v>
          </cell>
          <cell r="E1357">
            <v>118916942500</v>
          </cell>
        </row>
        <row r="1358">
          <cell r="A1358" t="str">
            <v>2011.09.13</v>
          </cell>
          <cell r="B1358" t="str">
            <v>USDKZT_TOD</v>
          </cell>
          <cell r="C1358">
            <v>0</v>
          </cell>
          <cell r="D1358">
            <v>7745565503020</v>
          </cell>
          <cell r="E1358">
            <v>52581155000</v>
          </cell>
        </row>
        <row r="1359">
          <cell r="A1359" t="str">
            <v>2011.09.14</v>
          </cell>
          <cell r="B1359" t="str">
            <v>USDKZT_TOD</v>
          </cell>
          <cell r="C1359">
            <v>0</v>
          </cell>
          <cell r="D1359">
            <v>12866690860590</v>
          </cell>
          <cell r="E1359">
            <v>87441505000</v>
          </cell>
        </row>
        <row r="1360">
          <cell r="A1360" t="str">
            <v>2011.09.15</v>
          </cell>
          <cell r="B1360" t="str">
            <v>USDKZT_TOD</v>
          </cell>
          <cell r="C1360">
            <v>0</v>
          </cell>
          <cell r="D1360">
            <v>7703455347455</v>
          </cell>
          <cell r="E1360">
            <v>52382915500</v>
          </cell>
        </row>
        <row r="1361">
          <cell r="A1361" t="str">
            <v>2011.09.16</v>
          </cell>
          <cell r="B1361" t="str">
            <v>USDKZT_TOD</v>
          </cell>
          <cell r="C1361">
            <v>0</v>
          </cell>
          <cell r="D1361">
            <v>8284213904030</v>
          </cell>
          <cell r="E1361">
            <v>56328081000</v>
          </cell>
        </row>
        <row r="1362">
          <cell r="A1362" t="str">
            <v>2011.09.19</v>
          </cell>
          <cell r="B1362" t="str">
            <v>USDKZT_TOD</v>
          </cell>
          <cell r="C1362">
            <v>0</v>
          </cell>
          <cell r="D1362">
            <v>12164250969645</v>
          </cell>
          <cell r="E1362">
            <v>82685645500</v>
          </cell>
        </row>
        <row r="1363">
          <cell r="A1363" t="str">
            <v>2011.09.20</v>
          </cell>
          <cell r="B1363" t="str">
            <v>USDKZT_TOD</v>
          </cell>
          <cell r="C1363">
            <v>0</v>
          </cell>
          <cell r="D1363">
            <v>16177126416770</v>
          </cell>
          <cell r="E1363">
            <v>109895480000</v>
          </cell>
        </row>
        <row r="1364">
          <cell r="A1364" t="str">
            <v>2011.09.21</v>
          </cell>
          <cell r="B1364" t="str">
            <v>USDKZT_TOD</v>
          </cell>
          <cell r="C1364">
            <v>0</v>
          </cell>
          <cell r="D1364">
            <v>12057080266775</v>
          </cell>
          <cell r="E1364">
            <v>81821098500</v>
          </cell>
        </row>
        <row r="1365">
          <cell r="A1365" t="str">
            <v>2011.09.22</v>
          </cell>
          <cell r="B1365" t="str">
            <v>USDKZT_TOD</v>
          </cell>
          <cell r="C1365">
            <v>0</v>
          </cell>
          <cell r="D1365">
            <v>17032950576350</v>
          </cell>
          <cell r="E1365">
            <v>115462933000</v>
          </cell>
        </row>
        <row r="1366">
          <cell r="A1366" t="str">
            <v>2011.09.23</v>
          </cell>
          <cell r="B1366" t="str">
            <v>USDKZT_TOD</v>
          </cell>
          <cell r="C1366">
            <v>0</v>
          </cell>
          <cell r="D1366">
            <v>14363607530170</v>
          </cell>
          <cell r="E1366">
            <v>97265563000</v>
          </cell>
        </row>
        <row r="1367">
          <cell r="A1367" t="str">
            <v>2011.09.26</v>
          </cell>
          <cell r="B1367" t="str">
            <v>USDKZT_TOD</v>
          </cell>
          <cell r="C1367">
            <v>0</v>
          </cell>
          <cell r="D1367">
            <v>9513489717465</v>
          </cell>
          <cell r="E1367">
            <v>64378192500</v>
          </cell>
        </row>
        <row r="1368">
          <cell r="A1368" t="str">
            <v>2011.09.27</v>
          </cell>
          <cell r="B1368" t="str">
            <v>USDKZT_TOD</v>
          </cell>
          <cell r="C1368">
            <v>0</v>
          </cell>
          <cell r="D1368">
            <v>7622204155505</v>
          </cell>
          <cell r="E1368">
            <v>51620932500</v>
          </cell>
        </row>
        <row r="1369">
          <cell r="A1369" t="str">
            <v>2011.09.28</v>
          </cell>
          <cell r="B1369" t="str">
            <v>USDKZT_TOD</v>
          </cell>
          <cell r="C1369">
            <v>0</v>
          </cell>
          <cell r="D1369">
            <v>8602019954215</v>
          </cell>
          <cell r="E1369">
            <v>58238946500</v>
          </cell>
        </row>
      </sheetData>
      <sheetData sheetId="1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1</v>
          </cell>
          <cell r="D2">
            <v>1862693282916</v>
          </cell>
          <cell r="E2">
            <v>13918670900</v>
          </cell>
        </row>
        <row r="3">
          <cell r="A3" t="str">
            <v>2006.01.05</v>
          </cell>
          <cell r="B3" t="str">
            <v>USD_TOD</v>
          </cell>
          <cell r="C3">
            <v>1</v>
          </cell>
          <cell r="D3">
            <v>1860947135015</v>
          </cell>
          <cell r="E3">
            <v>13905455500</v>
          </cell>
        </row>
        <row r="4">
          <cell r="A4" t="str">
            <v>2006.01.06</v>
          </cell>
          <cell r="B4" t="str">
            <v>USD_TOD</v>
          </cell>
          <cell r="C4">
            <v>1</v>
          </cell>
          <cell r="D4">
            <v>1376823240482</v>
          </cell>
          <cell r="E4">
            <v>10286008800</v>
          </cell>
        </row>
        <row r="5">
          <cell r="A5" t="str">
            <v>2006.01.09</v>
          </cell>
          <cell r="B5" t="str">
            <v>USD_TOD</v>
          </cell>
          <cell r="C5">
            <v>1</v>
          </cell>
          <cell r="D5">
            <v>1093314861323</v>
          </cell>
          <cell r="E5">
            <v>8168536400</v>
          </cell>
        </row>
        <row r="6">
          <cell r="A6" t="str">
            <v>2006.01.12</v>
          </cell>
          <cell r="B6" t="str">
            <v>USD_TOD</v>
          </cell>
          <cell r="C6">
            <v>1</v>
          </cell>
          <cell r="D6">
            <v>2252588921121.5</v>
          </cell>
          <cell r="E6">
            <v>16859836650</v>
          </cell>
        </row>
        <row r="7">
          <cell r="A7" t="str">
            <v>2006.01.13</v>
          </cell>
          <cell r="B7" t="str">
            <v>USD_TOD</v>
          </cell>
          <cell r="C7">
            <v>1</v>
          </cell>
          <cell r="D7">
            <v>1365940779188</v>
          </cell>
          <cell r="E7">
            <v>10221917300</v>
          </cell>
        </row>
        <row r="8">
          <cell r="A8" t="str">
            <v>2006.01.17</v>
          </cell>
          <cell r="B8" t="str">
            <v>USD_TOD</v>
          </cell>
          <cell r="C8">
            <v>1</v>
          </cell>
          <cell r="D8">
            <v>2163675730057.5</v>
          </cell>
          <cell r="E8">
            <v>16239110750</v>
          </cell>
        </row>
        <row r="9">
          <cell r="A9" t="str">
            <v>2006.01.18</v>
          </cell>
          <cell r="B9" t="str">
            <v>USD_TOD</v>
          </cell>
          <cell r="C9">
            <v>1</v>
          </cell>
          <cell r="D9">
            <v>3212215345334</v>
          </cell>
          <cell r="E9">
            <v>24131440600</v>
          </cell>
        </row>
        <row r="10">
          <cell r="A10" t="str">
            <v>2006.01.19</v>
          </cell>
          <cell r="B10" t="str">
            <v>USD_TOD</v>
          </cell>
          <cell r="C10">
            <v>1</v>
          </cell>
          <cell r="D10">
            <v>2035687815735</v>
          </cell>
          <cell r="E10">
            <v>15297133500</v>
          </cell>
        </row>
        <row r="11">
          <cell r="A11" t="str">
            <v>2006.01.20</v>
          </cell>
          <cell r="B11" t="str">
            <v>USD_TOD</v>
          </cell>
          <cell r="C11">
            <v>1</v>
          </cell>
          <cell r="D11">
            <v>3060297096055</v>
          </cell>
          <cell r="E11">
            <v>23020676100</v>
          </cell>
        </row>
        <row r="12">
          <cell r="A12" t="str">
            <v>2006.01.23</v>
          </cell>
          <cell r="B12" t="str">
            <v>USD_TOD</v>
          </cell>
          <cell r="C12">
            <v>1</v>
          </cell>
          <cell r="D12">
            <v>3648275926070</v>
          </cell>
          <cell r="E12">
            <v>27490731000</v>
          </cell>
        </row>
        <row r="13">
          <cell r="A13" t="str">
            <v>2006.01.24</v>
          </cell>
          <cell r="B13" t="str">
            <v>USD_TOD</v>
          </cell>
          <cell r="C13">
            <v>1</v>
          </cell>
          <cell r="D13">
            <v>2361441207113.5</v>
          </cell>
          <cell r="E13">
            <v>17829335650</v>
          </cell>
        </row>
        <row r="14">
          <cell r="A14" t="str">
            <v>2006.01.25</v>
          </cell>
          <cell r="B14" t="str">
            <v>USD_TOD</v>
          </cell>
          <cell r="C14">
            <v>1</v>
          </cell>
          <cell r="D14">
            <v>1912646004765</v>
          </cell>
          <cell r="E14">
            <v>14452020500</v>
          </cell>
        </row>
        <row r="15">
          <cell r="A15" t="str">
            <v>2006.01.26</v>
          </cell>
          <cell r="B15" t="str">
            <v>USD_TOD</v>
          </cell>
          <cell r="C15">
            <v>1</v>
          </cell>
          <cell r="D15">
            <v>3315543049150</v>
          </cell>
          <cell r="E15">
            <v>25112072000</v>
          </cell>
        </row>
        <row r="16">
          <cell r="A16" t="str">
            <v>2006.01.27</v>
          </cell>
          <cell r="B16" t="str">
            <v>USD_TOD</v>
          </cell>
          <cell r="C16">
            <v>1</v>
          </cell>
          <cell r="D16">
            <v>3631403258385</v>
          </cell>
          <cell r="E16">
            <v>27489903500</v>
          </cell>
        </row>
        <row r="17">
          <cell r="A17" t="str">
            <v>2006.01.30</v>
          </cell>
          <cell r="B17" t="str">
            <v>USD_TOD</v>
          </cell>
          <cell r="C17">
            <v>1</v>
          </cell>
          <cell r="D17">
            <v>1217581757468</v>
          </cell>
          <cell r="E17">
            <v>9210922000</v>
          </cell>
        </row>
        <row r="18">
          <cell r="A18" t="str">
            <v>2006.01.31</v>
          </cell>
          <cell r="B18" t="str">
            <v>USD_TOD</v>
          </cell>
          <cell r="C18">
            <v>1</v>
          </cell>
          <cell r="D18">
            <v>2751387578980</v>
          </cell>
          <cell r="E18">
            <v>20830447500</v>
          </cell>
        </row>
        <row r="19">
          <cell r="A19" t="str">
            <v>2006.02.01</v>
          </cell>
          <cell r="B19" t="str">
            <v>USD_TOD</v>
          </cell>
          <cell r="C19">
            <v>1</v>
          </cell>
          <cell r="D19">
            <v>4247500526199</v>
          </cell>
          <cell r="E19">
            <v>32210157500</v>
          </cell>
        </row>
        <row r="20">
          <cell r="A20" t="str">
            <v>2006.02.02</v>
          </cell>
          <cell r="B20" t="str">
            <v>USD_TOD</v>
          </cell>
          <cell r="C20">
            <v>1</v>
          </cell>
          <cell r="D20">
            <v>4470328702005</v>
          </cell>
          <cell r="E20">
            <v>33947763500</v>
          </cell>
        </row>
        <row r="21">
          <cell r="A21" t="str">
            <v>2006.02.03</v>
          </cell>
          <cell r="B21" t="str">
            <v>USD_TOD</v>
          </cell>
          <cell r="C21">
            <v>1</v>
          </cell>
          <cell r="D21">
            <v>3897842193162.5</v>
          </cell>
          <cell r="E21">
            <v>29601593750</v>
          </cell>
        </row>
        <row r="22">
          <cell r="A22" t="str">
            <v>2006.02.06</v>
          </cell>
          <cell r="B22" t="str">
            <v>USD_TOD</v>
          </cell>
          <cell r="C22">
            <v>1</v>
          </cell>
          <cell r="D22">
            <v>2239645290950</v>
          </cell>
          <cell r="E22">
            <v>17000770000</v>
          </cell>
        </row>
        <row r="23">
          <cell r="A23" t="str">
            <v>2006.02.07</v>
          </cell>
          <cell r="B23" t="str">
            <v>USD_TOD</v>
          </cell>
          <cell r="C23">
            <v>1</v>
          </cell>
          <cell r="D23">
            <v>1204658247120</v>
          </cell>
          <cell r="E23">
            <v>9117094000</v>
          </cell>
        </row>
        <row r="24">
          <cell r="A24" t="str">
            <v>2006.02.08</v>
          </cell>
          <cell r="B24" t="str">
            <v>USD_TOD</v>
          </cell>
          <cell r="C24">
            <v>1</v>
          </cell>
          <cell r="D24">
            <v>2037885828585</v>
          </cell>
          <cell r="E24">
            <v>15399632700</v>
          </cell>
        </row>
        <row r="25">
          <cell r="A25" t="str">
            <v>2006.02.09</v>
          </cell>
          <cell r="B25" t="str">
            <v>USD_TOD</v>
          </cell>
          <cell r="C25">
            <v>1</v>
          </cell>
          <cell r="D25">
            <v>1352396098800</v>
          </cell>
          <cell r="E25">
            <v>10250908000</v>
          </cell>
        </row>
        <row r="26">
          <cell r="A26" t="str">
            <v>2006.02.10</v>
          </cell>
          <cell r="B26" t="str">
            <v>USD_TOD</v>
          </cell>
          <cell r="C26">
            <v>1</v>
          </cell>
          <cell r="D26">
            <v>1412627714940</v>
          </cell>
          <cell r="E26">
            <v>10726862000</v>
          </cell>
        </row>
        <row r="27">
          <cell r="A27" t="str">
            <v>2006.02.13</v>
          </cell>
          <cell r="B27" t="str">
            <v>USD_TOD</v>
          </cell>
          <cell r="C27">
            <v>1</v>
          </cell>
          <cell r="D27">
            <v>1139365710195</v>
          </cell>
          <cell r="E27">
            <v>8660510200</v>
          </cell>
        </row>
        <row r="28">
          <cell r="A28" t="str">
            <v>2006.02.14</v>
          </cell>
          <cell r="B28" t="str">
            <v>USD_TOD</v>
          </cell>
          <cell r="C28">
            <v>1</v>
          </cell>
          <cell r="D28">
            <v>2929805317069.5</v>
          </cell>
          <cell r="E28">
            <v>22305591450</v>
          </cell>
        </row>
        <row r="29">
          <cell r="A29" t="str">
            <v>2006.02.15</v>
          </cell>
          <cell r="B29" t="str">
            <v>USD_TOD</v>
          </cell>
          <cell r="C29">
            <v>1</v>
          </cell>
          <cell r="D29">
            <v>3658308626389.5</v>
          </cell>
          <cell r="E29">
            <v>27877459450</v>
          </cell>
        </row>
        <row r="30">
          <cell r="A30" t="str">
            <v>2006.02.16</v>
          </cell>
          <cell r="B30" t="str">
            <v>USD_TOD</v>
          </cell>
          <cell r="C30">
            <v>1</v>
          </cell>
          <cell r="D30">
            <v>1664408080435</v>
          </cell>
          <cell r="E30">
            <v>12693751300</v>
          </cell>
        </row>
        <row r="31">
          <cell r="A31" t="str">
            <v>2006.02.17</v>
          </cell>
          <cell r="B31" t="str">
            <v>USD_TOD</v>
          </cell>
          <cell r="C31">
            <v>1</v>
          </cell>
          <cell r="D31">
            <v>4926722371435</v>
          </cell>
          <cell r="E31">
            <v>37605402400</v>
          </cell>
        </row>
        <row r="32">
          <cell r="A32" t="str">
            <v>2006.02.21</v>
          </cell>
          <cell r="B32" t="str">
            <v>USD_TOD</v>
          </cell>
          <cell r="C32">
            <v>1</v>
          </cell>
          <cell r="D32">
            <v>772539295487.5</v>
          </cell>
          <cell r="E32">
            <v>5901031250</v>
          </cell>
        </row>
        <row r="33">
          <cell r="A33" t="str">
            <v>2006.02.22</v>
          </cell>
          <cell r="B33" t="str">
            <v>USD_TOD</v>
          </cell>
          <cell r="C33">
            <v>1</v>
          </cell>
          <cell r="D33">
            <v>1369548011223</v>
          </cell>
          <cell r="E33">
            <v>10451557100</v>
          </cell>
        </row>
        <row r="34">
          <cell r="A34" t="str">
            <v>2006.02.23</v>
          </cell>
          <cell r="B34" t="str">
            <v>USD_TOD</v>
          </cell>
          <cell r="C34">
            <v>1</v>
          </cell>
          <cell r="D34">
            <v>1109200697030</v>
          </cell>
          <cell r="E34">
            <v>8481904500</v>
          </cell>
        </row>
        <row r="35">
          <cell r="A35" t="str">
            <v>2006.02.24</v>
          </cell>
          <cell r="B35" t="str">
            <v>USD_TOD</v>
          </cell>
          <cell r="C35">
            <v>1</v>
          </cell>
          <cell r="D35">
            <v>2905587327993.5</v>
          </cell>
          <cell r="E35">
            <v>22279487150</v>
          </cell>
        </row>
        <row r="36">
          <cell r="A36" t="str">
            <v>2006.02.27</v>
          </cell>
          <cell r="B36" t="str">
            <v>USD_TOD</v>
          </cell>
          <cell r="C36">
            <v>1</v>
          </cell>
          <cell r="D36">
            <v>1642811803715.5</v>
          </cell>
          <cell r="E36">
            <v>12604614550</v>
          </cell>
        </row>
        <row r="37">
          <cell r="A37" t="str">
            <v>2006.02.28</v>
          </cell>
          <cell r="B37" t="str">
            <v>USD_TOD</v>
          </cell>
          <cell r="C37">
            <v>1</v>
          </cell>
          <cell r="D37">
            <v>907088039200.5</v>
          </cell>
          <cell r="E37">
            <v>6958146450</v>
          </cell>
        </row>
        <row r="38">
          <cell r="A38" t="str">
            <v>2006.03.01</v>
          </cell>
          <cell r="B38" t="str">
            <v>USD_TOD</v>
          </cell>
          <cell r="C38">
            <v>1</v>
          </cell>
          <cell r="D38">
            <v>1099506594988.5</v>
          </cell>
          <cell r="E38">
            <v>8443458650</v>
          </cell>
        </row>
        <row r="39">
          <cell r="A39" t="str">
            <v>2006.03.02</v>
          </cell>
          <cell r="B39" t="str">
            <v>USD_TOD</v>
          </cell>
          <cell r="C39">
            <v>1</v>
          </cell>
          <cell r="D39">
            <v>1198870761415</v>
          </cell>
          <cell r="E39">
            <v>9216939000</v>
          </cell>
        </row>
        <row r="40">
          <cell r="A40" t="str">
            <v>2006.03.03</v>
          </cell>
          <cell r="B40" t="str">
            <v>USD_TOD</v>
          </cell>
          <cell r="C40">
            <v>1</v>
          </cell>
          <cell r="D40">
            <v>4937951836809.5</v>
          </cell>
          <cell r="E40">
            <v>38032213950</v>
          </cell>
        </row>
        <row r="41">
          <cell r="A41" t="str">
            <v>2006.03.06</v>
          </cell>
          <cell r="B41" t="str">
            <v>USD_TOD</v>
          </cell>
          <cell r="C41">
            <v>1</v>
          </cell>
          <cell r="D41">
            <v>2412321199031</v>
          </cell>
          <cell r="E41">
            <v>18613694100</v>
          </cell>
        </row>
        <row r="42">
          <cell r="A42" t="str">
            <v>2006.03.07</v>
          </cell>
          <cell r="B42" t="str">
            <v>USD_TOD</v>
          </cell>
          <cell r="C42">
            <v>1</v>
          </cell>
          <cell r="D42">
            <v>2203899021523</v>
          </cell>
          <cell r="E42">
            <v>17023885900</v>
          </cell>
        </row>
        <row r="43">
          <cell r="A43" t="str">
            <v>2006.03.09</v>
          </cell>
          <cell r="B43" t="str">
            <v>USD_TOD</v>
          </cell>
          <cell r="C43">
            <v>1</v>
          </cell>
          <cell r="D43">
            <v>1824826210138.5</v>
          </cell>
          <cell r="E43">
            <v>14098222850</v>
          </cell>
        </row>
        <row r="44">
          <cell r="A44" t="str">
            <v>2006.03.10</v>
          </cell>
          <cell r="B44" t="str">
            <v>USD_TOD</v>
          </cell>
          <cell r="C44">
            <v>1</v>
          </cell>
          <cell r="D44">
            <v>2437710660485.5</v>
          </cell>
          <cell r="E44">
            <v>18857062250</v>
          </cell>
        </row>
        <row r="45">
          <cell r="A45" t="str">
            <v>2006.03.13</v>
          </cell>
          <cell r="B45" t="str">
            <v>USD_TOD</v>
          </cell>
          <cell r="C45">
            <v>1</v>
          </cell>
          <cell r="D45">
            <v>3725208208805</v>
          </cell>
          <cell r="E45">
            <v>28875825500</v>
          </cell>
        </row>
        <row r="46">
          <cell r="A46" t="str">
            <v>2006.03.14</v>
          </cell>
          <cell r="B46" t="str">
            <v>USD_TOD</v>
          </cell>
          <cell r="C46">
            <v>1</v>
          </cell>
          <cell r="D46">
            <v>4344540504056.5</v>
          </cell>
          <cell r="E46">
            <v>33738888150</v>
          </cell>
        </row>
        <row r="47">
          <cell r="A47" t="str">
            <v>2006.03.15</v>
          </cell>
          <cell r="B47" t="str">
            <v>USD_TOD</v>
          </cell>
          <cell r="C47">
            <v>1</v>
          </cell>
          <cell r="D47">
            <v>3888657813138</v>
          </cell>
          <cell r="E47">
            <v>30259907200</v>
          </cell>
        </row>
        <row r="48">
          <cell r="A48" t="str">
            <v>2006.03.16</v>
          </cell>
          <cell r="B48" t="str">
            <v>USD_TOD</v>
          </cell>
          <cell r="C48">
            <v>1</v>
          </cell>
          <cell r="D48">
            <v>4965514878642.5</v>
          </cell>
          <cell r="E48">
            <v>38702996750</v>
          </cell>
        </row>
        <row r="49">
          <cell r="A49" t="str">
            <v>2006.03.17</v>
          </cell>
          <cell r="B49" t="str">
            <v>USD_TOD</v>
          </cell>
          <cell r="C49">
            <v>1</v>
          </cell>
          <cell r="D49">
            <v>7109142751767</v>
          </cell>
          <cell r="E49">
            <v>55533922100</v>
          </cell>
        </row>
        <row r="50">
          <cell r="A50" t="str">
            <v>2006.03.20</v>
          </cell>
          <cell r="B50" t="str">
            <v>USD_TOD</v>
          </cell>
          <cell r="C50">
            <v>1</v>
          </cell>
          <cell r="D50">
            <v>3966609554945</v>
          </cell>
          <cell r="E50">
            <v>31066946000</v>
          </cell>
        </row>
        <row r="51">
          <cell r="A51" t="str">
            <v>2006.03.21</v>
          </cell>
          <cell r="B51" t="str">
            <v>USD_TOD</v>
          </cell>
          <cell r="C51">
            <v>1</v>
          </cell>
          <cell r="D51">
            <v>4564914875417</v>
          </cell>
          <cell r="E51">
            <v>35825886100</v>
          </cell>
        </row>
        <row r="52">
          <cell r="A52" t="str">
            <v>2006.03.23</v>
          </cell>
          <cell r="B52" t="str">
            <v>USD_TOD</v>
          </cell>
          <cell r="C52">
            <v>1</v>
          </cell>
          <cell r="D52">
            <v>1600017941804</v>
          </cell>
          <cell r="E52">
            <v>12548216000</v>
          </cell>
        </row>
        <row r="53">
          <cell r="A53" t="str">
            <v>2006.03.24</v>
          </cell>
          <cell r="B53" t="str">
            <v>USD_TOD</v>
          </cell>
          <cell r="C53">
            <v>1</v>
          </cell>
          <cell r="D53">
            <v>1409637342985.5</v>
          </cell>
          <cell r="E53">
            <v>11033415050</v>
          </cell>
        </row>
        <row r="54">
          <cell r="A54" t="str">
            <v>2006.03.27</v>
          </cell>
          <cell r="B54" t="str">
            <v>USD_TOD</v>
          </cell>
          <cell r="C54">
            <v>1</v>
          </cell>
          <cell r="D54">
            <v>1294630302955</v>
          </cell>
          <cell r="E54">
            <v>10117625300</v>
          </cell>
        </row>
        <row r="55">
          <cell r="A55" t="str">
            <v>2006.03.28</v>
          </cell>
          <cell r="B55" t="str">
            <v>USD_TOD</v>
          </cell>
          <cell r="C55">
            <v>1</v>
          </cell>
          <cell r="D55">
            <v>1861749694030</v>
          </cell>
          <cell r="E55">
            <v>14545410500</v>
          </cell>
        </row>
        <row r="56">
          <cell r="A56" t="str">
            <v>2006.03.29</v>
          </cell>
          <cell r="B56" t="str">
            <v>USD_TOD</v>
          </cell>
          <cell r="C56">
            <v>1</v>
          </cell>
          <cell r="D56">
            <v>2994867662813</v>
          </cell>
          <cell r="E56">
            <v>23355295800</v>
          </cell>
        </row>
        <row r="57">
          <cell r="A57" t="str">
            <v>2006.03.30</v>
          </cell>
          <cell r="B57" t="str">
            <v>USD_TOD</v>
          </cell>
          <cell r="C57">
            <v>1</v>
          </cell>
          <cell r="D57">
            <v>1099096668369.5</v>
          </cell>
          <cell r="E57">
            <v>8552797350</v>
          </cell>
        </row>
        <row r="58">
          <cell r="A58" t="str">
            <v>2006.03.31</v>
          </cell>
          <cell r="B58" t="str">
            <v>USD_TOD</v>
          </cell>
          <cell r="C58">
            <v>1</v>
          </cell>
          <cell r="D58">
            <v>5486592984970.5</v>
          </cell>
          <cell r="E58">
            <v>42724892950</v>
          </cell>
        </row>
        <row r="59">
          <cell r="A59" t="str">
            <v>2006.04.03</v>
          </cell>
          <cell r="B59" t="str">
            <v>USD_TOD</v>
          </cell>
          <cell r="C59">
            <v>1</v>
          </cell>
          <cell r="D59">
            <v>1072870307748</v>
          </cell>
          <cell r="E59">
            <v>8352447100</v>
          </cell>
        </row>
        <row r="60">
          <cell r="A60" t="str">
            <v>2006.04.04</v>
          </cell>
          <cell r="B60" t="str">
            <v>USD_TOD</v>
          </cell>
          <cell r="C60">
            <v>1</v>
          </cell>
          <cell r="D60">
            <v>1174049546249.5</v>
          </cell>
          <cell r="E60">
            <v>9121667250</v>
          </cell>
        </row>
        <row r="61">
          <cell r="A61" t="str">
            <v>2006.04.05</v>
          </cell>
          <cell r="B61" t="str">
            <v>USD_TOD</v>
          </cell>
          <cell r="C61">
            <v>1</v>
          </cell>
          <cell r="D61">
            <v>2456156747434</v>
          </cell>
          <cell r="E61">
            <v>19072730700</v>
          </cell>
        </row>
        <row r="62">
          <cell r="A62" t="str">
            <v>2006.04.06</v>
          </cell>
          <cell r="B62" t="str">
            <v>USD_TOD</v>
          </cell>
          <cell r="C62">
            <v>1</v>
          </cell>
          <cell r="D62">
            <v>4838810056465.5</v>
          </cell>
          <cell r="E62">
            <v>37551616950</v>
          </cell>
        </row>
        <row r="63">
          <cell r="A63" t="str">
            <v>2006.04.07</v>
          </cell>
          <cell r="B63" t="str">
            <v>USD_TOD</v>
          </cell>
          <cell r="C63">
            <v>1</v>
          </cell>
          <cell r="D63">
            <v>1707152049102</v>
          </cell>
          <cell r="E63">
            <v>13234889200</v>
          </cell>
        </row>
        <row r="64">
          <cell r="A64" t="str">
            <v>2006.04.10</v>
          </cell>
          <cell r="B64" t="str">
            <v>USD_TOD</v>
          </cell>
          <cell r="C64">
            <v>1</v>
          </cell>
          <cell r="D64">
            <v>1272687985095</v>
          </cell>
          <cell r="E64">
            <v>9873915900</v>
          </cell>
        </row>
        <row r="65">
          <cell r="A65" t="str">
            <v>2006.04.11</v>
          </cell>
          <cell r="B65" t="str">
            <v>USD_TOD</v>
          </cell>
          <cell r="C65">
            <v>1</v>
          </cell>
          <cell r="D65">
            <v>3630832350345.5</v>
          </cell>
          <cell r="E65">
            <v>28205523250</v>
          </cell>
        </row>
        <row r="66">
          <cell r="A66" t="str">
            <v>2006.04.12</v>
          </cell>
          <cell r="B66" t="str">
            <v>USD_TOD</v>
          </cell>
          <cell r="C66">
            <v>1</v>
          </cell>
          <cell r="D66">
            <v>2594620447454</v>
          </cell>
          <cell r="E66">
            <v>20165040400</v>
          </cell>
        </row>
        <row r="67">
          <cell r="A67" t="str">
            <v>2006.04.13</v>
          </cell>
          <cell r="B67" t="str">
            <v>USD_TOD</v>
          </cell>
          <cell r="C67">
            <v>1</v>
          </cell>
          <cell r="D67">
            <v>6221532618336.5</v>
          </cell>
          <cell r="E67">
            <v>48434715650</v>
          </cell>
        </row>
        <row r="68">
          <cell r="A68" t="str">
            <v>2006.04.14</v>
          </cell>
          <cell r="B68" t="str">
            <v>USD_TOD</v>
          </cell>
          <cell r="C68">
            <v>1</v>
          </cell>
          <cell r="D68">
            <v>4216837425118.5</v>
          </cell>
          <cell r="E68">
            <v>32931526650</v>
          </cell>
        </row>
        <row r="69">
          <cell r="A69" t="str">
            <v>2006.04.17</v>
          </cell>
          <cell r="B69" t="str">
            <v>USD_TOD</v>
          </cell>
          <cell r="C69">
            <v>1</v>
          </cell>
          <cell r="D69">
            <v>2573048773545</v>
          </cell>
          <cell r="E69">
            <v>20159034000</v>
          </cell>
        </row>
        <row r="70">
          <cell r="A70" t="str">
            <v>2006.04.18</v>
          </cell>
          <cell r="B70" t="str">
            <v>USD_TOD</v>
          </cell>
          <cell r="C70">
            <v>1</v>
          </cell>
          <cell r="D70">
            <v>1786836175297.5</v>
          </cell>
          <cell r="E70">
            <v>14085167450</v>
          </cell>
        </row>
        <row r="71">
          <cell r="A71" t="str">
            <v>2006.04.19</v>
          </cell>
          <cell r="B71" t="str">
            <v>USD_TOD</v>
          </cell>
          <cell r="C71">
            <v>1</v>
          </cell>
          <cell r="D71">
            <v>2838842802320.5</v>
          </cell>
          <cell r="E71">
            <v>22570498250</v>
          </cell>
        </row>
        <row r="72">
          <cell r="A72" t="str">
            <v>2006.04.20</v>
          </cell>
          <cell r="B72" t="str">
            <v>USD_TOD</v>
          </cell>
          <cell r="C72">
            <v>1</v>
          </cell>
          <cell r="D72">
            <v>2851746460641</v>
          </cell>
          <cell r="E72">
            <v>22889143500</v>
          </cell>
        </row>
        <row r="73">
          <cell r="A73" t="str">
            <v>2006.04.21</v>
          </cell>
          <cell r="B73" t="str">
            <v>USD_TOD</v>
          </cell>
          <cell r="C73">
            <v>1</v>
          </cell>
          <cell r="D73">
            <v>8191812388367.5</v>
          </cell>
          <cell r="E73">
            <v>66612299750</v>
          </cell>
        </row>
        <row r="74">
          <cell r="A74" t="str">
            <v>2006.04.24</v>
          </cell>
          <cell r="B74" t="str">
            <v>USD_TOD</v>
          </cell>
          <cell r="C74">
            <v>1</v>
          </cell>
          <cell r="D74">
            <v>2859484683869.5</v>
          </cell>
          <cell r="E74">
            <v>23145403450</v>
          </cell>
        </row>
        <row r="75">
          <cell r="A75" t="str">
            <v>2006.04.25</v>
          </cell>
          <cell r="B75" t="str">
            <v>USD_TOD</v>
          </cell>
          <cell r="C75">
            <v>1</v>
          </cell>
          <cell r="D75">
            <v>1782091593483</v>
          </cell>
          <cell r="E75">
            <v>14358301200</v>
          </cell>
        </row>
        <row r="76">
          <cell r="A76" t="str">
            <v>2006.04.26</v>
          </cell>
          <cell r="B76" t="str">
            <v>USD_TOD</v>
          </cell>
          <cell r="C76">
            <v>1</v>
          </cell>
          <cell r="D76">
            <v>2306389439966</v>
          </cell>
          <cell r="E76">
            <v>18592822700</v>
          </cell>
        </row>
        <row r="77">
          <cell r="A77" t="str">
            <v>2006.04.27</v>
          </cell>
          <cell r="B77" t="str">
            <v>USD_TOD</v>
          </cell>
          <cell r="C77">
            <v>1</v>
          </cell>
          <cell r="D77">
            <v>2224884685882.5</v>
          </cell>
          <cell r="E77">
            <v>17924096750</v>
          </cell>
        </row>
        <row r="78">
          <cell r="A78" t="str">
            <v>2006.04.28</v>
          </cell>
          <cell r="B78" t="str">
            <v>USD_TOD</v>
          </cell>
          <cell r="C78">
            <v>1</v>
          </cell>
          <cell r="D78">
            <v>2627163016739</v>
          </cell>
          <cell r="E78">
            <v>21109685500</v>
          </cell>
        </row>
        <row r="79">
          <cell r="A79" t="str">
            <v>2006.05.02</v>
          </cell>
          <cell r="B79" t="str">
            <v>USD_TOD</v>
          </cell>
          <cell r="C79">
            <v>1</v>
          </cell>
          <cell r="D79">
            <v>1218156972917.5</v>
          </cell>
          <cell r="E79">
            <v>9790955850</v>
          </cell>
        </row>
        <row r="80">
          <cell r="A80" t="str">
            <v>2006.05.03</v>
          </cell>
          <cell r="B80" t="str">
            <v>USD_TOD</v>
          </cell>
          <cell r="C80">
            <v>1</v>
          </cell>
          <cell r="D80">
            <v>1488500895782</v>
          </cell>
          <cell r="E80">
            <v>11965427200</v>
          </cell>
        </row>
        <row r="81">
          <cell r="A81" t="str">
            <v>2006.05.04</v>
          </cell>
          <cell r="B81" t="str">
            <v>USD_TOD</v>
          </cell>
          <cell r="C81">
            <v>1</v>
          </cell>
          <cell r="D81">
            <v>4497442769600</v>
          </cell>
          <cell r="E81">
            <v>36284387700</v>
          </cell>
        </row>
        <row r="82">
          <cell r="A82" t="str">
            <v>2006.05.05</v>
          </cell>
          <cell r="B82" t="str">
            <v>USD_TOD</v>
          </cell>
          <cell r="C82">
            <v>1</v>
          </cell>
          <cell r="D82">
            <v>5017042983739</v>
          </cell>
          <cell r="E82">
            <v>40548776500</v>
          </cell>
        </row>
        <row r="83">
          <cell r="A83" t="str">
            <v>2006.05.10</v>
          </cell>
          <cell r="B83" t="str">
            <v>USD_TOD</v>
          </cell>
          <cell r="C83">
            <v>1</v>
          </cell>
          <cell r="D83">
            <v>5377490866234.5</v>
          </cell>
          <cell r="E83">
            <v>43771182450</v>
          </cell>
        </row>
        <row r="84">
          <cell r="A84" t="str">
            <v>2006.05.11</v>
          </cell>
          <cell r="B84" t="str">
            <v>USD_TOD</v>
          </cell>
          <cell r="C84">
            <v>1</v>
          </cell>
          <cell r="D84">
            <v>4120329048731</v>
          </cell>
          <cell r="E84">
            <v>33639233400</v>
          </cell>
        </row>
        <row r="85">
          <cell r="A85" t="str">
            <v>2006.05.12</v>
          </cell>
          <cell r="B85" t="str">
            <v>USD_TOD</v>
          </cell>
          <cell r="C85">
            <v>1</v>
          </cell>
          <cell r="D85">
            <v>7097046559201.5</v>
          </cell>
          <cell r="E85">
            <v>58269424750</v>
          </cell>
        </row>
        <row r="86">
          <cell r="A86" t="str">
            <v>2006.05.15</v>
          </cell>
          <cell r="B86" t="str">
            <v>USD_TOD</v>
          </cell>
          <cell r="C86">
            <v>1</v>
          </cell>
          <cell r="D86">
            <v>4480374562670</v>
          </cell>
          <cell r="E86">
            <v>36975728100</v>
          </cell>
        </row>
        <row r="87">
          <cell r="A87" t="str">
            <v>2006.05.16</v>
          </cell>
          <cell r="B87" t="str">
            <v>USD_TOD</v>
          </cell>
          <cell r="C87">
            <v>1</v>
          </cell>
          <cell r="D87">
            <v>1914528905181.5</v>
          </cell>
          <cell r="E87">
            <v>15689183850</v>
          </cell>
        </row>
        <row r="88">
          <cell r="A88" t="str">
            <v>2006.05.17</v>
          </cell>
          <cell r="B88" t="str">
            <v>USD_TOD</v>
          </cell>
          <cell r="C88">
            <v>1</v>
          </cell>
          <cell r="D88">
            <v>1848791445364.5</v>
          </cell>
          <cell r="E88">
            <v>15102168850</v>
          </cell>
        </row>
        <row r="89">
          <cell r="A89" t="str">
            <v>2006.05.18</v>
          </cell>
          <cell r="B89" t="str">
            <v>USD_TOD</v>
          </cell>
          <cell r="C89">
            <v>1</v>
          </cell>
          <cell r="D89">
            <v>2592717657208</v>
          </cell>
          <cell r="E89">
            <v>21273696700</v>
          </cell>
        </row>
        <row r="90">
          <cell r="A90" t="str">
            <v>2006.05.19</v>
          </cell>
          <cell r="B90" t="str">
            <v>USD_TOD</v>
          </cell>
          <cell r="C90">
            <v>1</v>
          </cell>
          <cell r="D90">
            <v>2807222964023.5</v>
          </cell>
          <cell r="E90">
            <v>23107288150</v>
          </cell>
        </row>
        <row r="91">
          <cell r="A91" t="str">
            <v>2006.05.22</v>
          </cell>
          <cell r="B91" t="str">
            <v>USD_TOD</v>
          </cell>
          <cell r="C91">
            <v>1</v>
          </cell>
          <cell r="D91">
            <v>1032572995104.5</v>
          </cell>
          <cell r="E91">
            <v>8481702350</v>
          </cell>
        </row>
        <row r="92">
          <cell r="A92" t="str">
            <v>2006.05.23</v>
          </cell>
          <cell r="B92" t="str">
            <v>USD_TOD</v>
          </cell>
          <cell r="C92">
            <v>1</v>
          </cell>
          <cell r="D92">
            <v>1038386071467</v>
          </cell>
          <cell r="E92">
            <v>8457184800</v>
          </cell>
        </row>
        <row r="93">
          <cell r="A93" t="str">
            <v>2006.05.24</v>
          </cell>
          <cell r="B93" t="str">
            <v>USD_TOD</v>
          </cell>
          <cell r="C93">
            <v>1</v>
          </cell>
          <cell r="D93">
            <v>2074274179850</v>
          </cell>
          <cell r="E93">
            <v>16925038000</v>
          </cell>
        </row>
        <row r="94">
          <cell r="A94" t="str">
            <v>2006.05.25</v>
          </cell>
          <cell r="B94" t="str">
            <v>USD_TOD</v>
          </cell>
          <cell r="C94">
            <v>1</v>
          </cell>
          <cell r="D94">
            <v>2004979666042</v>
          </cell>
          <cell r="E94">
            <v>16379747400</v>
          </cell>
        </row>
        <row r="95">
          <cell r="A95" t="str">
            <v>2006.05.26</v>
          </cell>
          <cell r="B95" t="str">
            <v>USD_TOD</v>
          </cell>
          <cell r="C95">
            <v>1</v>
          </cell>
          <cell r="D95">
            <v>1609314723497</v>
          </cell>
          <cell r="E95">
            <v>13145037800</v>
          </cell>
        </row>
        <row r="96">
          <cell r="A96" t="str">
            <v>2006.05.30</v>
          </cell>
          <cell r="B96" t="str">
            <v>USD_TOD</v>
          </cell>
          <cell r="C96">
            <v>1</v>
          </cell>
          <cell r="D96">
            <v>2183116985730</v>
          </cell>
          <cell r="E96">
            <v>17971978000</v>
          </cell>
        </row>
        <row r="97">
          <cell r="A97" t="str">
            <v>2006.05.31</v>
          </cell>
          <cell r="B97" t="str">
            <v>USD_TOD</v>
          </cell>
          <cell r="C97">
            <v>1</v>
          </cell>
          <cell r="D97">
            <v>999730148265</v>
          </cell>
          <cell r="E97">
            <v>8242065500</v>
          </cell>
        </row>
        <row r="98">
          <cell r="A98" t="str">
            <v>2006.06.01</v>
          </cell>
          <cell r="B98" t="str">
            <v>USD_TOD</v>
          </cell>
          <cell r="C98">
            <v>1</v>
          </cell>
          <cell r="D98">
            <v>1777981991640</v>
          </cell>
          <cell r="E98">
            <v>14658412000</v>
          </cell>
        </row>
        <row r="99">
          <cell r="A99" t="str">
            <v>2006.06.02</v>
          </cell>
          <cell r="B99" t="str">
            <v>USD_TOD</v>
          </cell>
          <cell r="C99">
            <v>1</v>
          </cell>
          <cell r="D99">
            <v>1184500004176.5</v>
          </cell>
          <cell r="E99">
            <v>9792993150</v>
          </cell>
        </row>
        <row r="100">
          <cell r="A100" t="str">
            <v>2006.06.05</v>
          </cell>
          <cell r="B100" t="str">
            <v>USD_TOD</v>
          </cell>
          <cell r="C100">
            <v>1</v>
          </cell>
          <cell r="D100">
            <v>2455044062723</v>
          </cell>
          <cell r="E100">
            <v>20437365900</v>
          </cell>
        </row>
        <row r="101">
          <cell r="A101" t="str">
            <v>2006.06.06</v>
          </cell>
          <cell r="B101" t="str">
            <v>USD_TOD</v>
          </cell>
          <cell r="C101">
            <v>1</v>
          </cell>
          <cell r="D101">
            <v>2203467930979</v>
          </cell>
          <cell r="E101">
            <v>18357503500</v>
          </cell>
        </row>
        <row r="102">
          <cell r="A102" t="str">
            <v>2006.06.07</v>
          </cell>
          <cell r="B102" t="str">
            <v>USD_TOD</v>
          </cell>
          <cell r="C102">
            <v>1</v>
          </cell>
          <cell r="D102">
            <v>1028444566845</v>
          </cell>
          <cell r="E102">
            <v>8584172500</v>
          </cell>
        </row>
        <row r="103">
          <cell r="A103" t="str">
            <v>2006.06.08</v>
          </cell>
          <cell r="B103" t="str">
            <v>USD_TOD</v>
          </cell>
          <cell r="C103">
            <v>1</v>
          </cell>
          <cell r="D103">
            <v>769287747372.5</v>
          </cell>
          <cell r="E103">
            <v>6418959950</v>
          </cell>
        </row>
        <row r="104">
          <cell r="A104" t="str">
            <v>2006.06.09</v>
          </cell>
          <cell r="B104" t="str">
            <v>USD_TOD</v>
          </cell>
          <cell r="C104">
            <v>1</v>
          </cell>
          <cell r="D104">
            <v>1231264498680</v>
          </cell>
          <cell r="E104">
            <v>10236231000</v>
          </cell>
        </row>
        <row r="105">
          <cell r="A105" t="str">
            <v>2006.06.12</v>
          </cell>
          <cell r="B105" t="str">
            <v>USD_TOD</v>
          </cell>
          <cell r="C105">
            <v>1</v>
          </cell>
          <cell r="D105">
            <v>1069857077810</v>
          </cell>
          <cell r="E105">
            <v>8897704000</v>
          </cell>
        </row>
        <row r="106">
          <cell r="A106" t="str">
            <v>2006.06.13</v>
          </cell>
          <cell r="B106" t="str">
            <v>USD_TOD</v>
          </cell>
          <cell r="C106">
            <v>1</v>
          </cell>
          <cell r="D106">
            <v>1003228725486.5</v>
          </cell>
          <cell r="E106">
            <v>8401906650</v>
          </cell>
        </row>
        <row r="107">
          <cell r="A107" t="str">
            <v>2006.06.14</v>
          </cell>
          <cell r="B107" t="str">
            <v>USD_TOD</v>
          </cell>
          <cell r="C107">
            <v>1</v>
          </cell>
          <cell r="D107">
            <v>897611129282</v>
          </cell>
          <cell r="E107">
            <v>7512766600</v>
          </cell>
        </row>
        <row r="108">
          <cell r="A108" t="str">
            <v>2006.06.15</v>
          </cell>
          <cell r="B108" t="str">
            <v>USD_TOD</v>
          </cell>
          <cell r="C108">
            <v>1</v>
          </cell>
          <cell r="D108">
            <v>1457529988960</v>
          </cell>
          <cell r="E108">
            <v>12075811000</v>
          </cell>
        </row>
        <row r="109">
          <cell r="A109" t="str">
            <v>2006.06.16</v>
          </cell>
          <cell r="B109" t="str">
            <v>USD_TOD</v>
          </cell>
          <cell r="C109">
            <v>1</v>
          </cell>
          <cell r="D109">
            <v>1658249690790</v>
          </cell>
          <cell r="E109">
            <v>13833303000</v>
          </cell>
        </row>
        <row r="110">
          <cell r="A110" t="str">
            <v>2006.06.19</v>
          </cell>
          <cell r="B110" t="str">
            <v>USD_TOD</v>
          </cell>
          <cell r="C110">
            <v>1</v>
          </cell>
          <cell r="D110">
            <v>1003983824285</v>
          </cell>
          <cell r="E110">
            <v>8419092500</v>
          </cell>
        </row>
        <row r="111">
          <cell r="A111" t="str">
            <v>2006.06.20</v>
          </cell>
          <cell r="B111" t="str">
            <v>USD_TOD</v>
          </cell>
          <cell r="C111">
            <v>1</v>
          </cell>
          <cell r="D111">
            <v>2594313083617</v>
          </cell>
          <cell r="E111">
            <v>21914786700</v>
          </cell>
        </row>
        <row r="112">
          <cell r="A112" t="str">
            <v>2006.06.21</v>
          </cell>
          <cell r="B112" t="str">
            <v>USD_TOD</v>
          </cell>
          <cell r="C112">
            <v>1</v>
          </cell>
          <cell r="D112">
            <v>1381407647397</v>
          </cell>
          <cell r="E112">
            <v>11640830000</v>
          </cell>
        </row>
        <row r="113">
          <cell r="A113" t="str">
            <v>2006.06.22</v>
          </cell>
          <cell r="B113" t="str">
            <v>USD_TOD</v>
          </cell>
          <cell r="C113">
            <v>1</v>
          </cell>
          <cell r="D113">
            <v>2848313330245</v>
          </cell>
          <cell r="E113">
            <v>23986617500</v>
          </cell>
        </row>
        <row r="114">
          <cell r="A114" t="str">
            <v>2006.06.23</v>
          </cell>
          <cell r="B114" t="str">
            <v>USD_TOD</v>
          </cell>
          <cell r="C114">
            <v>1</v>
          </cell>
          <cell r="D114">
            <v>1698691056403</v>
          </cell>
          <cell r="E114">
            <v>14205175500</v>
          </cell>
        </row>
        <row r="115">
          <cell r="A115" t="str">
            <v>2006.06.26</v>
          </cell>
          <cell r="B115" t="str">
            <v>USD_TOD</v>
          </cell>
          <cell r="C115">
            <v>1</v>
          </cell>
          <cell r="D115">
            <v>835074083860</v>
          </cell>
          <cell r="E115">
            <v>6971463000</v>
          </cell>
        </row>
        <row r="116">
          <cell r="A116" t="str">
            <v>2006.06.27</v>
          </cell>
          <cell r="B116" t="str">
            <v>USD_TOD</v>
          </cell>
          <cell r="C116">
            <v>1</v>
          </cell>
          <cell r="D116">
            <v>966488794450</v>
          </cell>
          <cell r="E116">
            <v>8077003000</v>
          </cell>
        </row>
        <row r="117">
          <cell r="A117" t="str">
            <v>2006.06.28</v>
          </cell>
          <cell r="B117" t="str">
            <v>USD_TOD</v>
          </cell>
          <cell r="C117">
            <v>1</v>
          </cell>
          <cell r="D117">
            <v>1602124980285</v>
          </cell>
          <cell r="E117">
            <v>13449141500</v>
          </cell>
        </row>
        <row r="118">
          <cell r="A118" t="str">
            <v>2006.06.29</v>
          </cell>
          <cell r="B118" t="str">
            <v>USD_TOD</v>
          </cell>
          <cell r="C118">
            <v>1</v>
          </cell>
          <cell r="D118">
            <v>3005602104169</v>
          </cell>
          <cell r="E118">
            <v>25315098400</v>
          </cell>
        </row>
        <row r="119">
          <cell r="A119" t="str">
            <v>2006.06.30</v>
          </cell>
          <cell r="B119" t="str">
            <v>USD_TOD</v>
          </cell>
          <cell r="C119">
            <v>1</v>
          </cell>
          <cell r="D119">
            <v>3571718200819</v>
          </cell>
          <cell r="E119">
            <v>30158244500</v>
          </cell>
        </row>
        <row r="120">
          <cell r="A120" t="str">
            <v>2006.07.03</v>
          </cell>
          <cell r="B120" t="str">
            <v>USD_TOD</v>
          </cell>
          <cell r="C120">
            <v>1</v>
          </cell>
          <cell r="D120">
            <v>1952270548243</v>
          </cell>
          <cell r="E120">
            <v>16486206100</v>
          </cell>
        </row>
        <row r="121">
          <cell r="A121" t="str">
            <v>2006.07.05</v>
          </cell>
          <cell r="B121" t="str">
            <v>USD_TOD</v>
          </cell>
          <cell r="C121">
            <v>1</v>
          </cell>
          <cell r="D121">
            <v>3245727170170</v>
          </cell>
          <cell r="E121">
            <v>27440993000</v>
          </cell>
        </row>
        <row r="122">
          <cell r="A122" t="str">
            <v>2006.07.06</v>
          </cell>
          <cell r="B122" t="str">
            <v>USD_TOD</v>
          </cell>
          <cell r="C122">
            <v>1</v>
          </cell>
          <cell r="D122">
            <v>834515529328.5</v>
          </cell>
          <cell r="E122">
            <v>7040907050</v>
          </cell>
        </row>
        <row r="123">
          <cell r="A123" t="str">
            <v>2006.07.07</v>
          </cell>
          <cell r="B123" t="str">
            <v>USD_TOD</v>
          </cell>
          <cell r="C123">
            <v>1</v>
          </cell>
          <cell r="D123">
            <v>1063216317790.5</v>
          </cell>
          <cell r="E123">
            <v>8975218150</v>
          </cell>
        </row>
        <row r="124">
          <cell r="A124" t="str">
            <v>2006.07.10</v>
          </cell>
          <cell r="B124" t="str">
            <v>USD_TOD</v>
          </cell>
          <cell r="C124">
            <v>1</v>
          </cell>
          <cell r="D124">
            <v>1117929389289</v>
          </cell>
          <cell r="E124">
            <v>9451060100</v>
          </cell>
        </row>
        <row r="125">
          <cell r="A125" t="str">
            <v>2006.07.11</v>
          </cell>
          <cell r="B125" t="str">
            <v>USD_TOD</v>
          </cell>
          <cell r="C125">
            <v>1</v>
          </cell>
          <cell r="D125">
            <v>815410693515</v>
          </cell>
          <cell r="E125">
            <v>6892446000</v>
          </cell>
        </row>
        <row r="126">
          <cell r="A126" t="str">
            <v>2006.07.12</v>
          </cell>
          <cell r="B126" t="str">
            <v>USD_TOD</v>
          </cell>
          <cell r="C126">
            <v>1</v>
          </cell>
          <cell r="D126">
            <v>2597953443695</v>
          </cell>
          <cell r="E126">
            <v>21958894800</v>
          </cell>
        </row>
        <row r="127">
          <cell r="A127" t="str">
            <v>2006.07.13</v>
          </cell>
          <cell r="B127" t="str">
            <v>USD_TOD</v>
          </cell>
          <cell r="C127">
            <v>1</v>
          </cell>
          <cell r="D127">
            <v>912097708155</v>
          </cell>
          <cell r="E127">
            <v>7695317000</v>
          </cell>
        </row>
        <row r="128">
          <cell r="A128" t="str">
            <v>2006.07.14</v>
          </cell>
          <cell r="B128" t="str">
            <v>USD_TOD</v>
          </cell>
          <cell r="C128">
            <v>1</v>
          </cell>
          <cell r="D128">
            <v>2216492315855</v>
          </cell>
          <cell r="E128">
            <v>18720889000</v>
          </cell>
        </row>
        <row r="129">
          <cell r="A129" t="str">
            <v>2006.07.17</v>
          </cell>
          <cell r="B129" t="str">
            <v>USD_TOD</v>
          </cell>
          <cell r="C129">
            <v>1</v>
          </cell>
          <cell r="D129">
            <v>1683371316544</v>
          </cell>
          <cell r="E129">
            <v>14242990800</v>
          </cell>
        </row>
        <row r="130">
          <cell r="A130" t="str">
            <v>2006.07.18</v>
          </cell>
          <cell r="B130" t="str">
            <v>USD_TOD</v>
          </cell>
          <cell r="C130">
            <v>1</v>
          </cell>
          <cell r="D130">
            <v>4371289142100</v>
          </cell>
          <cell r="E130">
            <v>37063742000</v>
          </cell>
        </row>
        <row r="131">
          <cell r="A131" t="str">
            <v>2006.07.19</v>
          </cell>
          <cell r="B131" t="str">
            <v>USD_TOD</v>
          </cell>
          <cell r="C131">
            <v>1</v>
          </cell>
          <cell r="D131">
            <v>1060019206834</v>
          </cell>
          <cell r="E131">
            <v>9005070500</v>
          </cell>
        </row>
        <row r="132">
          <cell r="A132" t="str">
            <v>2006.07.20</v>
          </cell>
          <cell r="B132" t="str">
            <v>USD_TOD</v>
          </cell>
          <cell r="C132">
            <v>1</v>
          </cell>
          <cell r="D132">
            <v>2169744863245</v>
          </cell>
          <cell r="E132">
            <v>18518290500</v>
          </cell>
        </row>
        <row r="133">
          <cell r="A133" t="str">
            <v>2006.07.21</v>
          </cell>
          <cell r="B133" t="str">
            <v>USD_TOD</v>
          </cell>
          <cell r="C133">
            <v>1</v>
          </cell>
          <cell r="D133">
            <v>2043527207339</v>
          </cell>
          <cell r="E133">
            <v>17409047500</v>
          </cell>
        </row>
        <row r="134">
          <cell r="A134" t="str">
            <v>2006.07.24</v>
          </cell>
          <cell r="B134" t="str">
            <v>USD_TOD</v>
          </cell>
          <cell r="C134">
            <v>1</v>
          </cell>
          <cell r="D134">
            <v>2008502962080.5</v>
          </cell>
          <cell r="E134">
            <v>17082012250</v>
          </cell>
        </row>
        <row r="135">
          <cell r="A135" t="str">
            <v>2006.07.25</v>
          </cell>
          <cell r="B135" t="str">
            <v>USD_TOD</v>
          </cell>
          <cell r="C135">
            <v>1</v>
          </cell>
          <cell r="D135">
            <v>1481053483679.5</v>
          </cell>
          <cell r="E135">
            <v>12542625150</v>
          </cell>
        </row>
        <row r="136">
          <cell r="A136" t="str">
            <v>2006.07.26</v>
          </cell>
          <cell r="B136" t="str">
            <v>USD_TOD</v>
          </cell>
          <cell r="C136">
            <v>1</v>
          </cell>
          <cell r="D136">
            <v>1668188972839</v>
          </cell>
          <cell r="E136">
            <v>14117606900</v>
          </cell>
        </row>
        <row r="137">
          <cell r="A137" t="str">
            <v>2006.07.27</v>
          </cell>
          <cell r="B137" t="str">
            <v>USD_TOD</v>
          </cell>
          <cell r="C137">
            <v>1</v>
          </cell>
          <cell r="D137">
            <v>2059071527048</v>
          </cell>
          <cell r="E137">
            <v>17397206900</v>
          </cell>
        </row>
        <row r="138">
          <cell r="A138" t="str">
            <v>2006.07.28</v>
          </cell>
          <cell r="B138" t="str">
            <v>USD_TOD</v>
          </cell>
          <cell r="C138">
            <v>1</v>
          </cell>
          <cell r="D138">
            <v>913846028580</v>
          </cell>
          <cell r="E138">
            <v>7716025000</v>
          </cell>
        </row>
        <row r="139">
          <cell r="A139" t="str">
            <v>2006.07.31</v>
          </cell>
          <cell r="B139" t="str">
            <v>USD_TOD</v>
          </cell>
          <cell r="C139">
            <v>1</v>
          </cell>
          <cell r="D139">
            <v>1680029594173.5</v>
          </cell>
          <cell r="E139">
            <v>14189838750</v>
          </cell>
        </row>
        <row r="140">
          <cell r="A140" t="str">
            <v>2006.08.01</v>
          </cell>
          <cell r="B140" t="str">
            <v>USD_TOD</v>
          </cell>
          <cell r="C140">
            <v>1</v>
          </cell>
          <cell r="D140">
            <v>2216409650130</v>
          </cell>
          <cell r="E140">
            <v>18660645000</v>
          </cell>
        </row>
        <row r="141">
          <cell r="A141" t="str">
            <v>2006.08.02</v>
          </cell>
          <cell r="B141" t="str">
            <v>USD_TOD</v>
          </cell>
          <cell r="C141">
            <v>1</v>
          </cell>
          <cell r="D141">
            <v>1627614501010</v>
          </cell>
          <cell r="E141">
            <v>13669311000</v>
          </cell>
        </row>
        <row r="142">
          <cell r="A142" t="str">
            <v>2006.08.03</v>
          </cell>
          <cell r="B142" t="str">
            <v>USD_TOD</v>
          </cell>
          <cell r="C142">
            <v>1</v>
          </cell>
          <cell r="D142">
            <v>3618336022806</v>
          </cell>
          <cell r="E142">
            <v>30262745400</v>
          </cell>
        </row>
        <row r="143">
          <cell r="A143" t="str">
            <v>2006.08.04</v>
          </cell>
          <cell r="B143" t="str">
            <v>USD_TOD</v>
          </cell>
          <cell r="C143">
            <v>1</v>
          </cell>
          <cell r="D143">
            <v>1397591175115</v>
          </cell>
          <cell r="E143">
            <v>11586113500</v>
          </cell>
        </row>
        <row r="144">
          <cell r="A144" t="str">
            <v>2006.08.07</v>
          </cell>
          <cell r="B144" t="str">
            <v>USD_TOD</v>
          </cell>
          <cell r="C144">
            <v>1</v>
          </cell>
          <cell r="D144">
            <v>1810211912838</v>
          </cell>
          <cell r="E144">
            <v>14895552000</v>
          </cell>
        </row>
        <row r="145">
          <cell r="A145" t="str">
            <v>2006.08.08</v>
          </cell>
          <cell r="B145" t="str">
            <v>USD_TOD</v>
          </cell>
          <cell r="C145">
            <v>1</v>
          </cell>
          <cell r="D145">
            <v>1837047295163</v>
          </cell>
          <cell r="E145">
            <v>15000046300</v>
          </cell>
        </row>
        <row r="146">
          <cell r="A146" t="str">
            <v>2006.08.09</v>
          </cell>
          <cell r="B146" t="str">
            <v>USD_TOD</v>
          </cell>
          <cell r="C146">
            <v>1</v>
          </cell>
          <cell r="D146">
            <v>9256642560460</v>
          </cell>
          <cell r="E146">
            <v>75497444200</v>
          </cell>
        </row>
        <row r="147">
          <cell r="A147" t="str">
            <v>2006.08.10</v>
          </cell>
          <cell r="B147" t="str">
            <v>USD_TOD</v>
          </cell>
          <cell r="C147">
            <v>1</v>
          </cell>
          <cell r="D147">
            <v>6209909371236</v>
          </cell>
          <cell r="E147">
            <v>50664240000</v>
          </cell>
        </row>
        <row r="148">
          <cell r="A148" t="str">
            <v>2006.08.11</v>
          </cell>
          <cell r="B148" t="str">
            <v>USD_TOD</v>
          </cell>
          <cell r="C148">
            <v>1</v>
          </cell>
          <cell r="D148">
            <v>1437036256360</v>
          </cell>
          <cell r="E148">
            <v>11724013000</v>
          </cell>
        </row>
        <row r="149">
          <cell r="A149" t="str">
            <v>2006.08.14</v>
          </cell>
          <cell r="B149" t="str">
            <v>USD_TOD</v>
          </cell>
          <cell r="C149">
            <v>1</v>
          </cell>
          <cell r="D149">
            <v>3875466181171</v>
          </cell>
          <cell r="E149">
            <v>31614594500</v>
          </cell>
        </row>
        <row r="150">
          <cell r="A150" t="str">
            <v>2006.08.15</v>
          </cell>
          <cell r="B150" t="str">
            <v>USD_TOD</v>
          </cell>
          <cell r="C150">
            <v>1</v>
          </cell>
          <cell r="D150">
            <v>1439170181990</v>
          </cell>
          <cell r="E150">
            <v>11729647000</v>
          </cell>
        </row>
        <row r="151">
          <cell r="A151" t="str">
            <v>2006.08.16</v>
          </cell>
          <cell r="B151" t="str">
            <v>USD_TOD</v>
          </cell>
          <cell r="C151">
            <v>1</v>
          </cell>
          <cell r="D151">
            <v>1997872781015</v>
          </cell>
          <cell r="E151">
            <v>16099697500</v>
          </cell>
        </row>
        <row r="152">
          <cell r="A152" t="str">
            <v>2006.08.17</v>
          </cell>
          <cell r="B152" t="str">
            <v>USD_TOD</v>
          </cell>
          <cell r="C152">
            <v>1</v>
          </cell>
          <cell r="D152">
            <v>1649131036693</v>
          </cell>
          <cell r="E152">
            <v>13319043100</v>
          </cell>
        </row>
        <row r="153">
          <cell r="A153" t="str">
            <v>2006.08.18</v>
          </cell>
          <cell r="B153" t="str">
            <v>USD_TOD</v>
          </cell>
          <cell r="C153">
            <v>1</v>
          </cell>
          <cell r="D153">
            <v>3190015569960</v>
          </cell>
          <cell r="E153">
            <v>25746526000</v>
          </cell>
        </row>
        <row r="154">
          <cell r="A154" t="str">
            <v>2006.08.21</v>
          </cell>
          <cell r="B154" t="str">
            <v>USD_TOD</v>
          </cell>
          <cell r="C154">
            <v>1</v>
          </cell>
          <cell r="D154">
            <v>2401530538370</v>
          </cell>
          <cell r="E154">
            <v>19325785000</v>
          </cell>
        </row>
        <row r="155">
          <cell r="A155" t="str">
            <v>2006.08.22</v>
          </cell>
          <cell r="B155" t="str">
            <v>USD_TOD</v>
          </cell>
          <cell r="C155">
            <v>1</v>
          </cell>
          <cell r="D155">
            <v>3108919709457</v>
          </cell>
          <cell r="E155">
            <v>24924357300</v>
          </cell>
        </row>
        <row r="156">
          <cell r="A156" t="str">
            <v>2006.08.23</v>
          </cell>
          <cell r="B156" t="str">
            <v>USD_TOD</v>
          </cell>
          <cell r="C156">
            <v>1</v>
          </cell>
          <cell r="D156">
            <v>4845877353508</v>
          </cell>
          <cell r="E156">
            <v>38855898800</v>
          </cell>
        </row>
        <row r="157">
          <cell r="A157" t="str">
            <v>2006.08.24</v>
          </cell>
          <cell r="B157" t="str">
            <v>USD_TOD</v>
          </cell>
          <cell r="C157">
            <v>1</v>
          </cell>
          <cell r="D157">
            <v>3310887815785</v>
          </cell>
          <cell r="E157">
            <v>26494790500</v>
          </cell>
        </row>
        <row r="158">
          <cell r="A158" t="str">
            <v>2006.08.25</v>
          </cell>
          <cell r="B158" t="str">
            <v>USD_TOD</v>
          </cell>
          <cell r="C158">
            <v>1</v>
          </cell>
          <cell r="D158">
            <v>4781609988801.5</v>
          </cell>
          <cell r="E158">
            <v>38212036450</v>
          </cell>
        </row>
        <row r="159">
          <cell r="A159" t="str">
            <v>2006.08.28</v>
          </cell>
          <cell r="B159" t="str">
            <v>USD_TOD</v>
          </cell>
          <cell r="C159">
            <v>1</v>
          </cell>
          <cell r="D159">
            <v>5674586368865</v>
          </cell>
          <cell r="E159">
            <v>45307631500</v>
          </cell>
        </row>
        <row r="160">
          <cell r="A160" t="str">
            <v>2006.08.29</v>
          </cell>
          <cell r="B160" t="str">
            <v>USD_TOD</v>
          </cell>
          <cell r="C160">
            <v>1</v>
          </cell>
          <cell r="D160">
            <v>3555729180338</v>
          </cell>
          <cell r="E160">
            <v>28384411200</v>
          </cell>
        </row>
        <row r="161">
          <cell r="A161" t="str">
            <v>2006.08.31</v>
          </cell>
          <cell r="B161" t="str">
            <v>USD_TOD</v>
          </cell>
          <cell r="C161">
            <v>1</v>
          </cell>
          <cell r="D161">
            <v>2464592556340.5</v>
          </cell>
          <cell r="E161">
            <v>19658594950</v>
          </cell>
        </row>
        <row r="162">
          <cell r="A162" t="str">
            <v>2006.09.01</v>
          </cell>
          <cell r="B162" t="str">
            <v>USD_TOD</v>
          </cell>
          <cell r="C162">
            <v>1</v>
          </cell>
          <cell r="D162">
            <v>5872717900916</v>
          </cell>
          <cell r="E162">
            <v>46814633600</v>
          </cell>
        </row>
        <row r="163">
          <cell r="A163" t="str">
            <v>2006.09.05</v>
          </cell>
          <cell r="B163" t="str">
            <v>USD_TOD</v>
          </cell>
          <cell r="C163">
            <v>1</v>
          </cell>
          <cell r="D163">
            <v>3564471384000</v>
          </cell>
          <cell r="E163">
            <v>28348016000</v>
          </cell>
        </row>
        <row r="164">
          <cell r="A164" t="str">
            <v>2006.09.06</v>
          </cell>
          <cell r="B164" t="str">
            <v>USD_TOD</v>
          </cell>
          <cell r="C164">
            <v>1</v>
          </cell>
          <cell r="D164">
            <v>3866181684585</v>
          </cell>
          <cell r="E164">
            <v>30729700500</v>
          </cell>
        </row>
        <row r="165">
          <cell r="A165" t="str">
            <v>2006.09.07</v>
          </cell>
          <cell r="B165" t="str">
            <v>USD_TOD</v>
          </cell>
          <cell r="C165">
            <v>1</v>
          </cell>
          <cell r="D165">
            <v>5366270026890</v>
          </cell>
          <cell r="E165">
            <v>42651671000</v>
          </cell>
        </row>
        <row r="166">
          <cell r="A166" t="str">
            <v>2006.09.08</v>
          </cell>
          <cell r="B166" t="str">
            <v>USD_TOD</v>
          </cell>
          <cell r="C166">
            <v>1</v>
          </cell>
          <cell r="D166">
            <v>3779848688805</v>
          </cell>
          <cell r="E166">
            <v>30031180500</v>
          </cell>
        </row>
        <row r="167">
          <cell r="A167" t="str">
            <v>2006.09.11</v>
          </cell>
          <cell r="B167" t="str">
            <v>USD_TOD</v>
          </cell>
          <cell r="C167">
            <v>1</v>
          </cell>
          <cell r="D167">
            <v>4555955460625</v>
          </cell>
          <cell r="E167">
            <v>36163335500</v>
          </cell>
        </row>
        <row r="168">
          <cell r="A168" t="str">
            <v>2006.09.12</v>
          </cell>
          <cell r="B168" t="str">
            <v>USD_TOD</v>
          </cell>
          <cell r="C168">
            <v>1</v>
          </cell>
          <cell r="D168">
            <v>4299215549795</v>
          </cell>
          <cell r="E168">
            <v>34098719500</v>
          </cell>
        </row>
        <row r="169">
          <cell r="A169" t="str">
            <v>2006.09.13</v>
          </cell>
          <cell r="B169" t="str">
            <v>USD_TOD</v>
          </cell>
          <cell r="C169">
            <v>1</v>
          </cell>
          <cell r="D169">
            <v>2519289391665</v>
          </cell>
          <cell r="E169">
            <v>19973218500</v>
          </cell>
        </row>
        <row r="170">
          <cell r="A170" t="str">
            <v>2006.09.14</v>
          </cell>
          <cell r="B170" t="str">
            <v>USD_TOD</v>
          </cell>
          <cell r="C170">
            <v>1</v>
          </cell>
          <cell r="D170">
            <v>3037857304480</v>
          </cell>
          <cell r="E170">
            <v>24081672000</v>
          </cell>
        </row>
        <row r="171">
          <cell r="A171" t="str">
            <v>2006.09.15</v>
          </cell>
          <cell r="B171" t="str">
            <v>USD_TOD</v>
          </cell>
          <cell r="C171">
            <v>1</v>
          </cell>
          <cell r="D171">
            <v>5868193937441</v>
          </cell>
          <cell r="E171">
            <v>46512022100</v>
          </cell>
        </row>
        <row r="172">
          <cell r="A172" t="str">
            <v>2006.09.18</v>
          </cell>
          <cell r="B172" t="str">
            <v>USD_TOD</v>
          </cell>
          <cell r="C172">
            <v>1</v>
          </cell>
          <cell r="D172">
            <v>1953817267540</v>
          </cell>
          <cell r="E172">
            <v>15470700000</v>
          </cell>
        </row>
        <row r="173">
          <cell r="A173" t="str">
            <v>2006.09.19</v>
          </cell>
          <cell r="B173" t="str">
            <v>USD_TOD</v>
          </cell>
          <cell r="C173">
            <v>1</v>
          </cell>
          <cell r="D173">
            <v>3141732324725</v>
          </cell>
          <cell r="E173">
            <v>24856017500</v>
          </cell>
        </row>
        <row r="174">
          <cell r="A174" t="str">
            <v>2006.09.20</v>
          </cell>
          <cell r="B174" t="str">
            <v>USD_TOD</v>
          </cell>
          <cell r="C174">
            <v>1</v>
          </cell>
          <cell r="D174">
            <v>2697893137860</v>
          </cell>
          <cell r="E174">
            <v>21330721000</v>
          </cell>
        </row>
        <row r="175">
          <cell r="A175" t="str">
            <v>2006.09.21</v>
          </cell>
          <cell r="B175" t="str">
            <v>USD_TOD</v>
          </cell>
          <cell r="C175">
            <v>1</v>
          </cell>
          <cell r="D175">
            <v>3026695431190</v>
          </cell>
          <cell r="E175">
            <v>23911143000</v>
          </cell>
        </row>
        <row r="176">
          <cell r="A176" t="str">
            <v>2006.09.22</v>
          </cell>
          <cell r="B176" t="str">
            <v>USD_TOD</v>
          </cell>
          <cell r="C176">
            <v>1</v>
          </cell>
          <cell r="D176">
            <v>4676737512895.5</v>
          </cell>
          <cell r="E176">
            <v>36900295850</v>
          </cell>
        </row>
        <row r="177">
          <cell r="A177" t="str">
            <v>2006.09.25</v>
          </cell>
          <cell r="B177" t="str">
            <v>USD_TOD</v>
          </cell>
          <cell r="C177">
            <v>1</v>
          </cell>
          <cell r="D177">
            <v>2144754716980</v>
          </cell>
          <cell r="E177">
            <v>16908452000</v>
          </cell>
        </row>
        <row r="178">
          <cell r="A178" t="str">
            <v>2006.09.26</v>
          </cell>
          <cell r="B178" t="str">
            <v>USD_TOD</v>
          </cell>
          <cell r="C178">
            <v>1</v>
          </cell>
          <cell r="D178">
            <v>3388413883225</v>
          </cell>
          <cell r="E178">
            <v>26697430500</v>
          </cell>
        </row>
        <row r="179">
          <cell r="A179" t="str">
            <v>2006.09.27</v>
          </cell>
          <cell r="B179" t="str">
            <v>USD_TOD</v>
          </cell>
          <cell r="C179">
            <v>1</v>
          </cell>
          <cell r="D179">
            <v>5538310987732.5</v>
          </cell>
          <cell r="E179">
            <v>43597253250</v>
          </cell>
        </row>
        <row r="180">
          <cell r="A180" t="str">
            <v>2006.09.28</v>
          </cell>
          <cell r="B180" t="str">
            <v>USD_TOD</v>
          </cell>
          <cell r="C180">
            <v>1</v>
          </cell>
          <cell r="D180">
            <v>3206386880825</v>
          </cell>
          <cell r="E180">
            <v>25218778500</v>
          </cell>
        </row>
        <row r="181">
          <cell r="A181" t="str">
            <v>2006.09.29</v>
          </cell>
          <cell r="B181" t="str">
            <v>USD_TOD</v>
          </cell>
          <cell r="C181">
            <v>1</v>
          </cell>
          <cell r="D181">
            <v>7430313187016</v>
          </cell>
          <cell r="E181">
            <v>58386225800</v>
          </cell>
        </row>
        <row r="182">
          <cell r="A182" t="str">
            <v>2006.10.02</v>
          </cell>
          <cell r="B182" t="str">
            <v>USD_TOD</v>
          </cell>
          <cell r="C182">
            <v>1</v>
          </cell>
          <cell r="D182">
            <v>3816879254227</v>
          </cell>
          <cell r="E182">
            <v>29997471600</v>
          </cell>
        </row>
        <row r="183">
          <cell r="A183" t="str">
            <v>2006.10.03</v>
          </cell>
          <cell r="B183" t="str">
            <v>USD_TOD</v>
          </cell>
          <cell r="C183">
            <v>1</v>
          </cell>
          <cell r="D183">
            <v>1895403279177.5</v>
          </cell>
          <cell r="E183">
            <v>14890090250</v>
          </cell>
        </row>
        <row r="184">
          <cell r="A184" t="str">
            <v>2006.10.04</v>
          </cell>
          <cell r="B184" t="str">
            <v>USD_TOD</v>
          </cell>
          <cell r="C184">
            <v>1</v>
          </cell>
          <cell r="D184">
            <v>5981163785185.5</v>
          </cell>
          <cell r="E184">
            <v>46953137450</v>
          </cell>
        </row>
        <row r="185">
          <cell r="A185" t="str">
            <v>2006.10.05</v>
          </cell>
          <cell r="B185" t="str">
            <v>USD_TOD</v>
          </cell>
          <cell r="C185">
            <v>1</v>
          </cell>
          <cell r="D185">
            <v>9910228686462</v>
          </cell>
          <cell r="E185">
            <v>77757828300</v>
          </cell>
        </row>
        <row r="186">
          <cell r="A186" t="str">
            <v>2006.10.06</v>
          </cell>
          <cell r="B186" t="str">
            <v>USD_TOD</v>
          </cell>
          <cell r="C186">
            <v>1</v>
          </cell>
          <cell r="D186">
            <v>6195591200992</v>
          </cell>
          <cell r="E186">
            <v>48593154300</v>
          </cell>
        </row>
        <row r="187">
          <cell r="A187" t="str">
            <v>2006.10.10</v>
          </cell>
          <cell r="B187" t="str">
            <v>USD_TOD</v>
          </cell>
          <cell r="C187">
            <v>1</v>
          </cell>
          <cell r="D187">
            <v>8390295047444.5</v>
          </cell>
          <cell r="E187">
            <v>65719009850</v>
          </cell>
        </row>
        <row r="188">
          <cell r="A188" t="str">
            <v>2006.10.11</v>
          </cell>
          <cell r="B188" t="str">
            <v>USD_TOD</v>
          </cell>
          <cell r="C188">
            <v>1</v>
          </cell>
          <cell r="D188">
            <v>4701945584349.5</v>
          </cell>
          <cell r="E188">
            <v>36806263650</v>
          </cell>
        </row>
        <row r="189">
          <cell r="A189" t="str">
            <v>2006.10.12</v>
          </cell>
          <cell r="B189" t="str">
            <v>USD_TOD</v>
          </cell>
          <cell r="C189">
            <v>1</v>
          </cell>
          <cell r="D189">
            <v>3746142988960</v>
          </cell>
          <cell r="E189">
            <v>29318764500</v>
          </cell>
        </row>
        <row r="190">
          <cell r="A190" t="str">
            <v>2006.10.13</v>
          </cell>
          <cell r="B190" t="str">
            <v>USD_TOD</v>
          </cell>
          <cell r="C190">
            <v>1</v>
          </cell>
          <cell r="D190">
            <v>7428840085271.5</v>
          </cell>
          <cell r="E190">
            <v>58147123250</v>
          </cell>
        </row>
        <row r="191">
          <cell r="A191" t="str">
            <v>2006.10.16</v>
          </cell>
          <cell r="B191" t="str">
            <v>USD_TOD</v>
          </cell>
          <cell r="C191">
            <v>1</v>
          </cell>
          <cell r="D191">
            <v>3982190375083</v>
          </cell>
          <cell r="E191">
            <v>31165303100</v>
          </cell>
        </row>
        <row r="192">
          <cell r="A192" t="str">
            <v>2006.10.17</v>
          </cell>
          <cell r="B192" t="str">
            <v>USD_TOD</v>
          </cell>
          <cell r="C192">
            <v>1</v>
          </cell>
          <cell r="D192">
            <v>2773446165991.5</v>
          </cell>
          <cell r="E192">
            <v>21702545550</v>
          </cell>
        </row>
        <row r="193">
          <cell r="A193" t="str">
            <v>2006.10.18</v>
          </cell>
          <cell r="B193" t="str">
            <v>USD_TOD</v>
          </cell>
          <cell r="C193">
            <v>1</v>
          </cell>
          <cell r="D193">
            <v>3999736686473.5</v>
          </cell>
          <cell r="E193">
            <v>31290501950</v>
          </cell>
        </row>
        <row r="194">
          <cell r="A194" t="str">
            <v>2006.10.19</v>
          </cell>
          <cell r="B194" t="str">
            <v>USD_TOD</v>
          </cell>
          <cell r="C194">
            <v>1</v>
          </cell>
          <cell r="D194">
            <v>8404741029795</v>
          </cell>
          <cell r="E194">
            <v>65750607500</v>
          </cell>
        </row>
        <row r="195">
          <cell r="A195" t="str">
            <v>2006.10.20</v>
          </cell>
          <cell r="B195" t="str">
            <v>USD_TOD</v>
          </cell>
          <cell r="C195">
            <v>1</v>
          </cell>
          <cell r="D195">
            <v>12237034930422</v>
          </cell>
          <cell r="E195">
            <v>95728193900</v>
          </cell>
        </row>
        <row r="196">
          <cell r="A196" t="str">
            <v>2006.10.23</v>
          </cell>
          <cell r="B196" t="str">
            <v>USD_TOD</v>
          </cell>
          <cell r="C196">
            <v>1</v>
          </cell>
          <cell r="D196">
            <v>7915893240380</v>
          </cell>
          <cell r="E196">
            <v>61910221000</v>
          </cell>
        </row>
        <row r="197">
          <cell r="A197" t="str">
            <v>2006.10.24</v>
          </cell>
          <cell r="B197" t="str">
            <v>USD_TOD</v>
          </cell>
          <cell r="C197">
            <v>1</v>
          </cell>
          <cell r="D197">
            <v>10594854685080</v>
          </cell>
          <cell r="E197">
            <v>82861302000</v>
          </cell>
        </row>
        <row r="198">
          <cell r="A198" t="str">
            <v>2006.10.26</v>
          </cell>
          <cell r="B198" t="str">
            <v>USD_TOD</v>
          </cell>
          <cell r="C198">
            <v>1</v>
          </cell>
          <cell r="D198">
            <v>10489337419574.5</v>
          </cell>
          <cell r="E198">
            <v>82036006350</v>
          </cell>
        </row>
        <row r="199">
          <cell r="A199" t="str">
            <v>2006.10.27</v>
          </cell>
          <cell r="B199" t="str">
            <v>USD_TOD</v>
          </cell>
          <cell r="C199">
            <v>1</v>
          </cell>
          <cell r="D199">
            <v>7028749486551.5</v>
          </cell>
          <cell r="E199">
            <v>54971858050</v>
          </cell>
        </row>
        <row r="200">
          <cell r="A200" t="str">
            <v>2006.10.30</v>
          </cell>
          <cell r="B200" t="str">
            <v>USD_TOD</v>
          </cell>
          <cell r="C200">
            <v>1</v>
          </cell>
          <cell r="D200">
            <v>11803026343100</v>
          </cell>
          <cell r="E200">
            <v>92339082000</v>
          </cell>
        </row>
        <row r="201">
          <cell r="A201" t="str">
            <v>2006.10.31</v>
          </cell>
          <cell r="B201" t="str">
            <v>USD_TOD</v>
          </cell>
          <cell r="C201">
            <v>1</v>
          </cell>
          <cell r="D201">
            <v>8832592110540</v>
          </cell>
          <cell r="E201">
            <v>69088182000</v>
          </cell>
        </row>
        <row r="202">
          <cell r="A202" t="str">
            <v>2006.11.01</v>
          </cell>
          <cell r="B202" t="str">
            <v>USD_TOD</v>
          </cell>
          <cell r="C202">
            <v>1</v>
          </cell>
          <cell r="D202">
            <v>14730063497097.5</v>
          </cell>
          <cell r="E202">
            <v>115220502850</v>
          </cell>
        </row>
        <row r="203">
          <cell r="A203" t="str">
            <v>2006.11.02</v>
          </cell>
          <cell r="B203" t="str">
            <v>USD_TOD</v>
          </cell>
          <cell r="C203">
            <v>1</v>
          </cell>
          <cell r="D203">
            <v>7185277492745.5</v>
          </cell>
          <cell r="E203">
            <v>56182027150</v>
          </cell>
        </row>
        <row r="204">
          <cell r="A204" t="str">
            <v>2006.11.03</v>
          </cell>
          <cell r="B204" t="str">
            <v>USD_TOD</v>
          </cell>
          <cell r="C204">
            <v>1</v>
          </cell>
          <cell r="D204">
            <v>16374537338765</v>
          </cell>
          <cell r="E204">
            <v>127998532500</v>
          </cell>
        </row>
        <row r="205">
          <cell r="A205" t="str">
            <v>2006.11.06</v>
          </cell>
          <cell r="B205" t="str">
            <v>USD_TOD</v>
          </cell>
          <cell r="C205">
            <v>1</v>
          </cell>
          <cell r="D205">
            <v>13654960569448.5</v>
          </cell>
          <cell r="E205">
            <v>106719201150</v>
          </cell>
        </row>
        <row r="206">
          <cell r="A206" t="str">
            <v>2006.11.07</v>
          </cell>
          <cell r="B206" t="str">
            <v>USD_TOD</v>
          </cell>
          <cell r="C206">
            <v>1</v>
          </cell>
          <cell r="D206">
            <v>11969821343446</v>
          </cell>
          <cell r="E206">
            <v>93619436900</v>
          </cell>
        </row>
        <row r="207">
          <cell r="A207" t="str">
            <v>2006.11.08</v>
          </cell>
          <cell r="B207" t="str">
            <v>USD_TOD</v>
          </cell>
          <cell r="C207">
            <v>1</v>
          </cell>
          <cell r="D207">
            <v>12693179801740</v>
          </cell>
          <cell r="E207">
            <v>99252773500</v>
          </cell>
        </row>
        <row r="208">
          <cell r="A208" t="str">
            <v>2006.11.09</v>
          </cell>
          <cell r="B208" t="str">
            <v>USD_TOD</v>
          </cell>
          <cell r="C208">
            <v>1</v>
          </cell>
          <cell r="D208">
            <v>6556377011029</v>
          </cell>
          <cell r="E208">
            <v>51262351100</v>
          </cell>
        </row>
        <row r="209">
          <cell r="A209" t="str">
            <v>2006.11.10</v>
          </cell>
          <cell r="B209" t="str">
            <v>USD_TOD</v>
          </cell>
          <cell r="C209">
            <v>1</v>
          </cell>
          <cell r="D209">
            <v>6854485046547</v>
          </cell>
          <cell r="E209">
            <v>53613055500</v>
          </cell>
        </row>
        <row r="210">
          <cell r="A210" t="str">
            <v>2006.11.13</v>
          </cell>
          <cell r="B210" t="str">
            <v>USD_TOD</v>
          </cell>
          <cell r="C210">
            <v>1</v>
          </cell>
          <cell r="D210">
            <v>8535207139668</v>
          </cell>
          <cell r="E210">
            <v>66757888300</v>
          </cell>
        </row>
        <row r="211">
          <cell r="A211" t="str">
            <v>2006.11.14</v>
          </cell>
          <cell r="B211" t="str">
            <v>USD_TOD</v>
          </cell>
          <cell r="C211">
            <v>1</v>
          </cell>
          <cell r="D211">
            <v>3004940677340.5</v>
          </cell>
          <cell r="E211">
            <v>23492923050</v>
          </cell>
        </row>
        <row r="212">
          <cell r="A212" t="str">
            <v>2006.11.15</v>
          </cell>
          <cell r="B212" t="str">
            <v>USD_TOD</v>
          </cell>
          <cell r="C212">
            <v>1</v>
          </cell>
          <cell r="D212">
            <v>3590702102429</v>
          </cell>
          <cell r="E212">
            <v>28065536000</v>
          </cell>
        </row>
        <row r="213">
          <cell r="A213" t="str">
            <v>2006.11.16</v>
          </cell>
          <cell r="B213" t="str">
            <v>USD_TOD</v>
          </cell>
          <cell r="C213">
            <v>1</v>
          </cell>
          <cell r="D213">
            <v>10210054042174.5</v>
          </cell>
          <cell r="E213">
            <v>79765261950</v>
          </cell>
        </row>
        <row r="214">
          <cell r="A214" t="str">
            <v>2006.11.17</v>
          </cell>
          <cell r="B214" t="str">
            <v>USD_TOD</v>
          </cell>
          <cell r="C214">
            <v>1</v>
          </cell>
          <cell r="D214">
            <v>8451214728086</v>
          </cell>
          <cell r="E214">
            <v>66031437000</v>
          </cell>
        </row>
        <row r="215">
          <cell r="A215" t="str">
            <v>2006.11.20</v>
          </cell>
          <cell r="B215" t="str">
            <v>USD_TOD</v>
          </cell>
          <cell r="C215">
            <v>1</v>
          </cell>
          <cell r="D215">
            <v>5396989721038</v>
          </cell>
          <cell r="E215">
            <v>42166790400</v>
          </cell>
        </row>
        <row r="216">
          <cell r="A216" t="str">
            <v>2006.11.21</v>
          </cell>
          <cell r="B216" t="str">
            <v>USD_TOD</v>
          </cell>
          <cell r="C216">
            <v>1</v>
          </cell>
          <cell r="D216">
            <v>11096933846733</v>
          </cell>
          <cell r="E216">
            <v>86756013200</v>
          </cell>
        </row>
        <row r="217">
          <cell r="A217" t="str">
            <v>2006.11.22</v>
          </cell>
          <cell r="B217" t="str">
            <v>USD_TOD</v>
          </cell>
          <cell r="C217">
            <v>1</v>
          </cell>
          <cell r="D217">
            <v>5507073606350.5</v>
          </cell>
          <cell r="E217">
            <v>43048318850</v>
          </cell>
        </row>
        <row r="218">
          <cell r="A218" t="str">
            <v>2006.11.24</v>
          </cell>
          <cell r="B218" t="str">
            <v>USD_TOD</v>
          </cell>
          <cell r="C218">
            <v>1</v>
          </cell>
          <cell r="D218">
            <v>3582408762760</v>
          </cell>
          <cell r="E218">
            <v>27998581400</v>
          </cell>
        </row>
        <row r="219">
          <cell r="A219" t="str">
            <v>2006.11.27</v>
          </cell>
          <cell r="B219" t="str">
            <v>USD_TOD</v>
          </cell>
          <cell r="C219">
            <v>1</v>
          </cell>
          <cell r="D219">
            <v>4451538716569.5</v>
          </cell>
          <cell r="E219">
            <v>34790420550</v>
          </cell>
        </row>
        <row r="220">
          <cell r="A220" t="str">
            <v>2006.11.28</v>
          </cell>
          <cell r="B220" t="str">
            <v>USD_TOD</v>
          </cell>
          <cell r="C220">
            <v>1</v>
          </cell>
          <cell r="D220">
            <v>3472716105273</v>
          </cell>
          <cell r="E220">
            <v>27134576300</v>
          </cell>
        </row>
        <row r="221">
          <cell r="A221" t="str">
            <v>2006.11.29</v>
          </cell>
          <cell r="B221" t="str">
            <v>USD_TOD</v>
          </cell>
          <cell r="C221">
            <v>1</v>
          </cell>
          <cell r="D221">
            <v>4135781761900</v>
          </cell>
          <cell r="E221">
            <v>32316356500</v>
          </cell>
        </row>
        <row r="222">
          <cell r="A222" t="str">
            <v>2006.11.30</v>
          </cell>
          <cell r="B222" t="str">
            <v>USD_TOD</v>
          </cell>
          <cell r="C222">
            <v>1</v>
          </cell>
          <cell r="D222">
            <v>6991422861905</v>
          </cell>
          <cell r="E222">
            <v>54628004000</v>
          </cell>
        </row>
        <row r="223">
          <cell r="A223" t="str">
            <v>2006.12.01</v>
          </cell>
          <cell r="B223" t="str">
            <v>USD_TOD</v>
          </cell>
          <cell r="C223">
            <v>1</v>
          </cell>
          <cell r="D223">
            <v>8616335342441</v>
          </cell>
          <cell r="E223">
            <v>67335955100</v>
          </cell>
        </row>
        <row r="224">
          <cell r="A224" t="str">
            <v>2006.12.04</v>
          </cell>
          <cell r="B224" t="str">
            <v>USD_TOD</v>
          </cell>
          <cell r="C224">
            <v>1</v>
          </cell>
          <cell r="D224">
            <v>5581404249431.5</v>
          </cell>
          <cell r="E224">
            <v>43626992650</v>
          </cell>
        </row>
        <row r="225">
          <cell r="A225" t="str">
            <v>2006.12.05</v>
          </cell>
          <cell r="B225" t="str">
            <v>USD_TOD</v>
          </cell>
          <cell r="C225">
            <v>1</v>
          </cell>
          <cell r="D225">
            <v>7502961679645</v>
          </cell>
          <cell r="E225">
            <v>58634518000</v>
          </cell>
        </row>
        <row r="226">
          <cell r="A226" t="str">
            <v>2006.12.06</v>
          </cell>
          <cell r="B226" t="str">
            <v>USD_TOD</v>
          </cell>
          <cell r="C226">
            <v>1</v>
          </cell>
          <cell r="D226">
            <v>7331693162772</v>
          </cell>
          <cell r="E226">
            <v>57286785400</v>
          </cell>
        </row>
        <row r="227">
          <cell r="A227" t="str">
            <v>2006.12.07</v>
          </cell>
          <cell r="B227" t="str">
            <v>USD_TOD</v>
          </cell>
          <cell r="C227">
            <v>1</v>
          </cell>
          <cell r="D227">
            <v>6239935764958.5</v>
          </cell>
          <cell r="E227">
            <v>48754268150</v>
          </cell>
        </row>
        <row r="228">
          <cell r="A228" t="str">
            <v>2006.12.08</v>
          </cell>
          <cell r="B228" t="str">
            <v>USD_TOD</v>
          </cell>
          <cell r="C228">
            <v>1</v>
          </cell>
          <cell r="D228">
            <v>3702825626530</v>
          </cell>
          <cell r="E228">
            <v>28930402300</v>
          </cell>
        </row>
        <row r="229">
          <cell r="A229" t="str">
            <v>2006.12.11</v>
          </cell>
          <cell r="B229" t="str">
            <v>USD_TOD</v>
          </cell>
          <cell r="C229">
            <v>1</v>
          </cell>
          <cell r="D229">
            <v>6309944840360.5</v>
          </cell>
          <cell r="E229">
            <v>49285019250</v>
          </cell>
        </row>
        <row r="230">
          <cell r="A230" t="str">
            <v>2006.12.12</v>
          </cell>
          <cell r="B230" t="str">
            <v>USD_TOD</v>
          </cell>
          <cell r="C230">
            <v>1</v>
          </cell>
          <cell r="D230">
            <v>2976155043092</v>
          </cell>
          <cell r="E230">
            <v>23243843100</v>
          </cell>
        </row>
        <row r="231">
          <cell r="A231" t="str">
            <v>2006.12.13</v>
          </cell>
          <cell r="B231" t="str">
            <v>USD_TOD</v>
          </cell>
          <cell r="C231">
            <v>1</v>
          </cell>
          <cell r="D231">
            <v>5152361767910.5</v>
          </cell>
          <cell r="E231">
            <v>40258572350</v>
          </cell>
        </row>
        <row r="232">
          <cell r="A232" t="str">
            <v>2006.12.14</v>
          </cell>
          <cell r="B232" t="str">
            <v>USD_TOD</v>
          </cell>
          <cell r="C232">
            <v>1</v>
          </cell>
          <cell r="D232">
            <v>7457312822295</v>
          </cell>
          <cell r="E232">
            <v>58279883900</v>
          </cell>
        </row>
        <row r="233">
          <cell r="A233" t="str">
            <v>2006.12.15</v>
          </cell>
          <cell r="B233" t="str">
            <v>USD_TOD</v>
          </cell>
          <cell r="C233">
            <v>1</v>
          </cell>
          <cell r="D233">
            <v>9873909576605</v>
          </cell>
          <cell r="E233">
            <v>77184985000</v>
          </cell>
        </row>
        <row r="234">
          <cell r="A234" t="str">
            <v>2006.12.20</v>
          </cell>
          <cell r="B234" t="str">
            <v>USD_TOD</v>
          </cell>
          <cell r="C234">
            <v>1</v>
          </cell>
          <cell r="D234">
            <v>8360049659515</v>
          </cell>
          <cell r="E234">
            <v>65372574000</v>
          </cell>
        </row>
        <row r="235">
          <cell r="A235" t="str">
            <v>2006.12.21</v>
          </cell>
          <cell r="B235" t="str">
            <v>USD_TOD</v>
          </cell>
          <cell r="C235">
            <v>1</v>
          </cell>
          <cell r="D235">
            <v>9840458055424</v>
          </cell>
          <cell r="E235">
            <v>76906800800</v>
          </cell>
        </row>
        <row r="236">
          <cell r="A236" t="str">
            <v>2006.12.22</v>
          </cell>
          <cell r="B236" t="str">
            <v>USD_TOD</v>
          </cell>
          <cell r="C236">
            <v>1</v>
          </cell>
          <cell r="D236">
            <v>7868167990930</v>
          </cell>
          <cell r="E236">
            <v>61475190500</v>
          </cell>
        </row>
        <row r="237">
          <cell r="A237" t="str">
            <v>2006.12.26</v>
          </cell>
          <cell r="B237" t="str">
            <v>USD_TOD</v>
          </cell>
          <cell r="C237">
            <v>1</v>
          </cell>
          <cell r="D237">
            <v>7738409842946.5</v>
          </cell>
          <cell r="E237">
            <v>60502057250</v>
          </cell>
        </row>
        <row r="238">
          <cell r="A238" t="str">
            <v>2006.12.27</v>
          </cell>
          <cell r="B238" t="str">
            <v>USD_TOD</v>
          </cell>
          <cell r="C238">
            <v>1</v>
          </cell>
          <cell r="D238">
            <v>11658024353128</v>
          </cell>
          <cell r="E238">
            <v>91263752700</v>
          </cell>
        </row>
        <row r="239">
          <cell r="A239" t="str">
            <v>2006.12.28</v>
          </cell>
          <cell r="B239" t="str">
            <v>USD_TOD</v>
          </cell>
          <cell r="C239">
            <v>1</v>
          </cell>
          <cell r="D239">
            <v>18885010861290</v>
          </cell>
          <cell r="E239">
            <v>148190453400</v>
          </cell>
        </row>
        <row r="240">
          <cell r="A240" t="str">
            <v>2006.12.29</v>
          </cell>
          <cell r="B240" t="str">
            <v>USD_TOD</v>
          </cell>
          <cell r="C240">
            <v>1</v>
          </cell>
          <cell r="D240">
            <v>9617394157144</v>
          </cell>
          <cell r="E240">
            <v>75717670100</v>
          </cell>
        </row>
        <row r="241">
          <cell r="A241" t="str">
            <v>2007.01.03</v>
          </cell>
          <cell r="B241" t="str">
            <v>USD_TOD</v>
          </cell>
          <cell r="C241">
            <v>1</v>
          </cell>
          <cell r="D241">
            <v>11954872930969</v>
          </cell>
          <cell r="E241">
            <v>94290213500</v>
          </cell>
        </row>
        <row r="242">
          <cell r="A242" t="str">
            <v>2007.01.04</v>
          </cell>
          <cell r="B242" t="str">
            <v>USD_TOD</v>
          </cell>
          <cell r="C242">
            <v>1</v>
          </cell>
          <cell r="D242">
            <v>10976284615373</v>
          </cell>
          <cell r="E242">
            <v>86779263700</v>
          </cell>
        </row>
        <row r="243">
          <cell r="A243" t="str">
            <v>2007.01.05</v>
          </cell>
          <cell r="B243" t="str">
            <v>USD_TOD</v>
          </cell>
          <cell r="C243">
            <v>1</v>
          </cell>
          <cell r="D243">
            <v>16576652573773</v>
          </cell>
          <cell r="E243">
            <v>131467557700</v>
          </cell>
        </row>
        <row r="244">
          <cell r="A244" t="str">
            <v>2007.01.08</v>
          </cell>
          <cell r="B244" t="str">
            <v>USD_TOD</v>
          </cell>
          <cell r="C244">
            <v>1</v>
          </cell>
          <cell r="D244">
            <v>4544710410730.5</v>
          </cell>
          <cell r="E244">
            <v>36178031450</v>
          </cell>
        </row>
        <row r="245">
          <cell r="A245" t="str">
            <v>2007.01.09</v>
          </cell>
          <cell r="B245" t="str">
            <v>USD_TOD</v>
          </cell>
          <cell r="C245">
            <v>1</v>
          </cell>
          <cell r="D245">
            <v>8767102339615</v>
          </cell>
          <cell r="E245">
            <v>69883573600</v>
          </cell>
        </row>
        <row r="246">
          <cell r="A246" t="str">
            <v>2007.01.10</v>
          </cell>
          <cell r="B246" t="str">
            <v>USD_TOD</v>
          </cell>
          <cell r="C246">
            <v>1</v>
          </cell>
          <cell r="D246">
            <v>6885585453779</v>
          </cell>
          <cell r="E246">
            <v>54952460700</v>
          </cell>
        </row>
        <row r="247">
          <cell r="A247" t="str">
            <v>2007.01.11</v>
          </cell>
          <cell r="B247" t="str">
            <v>USD_TOD</v>
          </cell>
          <cell r="C247">
            <v>1</v>
          </cell>
          <cell r="D247">
            <v>4884070830619</v>
          </cell>
          <cell r="E247">
            <v>38887395300</v>
          </cell>
        </row>
        <row r="248">
          <cell r="A248" t="str">
            <v>2007.01.12</v>
          </cell>
          <cell r="B248" t="str">
            <v>USD_TOD</v>
          </cell>
          <cell r="C248">
            <v>1</v>
          </cell>
          <cell r="D248">
            <v>5553416189972.5</v>
          </cell>
          <cell r="E248">
            <v>44242328250</v>
          </cell>
        </row>
        <row r="249">
          <cell r="A249" t="str">
            <v>2007.01.16</v>
          </cell>
          <cell r="B249" t="str">
            <v>USD_TOD</v>
          </cell>
          <cell r="C249">
            <v>1</v>
          </cell>
          <cell r="D249">
            <v>5163543336984</v>
          </cell>
          <cell r="E249">
            <v>41196507800</v>
          </cell>
        </row>
        <row r="250">
          <cell r="A250" t="str">
            <v>2007.01.17</v>
          </cell>
          <cell r="B250" t="str">
            <v>USD_TOD</v>
          </cell>
          <cell r="C250">
            <v>1</v>
          </cell>
          <cell r="D250">
            <v>7877378226898</v>
          </cell>
          <cell r="E250">
            <v>62941319100</v>
          </cell>
        </row>
        <row r="251">
          <cell r="A251" t="str">
            <v>2007.01.18</v>
          </cell>
          <cell r="B251" t="str">
            <v>USD_TOD</v>
          </cell>
          <cell r="C251">
            <v>1</v>
          </cell>
          <cell r="D251">
            <v>12343262469488.5</v>
          </cell>
          <cell r="E251">
            <v>98746484550</v>
          </cell>
        </row>
        <row r="252">
          <cell r="A252" t="str">
            <v>2007.01.19</v>
          </cell>
          <cell r="B252" t="str">
            <v>USD_TOD</v>
          </cell>
          <cell r="C252">
            <v>1</v>
          </cell>
          <cell r="D252">
            <v>16724579789172</v>
          </cell>
          <cell r="E252">
            <v>133906687600</v>
          </cell>
        </row>
        <row r="253">
          <cell r="A253" t="str">
            <v>2007.01.22</v>
          </cell>
          <cell r="B253" t="str">
            <v>USD_TOD</v>
          </cell>
          <cell r="C253">
            <v>1</v>
          </cell>
          <cell r="D253">
            <v>5210101754942</v>
          </cell>
          <cell r="E253">
            <v>41511245700</v>
          </cell>
        </row>
        <row r="254">
          <cell r="A254" t="str">
            <v>2007.01.23</v>
          </cell>
          <cell r="B254" t="str">
            <v>USD_TOD</v>
          </cell>
          <cell r="C254">
            <v>1</v>
          </cell>
          <cell r="D254">
            <v>5051804113398</v>
          </cell>
          <cell r="E254">
            <v>40148194300</v>
          </cell>
        </row>
        <row r="255">
          <cell r="A255" t="str">
            <v>2007.01.24</v>
          </cell>
          <cell r="B255" t="str">
            <v>USD_TOD</v>
          </cell>
          <cell r="C255">
            <v>1</v>
          </cell>
          <cell r="D255">
            <v>3485436302156.5</v>
          </cell>
          <cell r="E255">
            <v>27718754650</v>
          </cell>
        </row>
        <row r="256">
          <cell r="A256" t="str">
            <v>2007.01.25</v>
          </cell>
          <cell r="B256" t="str">
            <v>USD_TOD</v>
          </cell>
          <cell r="C256">
            <v>1</v>
          </cell>
          <cell r="D256">
            <v>5414673274582.5</v>
          </cell>
          <cell r="E256">
            <v>43009760050</v>
          </cell>
        </row>
        <row r="257">
          <cell r="A257" t="str">
            <v>2007.01.26</v>
          </cell>
          <cell r="B257" t="str">
            <v>USD_TOD</v>
          </cell>
          <cell r="C257">
            <v>1</v>
          </cell>
          <cell r="D257">
            <v>8303862886859</v>
          </cell>
          <cell r="E257">
            <v>65767126400</v>
          </cell>
        </row>
        <row r="258">
          <cell r="A258" t="str">
            <v>2007.01.29</v>
          </cell>
          <cell r="B258" t="str">
            <v>USD_TOD</v>
          </cell>
          <cell r="C258">
            <v>1</v>
          </cell>
          <cell r="D258">
            <v>3475061481850</v>
          </cell>
          <cell r="E258">
            <v>27550366000</v>
          </cell>
        </row>
        <row r="259">
          <cell r="A259" t="str">
            <v>2007.01.30</v>
          </cell>
          <cell r="B259" t="str">
            <v>USD_TOD</v>
          </cell>
          <cell r="C259">
            <v>1</v>
          </cell>
          <cell r="D259">
            <v>5585126392689.5</v>
          </cell>
          <cell r="E259">
            <v>44177648850</v>
          </cell>
        </row>
        <row r="260">
          <cell r="A260" t="str">
            <v>2007.01.31</v>
          </cell>
          <cell r="B260" t="str">
            <v>USD_TOD</v>
          </cell>
          <cell r="C260">
            <v>1</v>
          </cell>
          <cell r="D260">
            <v>2677705979780.5</v>
          </cell>
          <cell r="E260">
            <v>21195246850</v>
          </cell>
        </row>
        <row r="261">
          <cell r="A261" t="str">
            <v>2007.02.01</v>
          </cell>
          <cell r="B261" t="str">
            <v>USD_TOD</v>
          </cell>
          <cell r="C261">
            <v>1</v>
          </cell>
          <cell r="D261">
            <v>9669181904616</v>
          </cell>
          <cell r="E261">
            <v>76625168600</v>
          </cell>
        </row>
        <row r="262">
          <cell r="A262" t="str">
            <v>2007.02.02</v>
          </cell>
          <cell r="B262" t="str">
            <v>USD_TOD</v>
          </cell>
          <cell r="C262">
            <v>1</v>
          </cell>
          <cell r="D262">
            <v>8037069397624</v>
          </cell>
          <cell r="E262">
            <v>63804816000</v>
          </cell>
        </row>
        <row r="263">
          <cell r="A263" t="str">
            <v>2007.02.05</v>
          </cell>
          <cell r="B263" t="str">
            <v>USD_TOD</v>
          </cell>
          <cell r="C263">
            <v>1</v>
          </cell>
          <cell r="D263">
            <v>9130967498324</v>
          </cell>
          <cell r="E263">
            <v>72728783400</v>
          </cell>
        </row>
        <row r="264">
          <cell r="A264" t="str">
            <v>2007.02.06</v>
          </cell>
          <cell r="B264" t="str">
            <v>USD_TOD</v>
          </cell>
          <cell r="C264">
            <v>1</v>
          </cell>
          <cell r="D264">
            <v>3794078483330</v>
          </cell>
          <cell r="E264">
            <v>30215361600</v>
          </cell>
        </row>
        <row r="265">
          <cell r="A265" t="str">
            <v>2007.02.07</v>
          </cell>
          <cell r="B265" t="str">
            <v>USD_TOD</v>
          </cell>
          <cell r="C265">
            <v>1</v>
          </cell>
          <cell r="D265">
            <v>5076603314088</v>
          </cell>
          <cell r="E265">
            <v>40412784900</v>
          </cell>
        </row>
        <row r="266">
          <cell r="A266" t="str">
            <v>2007.02.08</v>
          </cell>
          <cell r="B266" t="str">
            <v>USD_TOD</v>
          </cell>
          <cell r="C266">
            <v>1</v>
          </cell>
          <cell r="D266">
            <v>3874893642444</v>
          </cell>
          <cell r="E266">
            <v>30879640500</v>
          </cell>
        </row>
        <row r="267">
          <cell r="A267" t="str">
            <v>2007.02.09</v>
          </cell>
          <cell r="B267" t="str">
            <v>USD_TOD</v>
          </cell>
          <cell r="C267">
            <v>1</v>
          </cell>
          <cell r="D267">
            <v>6609794465849</v>
          </cell>
          <cell r="E267">
            <v>52889462800</v>
          </cell>
        </row>
        <row r="268">
          <cell r="A268" t="str">
            <v>2007.02.12</v>
          </cell>
          <cell r="B268" t="str">
            <v>USD_TOD</v>
          </cell>
          <cell r="C268">
            <v>1</v>
          </cell>
          <cell r="D268">
            <v>3998284185189.5</v>
          </cell>
          <cell r="E268">
            <v>32087966650</v>
          </cell>
        </row>
        <row r="269">
          <cell r="A269" t="str">
            <v>2007.02.13</v>
          </cell>
          <cell r="B269" t="str">
            <v>USD_TOD</v>
          </cell>
          <cell r="C269">
            <v>1</v>
          </cell>
          <cell r="D269">
            <v>4578748968875.5</v>
          </cell>
          <cell r="E269">
            <v>36867347850</v>
          </cell>
        </row>
        <row r="270">
          <cell r="A270" t="str">
            <v>2007.02.14</v>
          </cell>
          <cell r="B270" t="str">
            <v>USD_TOD</v>
          </cell>
          <cell r="C270">
            <v>1</v>
          </cell>
          <cell r="D270">
            <v>3109695563573</v>
          </cell>
          <cell r="E270">
            <v>25085721700</v>
          </cell>
        </row>
        <row r="271">
          <cell r="A271" t="str">
            <v>2007.02.15</v>
          </cell>
          <cell r="B271" t="str">
            <v>USD_TOD</v>
          </cell>
          <cell r="C271">
            <v>1</v>
          </cell>
          <cell r="D271">
            <v>3685230120876</v>
          </cell>
          <cell r="E271">
            <v>29701970400</v>
          </cell>
        </row>
        <row r="272">
          <cell r="A272" t="str">
            <v>2007.02.16</v>
          </cell>
          <cell r="B272" t="str">
            <v>USD_TOD</v>
          </cell>
          <cell r="C272">
            <v>1</v>
          </cell>
          <cell r="D272">
            <v>4374473709436.5</v>
          </cell>
          <cell r="E272">
            <v>35141938450</v>
          </cell>
        </row>
        <row r="273">
          <cell r="A273" t="str">
            <v>2007.02.20</v>
          </cell>
          <cell r="B273" t="str">
            <v>USD_TOD</v>
          </cell>
          <cell r="C273">
            <v>1</v>
          </cell>
          <cell r="D273">
            <v>1781125676793.5</v>
          </cell>
          <cell r="E273">
            <v>14288506150</v>
          </cell>
        </row>
        <row r="274">
          <cell r="A274" t="str">
            <v>2007.02.21</v>
          </cell>
          <cell r="B274" t="str">
            <v>USD_TOD</v>
          </cell>
          <cell r="C274">
            <v>1</v>
          </cell>
          <cell r="D274">
            <v>4643595288047.5</v>
          </cell>
          <cell r="E274">
            <v>37243630350</v>
          </cell>
        </row>
        <row r="275">
          <cell r="A275" t="str">
            <v>2007.02.22</v>
          </cell>
          <cell r="B275" t="str">
            <v>USD_TOD</v>
          </cell>
          <cell r="C275">
            <v>1</v>
          </cell>
          <cell r="D275">
            <v>6270973751114.5</v>
          </cell>
          <cell r="E275">
            <v>50398624850</v>
          </cell>
        </row>
        <row r="276">
          <cell r="A276" t="str">
            <v>2007.02.23</v>
          </cell>
          <cell r="B276" t="str">
            <v>USD_TOD</v>
          </cell>
          <cell r="C276">
            <v>1</v>
          </cell>
          <cell r="D276">
            <v>7110331296822.5</v>
          </cell>
          <cell r="E276">
            <v>57452079450</v>
          </cell>
        </row>
        <row r="277">
          <cell r="A277" t="str">
            <v>2007.02.26</v>
          </cell>
          <cell r="B277" t="str">
            <v>USD_TOD</v>
          </cell>
          <cell r="C277">
            <v>1</v>
          </cell>
          <cell r="D277">
            <v>4519145136015</v>
          </cell>
          <cell r="E277">
            <v>36534246800</v>
          </cell>
        </row>
        <row r="278">
          <cell r="A278" t="str">
            <v>2007.02.27</v>
          </cell>
          <cell r="B278" t="str">
            <v>USD_TOD</v>
          </cell>
          <cell r="C278">
            <v>1</v>
          </cell>
          <cell r="D278">
            <v>3355775299500.5</v>
          </cell>
          <cell r="E278">
            <v>27120446750</v>
          </cell>
        </row>
        <row r="279">
          <cell r="A279" t="str">
            <v>2007.02.28</v>
          </cell>
          <cell r="B279" t="str">
            <v>USD_TOD</v>
          </cell>
          <cell r="C279">
            <v>1</v>
          </cell>
          <cell r="D279">
            <v>3252595887850.5</v>
          </cell>
          <cell r="E279">
            <v>26127904050</v>
          </cell>
        </row>
        <row r="280">
          <cell r="A280" t="str">
            <v>2007.03.01</v>
          </cell>
          <cell r="B280" t="str">
            <v>USD_TOD</v>
          </cell>
          <cell r="C280">
            <v>1</v>
          </cell>
          <cell r="D280">
            <v>4537021647220</v>
          </cell>
          <cell r="E280">
            <v>36338676500</v>
          </cell>
        </row>
        <row r="281">
          <cell r="A281" t="str">
            <v>2007.03.02</v>
          </cell>
          <cell r="B281" t="str">
            <v>USD_TOD</v>
          </cell>
          <cell r="C281">
            <v>1</v>
          </cell>
          <cell r="D281">
            <v>4348651461742</v>
          </cell>
          <cell r="E281">
            <v>34717025100</v>
          </cell>
        </row>
        <row r="282">
          <cell r="A282" t="str">
            <v>2007.03.05</v>
          </cell>
          <cell r="B282" t="str">
            <v>USD_TOD</v>
          </cell>
          <cell r="C282">
            <v>1</v>
          </cell>
          <cell r="D282">
            <v>2271193921330.5</v>
          </cell>
          <cell r="E282">
            <v>18110925550</v>
          </cell>
        </row>
        <row r="283">
          <cell r="A283" t="str">
            <v>2007.03.06</v>
          </cell>
          <cell r="B283" t="str">
            <v>USD_TOD</v>
          </cell>
          <cell r="C283">
            <v>1</v>
          </cell>
          <cell r="D283">
            <v>7449439253756</v>
          </cell>
          <cell r="E283">
            <v>59666953600</v>
          </cell>
        </row>
        <row r="284">
          <cell r="A284" t="str">
            <v>2007.03.07</v>
          </cell>
          <cell r="B284" t="str">
            <v>USD_TOD</v>
          </cell>
          <cell r="C284">
            <v>1</v>
          </cell>
          <cell r="D284">
            <v>12934745883475.5</v>
          </cell>
          <cell r="E284">
            <v>104061203650</v>
          </cell>
        </row>
        <row r="285">
          <cell r="A285" t="str">
            <v>2007.03.12</v>
          </cell>
          <cell r="B285" t="str">
            <v>USD_TOD</v>
          </cell>
          <cell r="C285">
            <v>1</v>
          </cell>
          <cell r="D285">
            <v>10245475237517.5</v>
          </cell>
          <cell r="E285">
            <v>83025755450</v>
          </cell>
        </row>
        <row r="286">
          <cell r="A286" t="str">
            <v>2007.03.13</v>
          </cell>
          <cell r="B286" t="str">
            <v>USD_TOD</v>
          </cell>
          <cell r="C286">
            <v>1</v>
          </cell>
          <cell r="D286">
            <v>5554312610719.5</v>
          </cell>
          <cell r="E286">
            <v>45002968850</v>
          </cell>
        </row>
        <row r="287">
          <cell r="A287" t="str">
            <v>2007.03.14</v>
          </cell>
          <cell r="B287" t="str">
            <v>USD_TOD</v>
          </cell>
          <cell r="C287">
            <v>1</v>
          </cell>
          <cell r="D287">
            <v>6806923323686</v>
          </cell>
          <cell r="E287">
            <v>55004256800</v>
          </cell>
        </row>
        <row r="288">
          <cell r="A288" t="str">
            <v>2007.03.15</v>
          </cell>
          <cell r="B288" t="str">
            <v>USD_TOD</v>
          </cell>
          <cell r="C288">
            <v>1</v>
          </cell>
          <cell r="D288">
            <v>5751157415608</v>
          </cell>
          <cell r="E288">
            <v>46357054600</v>
          </cell>
        </row>
        <row r="289">
          <cell r="A289" t="str">
            <v>2007.03.16</v>
          </cell>
          <cell r="B289" t="str">
            <v>USD_TOD</v>
          </cell>
          <cell r="C289">
            <v>1</v>
          </cell>
          <cell r="D289">
            <v>2901535477876</v>
          </cell>
          <cell r="E289">
            <v>23388902600</v>
          </cell>
        </row>
        <row r="290">
          <cell r="A290" t="str">
            <v>2007.03.19</v>
          </cell>
          <cell r="B290" t="str">
            <v>USD_TOD</v>
          </cell>
          <cell r="C290">
            <v>1</v>
          </cell>
          <cell r="D290">
            <v>3212525430107.5</v>
          </cell>
          <cell r="E290">
            <v>25972095750</v>
          </cell>
        </row>
        <row r="291">
          <cell r="A291" t="str">
            <v>2007.03.20</v>
          </cell>
          <cell r="B291" t="str">
            <v>USD_TOD</v>
          </cell>
          <cell r="C291">
            <v>1</v>
          </cell>
          <cell r="D291">
            <v>4567728248539.5</v>
          </cell>
          <cell r="E291">
            <v>36877465850</v>
          </cell>
        </row>
        <row r="292">
          <cell r="A292" t="str">
            <v>2007.03.21</v>
          </cell>
          <cell r="B292" t="str">
            <v>USD_TOD</v>
          </cell>
          <cell r="C292">
            <v>1</v>
          </cell>
          <cell r="D292">
            <v>6346157446535</v>
          </cell>
          <cell r="E292">
            <v>51199984600</v>
          </cell>
        </row>
        <row r="293">
          <cell r="A293" t="str">
            <v>2007.03.26</v>
          </cell>
          <cell r="B293" t="str">
            <v>USD_TOD</v>
          </cell>
          <cell r="C293">
            <v>1</v>
          </cell>
          <cell r="D293">
            <v>6599182720641</v>
          </cell>
          <cell r="E293">
            <v>53503821300</v>
          </cell>
        </row>
        <row r="294">
          <cell r="A294" t="str">
            <v>2007.03.27</v>
          </cell>
          <cell r="B294" t="str">
            <v>USD_TOD</v>
          </cell>
          <cell r="C294">
            <v>1</v>
          </cell>
          <cell r="D294">
            <v>4301678929337</v>
          </cell>
          <cell r="E294">
            <v>34746653400</v>
          </cell>
        </row>
        <row r="295">
          <cell r="A295" t="str">
            <v>2007.03.28</v>
          </cell>
          <cell r="B295" t="str">
            <v>USD_TOD</v>
          </cell>
          <cell r="C295">
            <v>1</v>
          </cell>
          <cell r="D295">
            <v>3942698527482.5</v>
          </cell>
          <cell r="E295">
            <v>31809954750</v>
          </cell>
        </row>
        <row r="296">
          <cell r="A296" t="str">
            <v>2007.03.29</v>
          </cell>
          <cell r="B296" t="str">
            <v>USD_TOD</v>
          </cell>
          <cell r="C296">
            <v>1</v>
          </cell>
          <cell r="D296">
            <v>5157599002078.5</v>
          </cell>
          <cell r="E296">
            <v>41670539250</v>
          </cell>
        </row>
        <row r="297">
          <cell r="A297" t="str">
            <v>2007.03.30</v>
          </cell>
          <cell r="B297" t="str">
            <v>USD_TOD</v>
          </cell>
          <cell r="C297">
            <v>1</v>
          </cell>
          <cell r="D297">
            <v>5283887076348.5</v>
          </cell>
          <cell r="E297">
            <v>42657837850</v>
          </cell>
        </row>
        <row r="298">
          <cell r="A298" t="str">
            <v>2007.04.02</v>
          </cell>
          <cell r="B298" t="str">
            <v>USD_TOD</v>
          </cell>
          <cell r="C298">
            <v>1</v>
          </cell>
          <cell r="D298">
            <v>3292431414920</v>
          </cell>
          <cell r="E298">
            <v>26674454000</v>
          </cell>
        </row>
        <row r="299">
          <cell r="A299" t="str">
            <v>2007.04.03</v>
          </cell>
          <cell r="B299" t="str">
            <v>USD_TOD</v>
          </cell>
          <cell r="C299">
            <v>1</v>
          </cell>
          <cell r="D299">
            <v>3107165097799</v>
          </cell>
          <cell r="E299">
            <v>25141100500</v>
          </cell>
        </row>
        <row r="300">
          <cell r="A300" t="str">
            <v>2007.04.04</v>
          </cell>
          <cell r="B300" t="str">
            <v>USD_TOD</v>
          </cell>
          <cell r="C300">
            <v>1</v>
          </cell>
          <cell r="D300">
            <v>8857720627440.5</v>
          </cell>
          <cell r="E300">
            <v>71691934950</v>
          </cell>
        </row>
        <row r="301">
          <cell r="A301" t="str">
            <v>2007.04.05</v>
          </cell>
          <cell r="B301" t="str">
            <v>USD_TOD</v>
          </cell>
          <cell r="C301">
            <v>1</v>
          </cell>
          <cell r="D301">
            <v>5888622157922.5</v>
          </cell>
          <cell r="E301">
            <v>47707858750</v>
          </cell>
        </row>
        <row r="302">
          <cell r="A302" t="str">
            <v>2007.04.06</v>
          </cell>
          <cell r="B302" t="str">
            <v>USD_TOD</v>
          </cell>
          <cell r="C302">
            <v>1</v>
          </cell>
          <cell r="D302">
            <v>4765983733868</v>
          </cell>
          <cell r="E302">
            <v>38590497700</v>
          </cell>
        </row>
        <row r="303">
          <cell r="A303" t="str">
            <v>2007.04.09</v>
          </cell>
          <cell r="B303" t="str">
            <v>USD_TOD</v>
          </cell>
          <cell r="C303">
            <v>1</v>
          </cell>
          <cell r="D303">
            <v>4230084411866.5</v>
          </cell>
          <cell r="E303">
            <v>34386247250</v>
          </cell>
        </row>
        <row r="304">
          <cell r="A304" t="str">
            <v>2007.04.10</v>
          </cell>
          <cell r="B304" t="str">
            <v>USD_TOD</v>
          </cell>
          <cell r="C304">
            <v>1</v>
          </cell>
          <cell r="D304">
            <v>8068395100224.5</v>
          </cell>
          <cell r="E304">
            <v>65654695550</v>
          </cell>
        </row>
        <row r="305">
          <cell r="A305" t="str">
            <v>2007.04.11</v>
          </cell>
          <cell r="B305" t="str">
            <v>USD_TOD</v>
          </cell>
          <cell r="C305">
            <v>1</v>
          </cell>
          <cell r="D305">
            <v>6487935899752.5</v>
          </cell>
          <cell r="E305">
            <v>52989119450</v>
          </cell>
        </row>
        <row r="306">
          <cell r="A306" t="str">
            <v>2007.04.12</v>
          </cell>
          <cell r="B306" t="str">
            <v>USD_TOD</v>
          </cell>
          <cell r="C306">
            <v>1</v>
          </cell>
          <cell r="D306">
            <v>3952581875935.5</v>
          </cell>
          <cell r="E306">
            <v>32359807350</v>
          </cell>
        </row>
        <row r="307">
          <cell r="A307" t="str">
            <v>2007.04.13</v>
          </cell>
          <cell r="B307" t="str">
            <v>USD_TOD</v>
          </cell>
          <cell r="C307">
            <v>1</v>
          </cell>
          <cell r="D307">
            <v>6781522209747.5</v>
          </cell>
          <cell r="E307">
            <v>55625863550</v>
          </cell>
        </row>
        <row r="308">
          <cell r="A308" t="str">
            <v>2007.04.16</v>
          </cell>
          <cell r="B308" t="str">
            <v>USD_TOD</v>
          </cell>
          <cell r="C308">
            <v>1</v>
          </cell>
          <cell r="D308">
            <v>13597191945043</v>
          </cell>
          <cell r="E308">
            <v>111639532200</v>
          </cell>
        </row>
        <row r="309">
          <cell r="A309" t="str">
            <v>2007.04.17</v>
          </cell>
          <cell r="B309" t="str">
            <v>USD_TOD</v>
          </cell>
          <cell r="C309">
            <v>1</v>
          </cell>
          <cell r="D309">
            <v>5252351678130.5</v>
          </cell>
          <cell r="E309">
            <v>43020878550</v>
          </cell>
        </row>
        <row r="310">
          <cell r="A310" t="str">
            <v>2007.04.18</v>
          </cell>
          <cell r="B310" t="str">
            <v>USD_TOD</v>
          </cell>
          <cell r="C310">
            <v>1</v>
          </cell>
          <cell r="D310">
            <v>9046112476262</v>
          </cell>
          <cell r="E310">
            <v>73942283600</v>
          </cell>
        </row>
        <row r="311">
          <cell r="A311" t="str">
            <v>2007.04.19</v>
          </cell>
          <cell r="B311" t="str">
            <v>USD_TOD</v>
          </cell>
          <cell r="C311">
            <v>1</v>
          </cell>
          <cell r="D311">
            <v>6924997021956</v>
          </cell>
          <cell r="E311">
            <v>56863097700</v>
          </cell>
        </row>
        <row r="312">
          <cell r="A312" t="str">
            <v>2007.04.20</v>
          </cell>
          <cell r="B312" t="str">
            <v>USD_TOD</v>
          </cell>
          <cell r="C312">
            <v>1</v>
          </cell>
          <cell r="D312">
            <v>7049496565296.5</v>
          </cell>
          <cell r="E312">
            <v>58195464750</v>
          </cell>
        </row>
        <row r="313">
          <cell r="A313" t="str">
            <v>2007.04.23</v>
          </cell>
          <cell r="B313" t="str">
            <v>USD_TOD</v>
          </cell>
          <cell r="C313">
            <v>1</v>
          </cell>
          <cell r="D313">
            <v>3011114059756</v>
          </cell>
          <cell r="E313">
            <v>24889574900</v>
          </cell>
        </row>
        <row r="314">
          <cell r="A314" t="str">
            <v>2007.04.24</v>
          </cell>
          <cell r="B314" t="str">
            <v>USD_TOD</v>
          </cell>
          <cell r="C314">
            <v>1</v>
          </cell>
          <cell r="D314">
            <v>4558342873835</v>
          </cell>
          <cell r="E314">
            <v>37648582000</v>
          </cell>
        </row>
        <row r="315">
          <cell r="A315" t="str">
            <v>2007.04.25</v>
          </cell>
          <cell r="B315" t="str">
            <v>USD_TOD</v>
          </cell>
          <cell r="C315">
            <v>1</v>
          </cell>
          <cell r="D315">
            <v>3502507312657.5</v>
          </cell>
          <cell r="E315">
            <v>28954130950</v>
          </cell>
        </row>
        <row r="316">
          <cell r="A316" t="str">
            <v>2007.04.26</v>
          </cell>
          <cell r="B316" t="str">
            <v>USD_TOD</v>
          </cell>
          <cell r="C316">
            <v>1</v>
          </cell>
          <cell r="D316">
            <v>5115602004231</v>
          </cell>
          <cell r="E316">
            <v>42393831000</v>
          </cell>
        </row>
        <row r="317">
          <cell r="A317" t="str">
            <v>2007.04.27</v>
          </cell>
          <cell r="B317" t="str">
            <v>USD_TOD</v>
          </cell>
          <cell r="C317">
            <v>1</v>
          </cell>
          <cell r="D317">
            <v>8308670494360</v>
          </cell>
          <cell r="E317">
            <v>69225342300</v>
          </cell>
        </row>
        <row r="318">
          <cell r="A318" t="str">
            <v>2007.04.30</v>
          </cell>
          <cell r="B318" t="str">
            <v>USD_TOD</v>
          </cell>
          <cell r="C318">
            <v>1</v>
          </cell>
          <cell r="D318">
            <v>5205724839382</v>
          </cell>
          <cell r="E318">
            <v>43315655400</v>
          </cell>
        </row>
        <row r="319">
          <cell r="A319" t="str">
            <v>2007.05.02</v>
          </cell>
          <cell r="B319" t="str">
            <v>USD_TOD</v>
          </cell>
          <cell r="C319">
            <v>1</v>
          </cell>
          <cell r="D319">
            <v>3582759207157</v>
          </cell>
          <cell r="E319">
            <v>29802713000</v>
          </cell>
        </row>
        <row r="320">
          <cell r="A320" t="str">
            <v>2007.05.03</v>
          </cell>
          <cell r="B320" t="str">
            <v>USD_TOD</v>
          </cell>
          <cell r="C320">
            <v>1</v>
          </cell>
          <cell r="D320">
            <v>4636594239447</v>
          </cell>
          <cell r="E320">
            <v>38702063600</v>
          </cell>
        </row>
        <row r="321">
          <cell r="A321" t="str">
            <v>2007.05.04</v>
          </cell>
          <cell r="B321" t="str">
            <v>USD_TOD</v>
          </cell>
          <cell r="C321">
            <v>1</v>
          </cell>
          <cell r="D321">
            <v>7056953479412</v>
          </cell>
          <cell r="E321">
            <v>59165577100</v>
          </cell>
        </row>
        <row r="322">
          <cell r="A322" t="str">
            <v>2007.05.07</v>
          </cell>
          <cell r="B322" t="str">
            <v>USD_TOD</v>
          </cell>
          <cell r="C322">
            <v>1</v>
          </cell>
          <cell r="D322">
            <v>6768714697727.5</v>
          </cell>
          <cell r="E322">
            <v>56977852650</v>
          </cell>
        </row>
        <row r="323">
          <cell r="A323" t="str">
            <v>2007.05.08</v>
          </cell>
          <cell r="B323" t="str">
            <v>USD_TOD</v>
          </cell>
          <cell r="C323">
            <v>1</v>
          </cell>
          <cell r="D323">
            <v>2951914301745</v>
          </cell>
          <cell r="E323">
            <v>24685849900</v>
          </cell>
        </row>
        <row r="324">
          <cell r="A324" t="str">
            <v>2007.05.10</v>
          </cell>
          <cell r="B324" t="str">
            <v>USD_TOD</v>
          </cell>
          <cell r="C324">
            <v>1</v>
          </cell>
          <cell r="D324">
            <v>3685261295924</v>
          </cell>
          <cell r="E324">
            <v>30649760800</v>
          </cell>
        </row>
        <row r="325">
          <cell r="A325" t="str">
            <v>2007.05.11</v>
          </cell>
          <cell r="B325" t="str">
            <v>USD_TOD</v>
          </cell>
          <cell r="C325">
            <v>1</v>
          </cell>
          <cell r="D325">
            <v>7622476530167</v>
          </cell>
          <cell r="E325">
            <v>63262773600</v>
          </cell>
        </row>
        <row r="326">
          <cell r="A326" t="str">
            <v>2007.05.14</v>
          </cell>
          <cell r="B326" t="str">
            <v>USD_TOD</v>
          </cell>
          <cell r="C326">
            <v>1</v>
          </cell>
          <cell r="D326">
            <v>5455558949283</v>
          </cell>
          <cell r="E326">
            <v>45421373100</v>
          </cell>
        </row>
        <row r="327">
          <cell r="A327" t="str">
            <v>2007.05.15</v>
          </cell>
          <cell r="B327" t="str">
            <v>USD_TOD</v>
          </cell>
          <cell r="C327">
            <v>1</v>
          </cell>
          <cell r="D327">
            <v>6535730562924.5</v>
          </cell>
          <cell r="E327">
            <v>54670393650</v>
          </cell>
        </row>
        <row r="328">
          <cell r="A328" t="str">
            <v>2007.05.16</v>
          </cell>
          <cell r="B328" t="str">
            <v>USD_TOD</v>
          </cell>
          <cell r="C328">
            <v>1</v>
          </cell>
          <cell r="D328">
            <v>5782185569872</v>
          </cell>
          <cell r="E328">
            <v>48328020900</v>
          </cell>
        </row>
        <row r="329">
          <cell r="A329" t="str">
            <v>2007.05.17</v>
          </cell>
          <cell r="B329" t="str">
            <v>USD_TOD</v>
          </cell>
          <cell r="C329">
            <v>1</v>
          </cell>
          <cell r="D329">
            <v>9852651154400.5</v>
          </cell>
          <cell r="E329">
            <v>81763727550</v>
          </cell>
        </row>
        <row r="330">
          <cell r="A330" t="str">
            <v>2007.05.18</v>
          </cell>
          <cell r="B330" t="str">
            <v>USD_TOD</v>
          </cell>
          <cell r="C330">
            <v>1</v>
          </cell>
          <cell r="D330">
            <v>8394708333575</v>
          </cell>
          <cell r="E330">
            <v>69695130700</v>
          </cell>
        </row>
        <row r="331">
          <cell r="A331" t="str">
            <v>2007.05.21</v>
          </cell>
          <cell r="B331" t="str">
            <v>USD_TOD</v>
          </cell>
          <cell r="C331">
            <v>1</v>
          </cell>
          <cell r="D331">
            <v>4854341383235</v>
          </cell>
          <cell r="E331">
            <v>40398382700</v>
          </cell>
        </row>
        <row r="332">
          <cell r="A332" t="str">
            <v>2007.05.22</v>
          </cell>
          <cell r="B332" t="str">
            <v>USD_TOD</v>
          </cell>
          <cell r="C332">
            <v>1</v>
          </cell>
          <cell r="D332">
            <v>2627102030928.5</v>
          </cell>
          <cell r="E332">
            <v>21865639450</v>
          </cell>
        </row>
        <row r="333">
          <cell r="A333" t="str">
            <v>2007.05.23</v>
          </cell>
          <cell r="B333" t="str">
            <v>USD_TOD</v>
          </cell>
          <cell r="C333">
            <v>1</v>
          </cell>
          <cell r="D333">
            <v>8007422985122</v>
          </cell>
          <cell r="E333">
            <v>66730858200</v>
          </cell>
        </row>
        <row r="334">
          <cell r="A334" t="str">
            <v>2007.05.24</v>
          </cell>
          <cell r="B334" t="str">
            <v>USD_TOD</v>
          </cell>
          <cell r="C334">
            <v>1</v>
          </cell>
          <cell r="D334">
            <v>4452506020172.5</v>
          </cell>
          <cell r="E334">
            <v>36980295550</v>
          </cell>
        </row>
        <row r="335">
          <cell r="A335" t="str">
            <v>2007.05.25</v>
          </cell>
          <cell r="B335" t="str">
            <v>USD_TOD</v>
          </cell>
          <cell r="C335">
            <v>1</v>
          </cell>
          <cell r="D335">
            <v>6184272677804.5</v>
          </cell>
          <cell r="E335">
            <v>51080178350</v>
          </cell>
        </row>
        <row r="336">
          <cell r="A336" t="str">
            <v>2007.05.29</v>
          </cell>
          <cell r="B336" t="str">
            <v>USD_TOD</v>
          </cell>
          <cell r="C336">
            <v>1</v>
          </cell>
          <cell r="D336">
            <v>2619065641260.5</v>
          </cell>
          <cell r="E336">
            <v>21465224450</v>
          </cell>
        </row>
        <row r="337">
          <cell r="A337" t="str">
            <v>2007.05.30</v>
          </cell>
          <cell r="B337" t="str">
            <v>USD_TOD</v>
          </cell>
          <cell r="C337">
            <v>1</v>
          </cell>
          <cell r="D337">
            <v>6937513912855</v>
          </cell>
          <cell r="E337">
            <v>57030505800</v>
          </cell>
        </row>
        <row r="338">
          <cell r="A338" t="str">
            <v>2007.05.31</v>
          </cell>
          <cell r="B338" t="str">
            <v>USD_TOD</v>
          </cell>
          <cell r="C338">
            <v>1</v>
          </cell>
          <cell r="D338">
            <v>2911485930830.5</v>
          </cell>
          <cell r="E338">
            <v>23767943250</v>
          </cell>
        </row>
        <row r="339">
          <cell r="A339" t="str">
            <v>2007.06.01</v>
          </cell>
          <cell r="B339" t="str">
            <v>USD_TOD</v>
          </cell>
          <cell r="C339">
            <v>1</v>
          </cell>
          <cell r="D339">
            <v>6519510136176.5</v>
          </cell>
          <cell r="E339">
            <v>53339905750</v>
          </cell>
        </row>
        <row r="340">
          <cell r="A340" t="str">
            <v>2007.06.04</v>
          </cell>
          <cell r="B340" t="str">
            <v>USD_TOD</v>
          </cell>
          <cell r="C340">
            <v>1</v>
          </cell>
          <cell r="D340">
            <v>4261548765566.5</v>
          </cell>
          <cell r="E340">
            <v>34987556850</v>
          </cell>
        </row>
        <row r="341">
          <cell r="A341" t="str">
            <v>2007.06.05</v>
          </cell>
          <cell r="B341" t="str">
            <v>USD_TOD</v>
          </cell>
          <cell r="C341">
            <v>1</v>
          </cell>
          <cell r="D341">
            <v>9807763001661.5</v>
          </cell>
          <cell r="E341">
            <v>80579537250</v>
          </cell>
        </row>
        <row r="342">
          <cell r="A342" t="str">
            <v>2007.06.06</v>
          </cell>
          <cell r="B342" t="str">
            <v>USD_TOD</v>
          </cell>
          <cell r="C342">
            <v>1</v>
          </cell>
          <cell r="D342">
            <v>16466687774569</v>
          </cell>
          <cell r="E342">
            <v>136100586300</v>
          </cell>
        </row>
        <row r="343">
          <cell r="A343" t="str">
            <v>2007.06.07</v>
          </cell>
          <cell r="B343" t="str">
            <v>USD_TOD</v>
          </cell>
          <cell r="C343">
            <v>1</v>
          </cell>
          <cell r="D343">
            <v>7166617977188</v>
          </cell>
          <cell r="E343">
            <v>59240361400</v>
          </cell>
        </row>
        <row r="344">
          <cell r="A344" t="str">
            <v>2007.06.08</v>
          </cell>
          <cell r="B344" t="str">
            <v>USD_TOD</v>
          </cell>
          <cell r="C344">
            <v>1</v>
          </cell>
          <cell r="D344">
            <v>3560104553673</v>
          </cell>
          <cell r="E344">
            <v>29352367500</v>
          </cell>
        </row>
        <row r="345">
          <cell r="A345" t="str">
            <v>2007.06.11</v>
          </cell>
          <cell r="B345" t="str">
            <v>USD_TOD</v>
          </cell>
          <cell r="C345">
            <v>1</v>
          </cell>
          <cell r="D345">
            <v>9822380522721.5</v>
          </cell>
          <cell r="E345">
            <v>80595814350</v>
          </cell>
        </row>
        <row r="346">
          <cell r="A346" t="str">
            <v>2007.06.12</v>
          </cell>
          <cell r="B346" t="str">
            <v>USD_TOD</v>
          </cell>
          <cell r="C346">
            <v>1</v>
          </cell>
          <cell r="D346">
            <v>4231405990571.5</v>
          </cell>
          <cell r="E346">
            <v>34735310150</v>
          </cell>
        </row>
        <row r="347">
          <cell r="A347" t="str">
            <v>2007.06.13</v>
          </cell>
          <cell r="B347" t="str">
            <v>USD_TOD</v>
          </cell>
          <cell r="C347">
            <v>1</v>
          </cell>
          <cell r="D347">
            <v>4121976846093.5</v>
          </cell>
          <cell r="E347">
            <v>33814723750</v>
          </cell>
        </row>
        <row r="348">
          <cell r="A348" t="str">
            <v>2007.06.14</v>
          </cell>
          <cell r="B348" t="str">
            <v>USD_TOD</v>
          </cell>
          <cell r="C348">
            <v>1</v>
          </cell>
          <cell r="D348">
            <v>7699973475184</v>
          </cell>
          <cell r="E348">
            <v>63211909400</v>
          </cell>
        </row>
        <row r="349">
          <cell r="A349" t="str">
            <v>2007.06.15</v>
          </cell>
          <cell r="B349" t="str">
            <v>USD_TOD</v>
          </cell>
          <cell r="C349">
            <v>1</v>
          </cell>
          <cell r="D349">
            <v>22667685612040.5</v>
          </cell>
          <cell r="E349">
            <v>184790034350</v>
          </cell>
        </row>
        <row r="350">
          <cell r="A350" t="str">
            <v>2007.06.18</v>
          </cell>
          <cell r="B350" t="str">
            <v>USD_TOD</v>
          </cell>
          <cell r="C350">
            <v>1</v>
          </cell>
          <cell r="D350">
            <v>5432690523386</v>
          </cell>
          <cell r="E350">
            <v>44420778600</v>
          </cell>
        </row>
        <row r="351">
          <cell r="A351" t="str">
            <v>2007.06.19</v>
          </cell>
          <cell r="B351" t="str">
            <v>USD_TOD</v>
          </cell>
          <cell r="C351">
            <v>1</v>
          </cell>
          <cell r="D351">
            <v>10051120846698</v>
          </cell>
          <cell r="E351">
            <v>82082051900</v>
          </cell>
        </row>
        <row r="352">
          <cell r="A352" t="str">
            <v>2007.06.20</v>
          </cell>
          <cell r="B352" t="str">
            <v>USD_TOD</v>
          </cell>
          <cell r="C352">
            <v>1</v>
          </cell>
          <cell r="D352">
            <v>5574453527996.5</v>
          </cell>
          <cell r="E352">
            <v>45296947350</v>
          </cell>
        </row>
        <row r="353">
          <cell r="A353" t="str">
            <v>2007.06.21</v>
          </cell>
          <cell r="B353" t="str">
            <v>USD_TOD</v>
          </cell>
          <cell r="C353">
            <v>1</v>
          </cell>
          <cell r="D353">
            <v>11330637495143.5</v>
          </cell>
          <cell r="E353">
            <v>92076190650</v>
          </cell>
        </row>
        <row r="354">
          <cell r="A354" t="str">
            <v>2007.06.22</v>
          </cell>
          <cell r="B354" t="str">
            <v>USD_TOD</v>
          </cell>
          <cell r="C354">
            <v>1</v>
          </cell>
          <cell r="D354">
            <v>13601696767520</v>
          </cell>
          <cell r="E354">
            <v>110894983000</v>
          </cell>
        </row>
        <row r="355">
          <cell r="A355" t="str">
            <v>2007.06.25</v>
          </cell>
          <cell r="B355" t="str">
            <v>USD_TOD</v>
          </cell>
          <cell r="C355">
            <v>1</v>
          </cell>
          <cell r="D355">
            <v>7649601872442</v>
          </cell>
          <cell r="E355">
            <v>62537339500</v>
          </cell>
        </row>
        <row r="356">
          <cell r="A356" t="str">
            <v>2007.06.26</v>
          </cell>
          <cell r="B356" t="str">
            <v>USD_TOD</v>
          </cell>
          <cell r="C356">
            <v>1</v>
          </cell>
          <cell r="D356">
            <v>7165367189556.5</v>
          </cell>
          <cell r="E356">
            <v>58875671850</v>
          </cell>
        </row>
        <row r="357">
          <cell r="A357" t="str">
            <v>2007.06.27</v>
          </cell>
          <cell r="B357" t="str">
            <v>USD_TOD</v>
          </cell>
          <cell r="C357">
            <v>1</v>
          </cell>
          <cell r="D357">
            <v>12424383261472</v>
          </cell>
          <cell r="E357">
            <v>102564050700</v>
          </cell>
        </row>
        <row r="358">
          <cell r="A358" t="str">
            <v>2007.06.28</v>
          </cell>
          <cell r="B358" t="str">
            <v>USD_TOD</v>
          </cell>
          <cell r="C358">
            <v>1</v>
          </cell>
          <cell r="D358">
            <v>7007364769990</v>
          </cell>
          <cell r="E358">
            <v>57457528000</v>
          </cell>
        </row>
        <row r="359">
          <cell r="A359" t="str">
            <v>2007.06.29</v>
          </cell>
          <cell r="B359" t="str">
            <v>USD_TOD</v>
          </cell>
          <cell r="C359">
            <v>1</v>
          </cell>
          <cell r="D359">
            <v>16015692955432</v>
          </cell>
          <cell r="E359">
            <v>130921310900</v>
          </cell>
        </row>
        <row r="360">
          <cell r="A360" t="str">
            <v>2007.07.02</v>
          </cell>
          <cell r="B360" t="str">
            <v>USD_TOD</v>
          </cell>
          <cell r="C360">
            <v>1</v>
          </cell>
          <cell r="D360">
            <v>9101284039282.5</v>
          </cell>
          <cell r="E360">
            <v>74711556350</v>
          </cell>
        </row>
        <row r="361">
          <cell r="A361" t="str">
            <v>2007.07.03</v>
          </cell>
          <cell r="B361" t="str">
            <v>USD_TOD</v>
          </cell>
          <cell r="C361">
            <v>1</v>
          </cell>
          <cell r="D361">
            <v>10758246662226</v>
          </cell>
          <cell r="E361">
            <v>88262436000</v>
          </cell>
        </row>
        <row r="362">
          <cell r="A362" t="str">
            <v>2007.07.04</v>
          </cell>
          <cell r="B362" t="str">
            <v>USD_TOD</v>
          </cell>
          <cell r="C362">
            <v>1</v>
          </cell>
          <cell r="D362">
            <v>80305423150</v>
          </cell>
          <cell r="E362">
            <v>658825000</v>
          </cell>
        </row>
        <row r="363">
          <cell r="A363" t="str">
            <v>2007.07.05</v>
          </cell>
          <cell r="B363" t="str">
            <v>USD_TOD</v>
          </cell>
          <cell r="C363">
            <v>1</v>
          </cell>
          <cell r="D363">
            <v>4350946035699.5</v>
          </cell>
          <cell r="E363">
            <v>35689173450</v>
          </cell>
        </row>
        <row r="364">
          <cell r="A364" t="str">
            <v>2007.07.06</v>
          </cell>
          <cell r="B364" t="str">
            <v>USD_TOD</v>
          </cell>
          <cell r="C364">
            <v>1</v>
          </cell>
          <cell r="D364">
            <v>6100800739919.5</v>
          </cell>
          <cell r="E364">
            <v>50087325050</v>
          </cell>
        </row>
        <row r="365">
          <cell r="A365" t="str">
            <v>2007.07.09</v>
          </cell>
          <cell r="B365" t="str">
            <v>USD_TOD</v>
          </cell>
          <cell r="C365">
            <v>1</v>
          </cell>
          <cell r="D365">
            <v>4555306850652.5</v>
          </cell>
          <cell r="E365">
            <v>37375833050</v>
          </cell>
        </row>
        <row r="366">
          <cell r="A366" t="str">
            <v>2007.07.10</v>
          </cell>
          <cell r="B366" t="str">
            <v>USD_TOD</v>
          </cell>
          <cell r="C366">
            <v>1</v>
          </cell>
          <cell r="D366">
            <v>15290751341028</v>
          </cell>
          <cell r="E366">
            <v>125586632000</v>
          </cell>
        </row>
        <row r="367">
          <cell r="A367" t="str">
            <v>2007.07.11</v>
          </cell>
          <cell r="B367" t="str">
            <v>USD_TOD</v>
          </cell>
          <cell r="C367">
            <v>1</v>
          </cell>
          <cell r="D367">
            <v>4118395007661.5</v>
          </cell>
          <cell r="E367">
            <v>33966854150</v>
          </cell>
        </row>
        <row r="368">
          <cell r="A368" t="str">
            <v>2007.07.12</v>
          </cell>
          <cell r="B368" t="str">
            <v>USD_TOD</v>
          </cell>
          <cell r="C368">
            <v>1</v>
          </cell>
          <cell r="D368">
            <v>7886655237968.5</v>
          </cell>
          <cell r="E368">
            <v>64820767550</v>
          </cell>
        </row>
        <row r="369">
          <cell r="A369" t="str">
            <v>2007.07.13</v>
          </cell>
          <cell r="B369" t="str">
            <v>USD_TOD</v>
          </cell>
          <cell r="C369">
            <v>1</v>
          </cell>
          <cell r="D369">
            <v>8201351715387</v>
          </cell>
          <cell r="E369">
            <v>67253269000</v>
          </cell>
        </row>
        <row r="370">
          <cell r="A370" t="str">
            <v>2007.07.16</v>
          </cell>
          <cell r="B370" t="str">
            <v>USD_TOD</v>
          </cell>
          <cell r="C370">
            <v>1</v>
          </cell>
          <cell r="D370">
            <v>5314084821730.5</v>
          </cell>
          <cell r="E370">
            <v>43564261950</v>
          </cell>
        </row>
        <row r="371">
          <cell r="A371" t="str">
            <v>2007.07.17</v>
          </cell>
          <cell r="B371" t="str">
            <v>USD_TOD</v>
          </cell>
          <cell r="C371">
            <v>1</v>
          </cell>
          <cell r="D371">
            <v>6799320935202</v>
          </cell>
          <cell r="E371">
            <v>55874330200</v>
          </cell>
        </row>
        <row r="372">
          <cell r="A372" t="str">
            <v>2007.07.18</v>
          </cell>
          <cell r="B372" t="str">
            <v>USD_TOD</v>
          </cell>
          <cell r="C372">
            <v>1</v>
          </cell>
          <cell r="D372">
            <v>6572295955637.5</v>
          </cell>
          <cell r="E372">
            <v>53871676050</v>
          </cell>
        </row>
        <row r="373">
          <cell r="A373" t="str">
            <v>2007.07.19</v>
          </cell>
          <cell r="B373" t="str">
            <v>USD_TOD</v>
          </cell>
          <cell r="C373">
            <v>1</v>
          </cell>
          <cell r="D373">
            <v>7058433361641</v>
          </cell>
          <cell r="E373">
            <v>57843205400</v>
          </cell>
        </row>
        <row r="374">
          <cell r="A374" t="str">
            <v>2007.07.20</v>
          </cell>
          <cell r="B374" t="str">
            <v>USD_TOD</v>
          </cell>
          <cell r="C374">
            <v>1</v>
          </cell>
          <cell r="D374">
            <v>4109561984256.5</v>
          </cell>
          <cell r="E374">
            <v>33677853250</v>
          </cell>
        </row>
        <row r="375">
          <cell r="A375" t="str">
            <v>2007.07.23</v>
          </cell>
          <cell r="B375" t="str">
            <v>USD_TOD</v>
          </cell>
          <cell r="C375">
            <v>1</v>
          </cell>
          <cell r="D375">
            <v>3118091439440.5</v>
          </cell>
          <cell r="E375">
            <v>25553986050</v>
          </cell>
        </row>
        <row r="376">
          <cell r="A376" t="str">
            <v>2007.07.24</v>
          </cell>
          <cell r="B376" t="str">
            <v>USD_TOD</v>
          </cell>
          <cell r="C376">
            <v>1</v>
          </cell>
          <cell r="D376">
            <v>8715383718967</v>
          </cell>
          <cell r="E376">
            <v>71163983300</v>
          </cell>
        </row>
        <row r="377">
          <cell r="A377" t="str">
            <v>2007.07.25</v>
          </cell>
          <cell r="B377" t="str">
            <v>USD_TOD</v>
          </cell>
          <cell r="C377">
            <v>1</v>
          </cell>
          <cell r="D377">
            <v>6242260140758</v>
          </cell>
          <cell r="E377">
            <v>50994693900</v>
          </cell>
        </row>
        <row r="378">
          <cell r="A378" t="str">
            <v>2007.07.26</v>
          </cell>
          <cell r="B378" t="str">
            <v>USD_TOD</v>
          </cell>
          <cell r="C378">
            <v>1</v>
          </cell>
          <cell r="D378">
            <v>2951832762283.5</v>
          </cell>
          <cell r="E378">
            <v>24028081450</v>
          </cell>
        </row>
        <row r="379">
          <cell r="A379" t="str">
            <v>2007.07.27</v>
          </cell>
          <cell r="B379" t="str">
            <v>USD_TOD</v>
          </cell>
          <cell r="C379">
            <v>1</v>
          </cell>
          <cell r="D379">
            <v>2896738251347</v>
          </cell>
          <cell r="E379">
            <v>23464444400</v>
          </cell>
        </row>
        <row r="380">
          <cell r="A380" t="str">
            <v>2007.07.30</v>
          </cell>
          <cell r="B380" t="str">
            <v>USD_TOD</v>
          </cell>
          <cell r="C380">
            <v>1</v>
          </cell>
          <cell r="D380">
            <v>14048545853045</v>
          </cell>
          <cell r="E380">
            <v>113626989100</v>
          </cell>
        </row>
        <row r="381">
          <cell r="A381" t="str">
            <v>2007.07.31</v>
          </cell>
          <cell r="B381" t="str">
            <v>USD_TOD</v>
          </cell>
          <cell r="C381">
            <v>1</v>
          </cell>
          <cell r="D381">
            <v>3676516736179.5</v>
          </cell>
          <cell r="E381">
            <v>29738929150</v>
          </cell>
        </row>
        <row r="382">
          <cell r="A382" t="str">
            <v>2007.08.01</v>
          </cell>
          <cell r="B382" t="str">
            <v>USD_TOD</v>
          </cell>
          <cell r="C382">
            <v>1</v>
          </cell>
          <cell r="D382">
            <v>4282486109116.5</v>
          </cell>
          <cell r="E382">
            <v>34698994050</v>
          </cell>
        </row>
        <row r="383">
          <cell r="A383" t="str">
            <v>2007.08.02</v>
          </cell>
          <cell r="B383" t="str">
            <v>USD_TOD</v>
          </cell>
          <cell r="C383">
            <v>1</v>
          </cell>
          <cell r="D383">
            <v>3800587963187.5</v>
          </cell>
          <cell r="E383">
            <v>30771055550</v>
          </cell>
        </row>
        <row r="384">
          <cell r="A384" t="str">
            <v>2007.08.03</v>
          </cell>
          <cell r="B384" t="str">
            <v>USD_TOD</v>
          </cell>
          <cell r="C384">
            <v>1</v>
          </cell>
          <cell r="D384">
            <v>6767217860951.5</v>
          </cell>
          <cell r="E384">
            <v>54592266750</v>
          </cell>
        </row>
        <row r="385">
          <cell r="A385" t="str">
            <v>2007.08.06</v>
          </cell>
          <cell r="B385" t="str">
            <v>USD_TOD</v>
          </cell>
          <cell r="C385">
            <v>1</v>
          </cell>
          <cell r="D385">
            <v>8778557956944.5</v>
          </cell>
          <cell r="E385">
            <v>70529826050</v>
          </cell>
        </row>
        <row r="386">
          <cell r="A386" t="str">
            <v>2007.08.07</v>
          </cell>
          <cell r="B386" t="str">
            <v>USD_TOD</v>
          </cell>
          <cell r="C386">
            <v>1</v>
          </cell>
          <cell r="D386">
            <v>16386697802007.5</v>
          </cell>
          <cell r="E386">
            <v>131416322050</v>
          </cell>
        </row>
        <row r="387">
          <cell r="A387" t="str">
            <v>2007.08.08</v>
          </cell>
          <cell r="B387" t="str">
            <v>USD_TOD</v>
          </cell>
          <cell r="C387">
            <v>1</v>
          </cell>
          <cell r="D387">
            <v>6082737208265.5</v>
          </cell>
          <cell r="E387">
            <v>48825353950</v>
          </cell>
        </row>
        <row r="388">
          <cell r="A388" t="str">
            <v>2007.08.09</v>
          </cell>
          <cell r="B388" t="str">
            <v>USD_TOD</v>
          </cell>
          <cell r="C388">
            <v>1</v>
          </cell>
          <cell r="D388">
            <v>6313514367139.5</v>
          </cell>
          <cell r="E388">
            <v>50559953550</v>
          </cell>
        </row>
        <row r="389">
          <cell r="A389" t="str">
            <v>2007.08.10</v>
          </cell>
          <cell r="B389" t="str">
            <v>USD_TOD</v>
          </cell>
          <cell r="C389">
            <v>1</v>
          </cell>
          <cell r="D389">
            <v>19578183695013.5</v>
          </cell>
          <cell r="E389">
            <v>156617718850</v>
          </cell>
        </row>
        <row r="390">
          <cell r="A390" t="str">
            <v>2007.08.13</v>
          </cell>
          <cell r="B390" t="str">
            <v>USD_TOD</v>
          </cell>
          <cell r="C390">
            <v>1</v>
          </cell>
          <cell r="D390">
            <v>18062458821277</v>
          </cell>
          <cell r="E390">
            <v>144153944600</v>
          </cell>
        </row>
        <row r="391">
          <cell r="A391" t="str">
            <v>2007.08.14</v>
          </cell>
          <cell r="B391" t="str">
            <v>USD_TOD</v>
          </cell>
          <cell r="C391">
            <v>1</v>
          </cell>
          <cell r="D391">
            <v>11108758079847.5</v>
          </cell>
          <cell r="E391">
            <v>88543688050</v>
          </cell>
        </row>
        <row r="392">
          <cell r="A392" t="str">
            <v>2007.08.15</v>
          </cell>
          <cell r="B392" t="str">
            <v>USD_TOD</v>
          </cell>
          <cell r="C392">
            <v>1</v>
          </cell>
          <cell r="D392">
            <v>7049323150625</v>
          </cell>
          <cell r="E392">
            <v>56263008300</v>
          </cell>
        </row>
        <row r="393">
          <cell r="A393" t="str">
            <v>2007.08.16</v>
          </cell>
          <cell r="B393" t="str">
            <v>USD_TOD</v>
          </cell>
          <cell r="C393">
            <v>1</v>
          </cell>
          <cell r="D393">
            <v>17313166498270</v>
          </cell>
          <cell r="E393">
            <v>138057666000</v>
          </cell>
        </row>
        <row r="394">
          <cell r="A394" t="str">
            <v>2007.08.17</v>
          </cell>
          <cell r="B394" t="str">
            <v>USD_TOD</v>
          </cell>
          <cell r="C394">
            <v>1</v>
          </cell>
          <cell r="D394">
            <v>39665169758816.5</v>
          </cell>
          <cell r="E394">
            <v>317336874850</v>
          </cell>
        </row>
        <row r="395">
          <cell r="A395" t="str">
            <v>2007.08.20</v>
          </cell>
          <cell r="B395" t="str">
            <v>USD_TOD</v>
          </cell>
          <cell r="C395">
            <v>1</v>
          </cell>
          <cell r="D395">
            <v>9676211450477</v>
          </cell>
          <cell r="E395">
            <v>77381689300</v>
          </cell>
        </row>
        <row r="396">
          <cell r="A396" t="str">
            <v>2007.08.21</v>
          </cell>
          <cell r="B396" t="str">
            <v>USD_TOD</v>
          </cell>
          <cell r="C396">
            <v>1</v>
          </cell>
          <cell r="D396">
            <v>5303718341339</v>
          </cell>
          <cell r="E396">
            <v>42398899900</v>
          </cell>
        </row>
        <row r="397">
          <cell r="A397" t="str">
            <v>2007.08.22</v>
          </cell>
          <cell r="B397" t="str">
            <v>USD_TOD</v>
          </cell>
          <cell r="C397">
            <v>1</v>
          </cell>
          <cell r="D397">
            <v>4005092903408</v>
          </cell>
          <cell r="E397">
            <v>31975265600</v>
          </cell>
        </row>
        <row r="398">
          <cell r="A398" t="str">
            <v>2007.08.23</v>
          </cell>
          <cell r="B398" t="str">
            <v>USD_TOD</v>
          </cell>
          <cell r="C398">
            <v>1</v>
          </cell>
          <cell r="D398">
            <v>8012119346149.5</v>
          </cell>
          <cell r="E398">
            <v>63895291950</v>
          </cell>
        </row>
        <row r="399">
          <cell r="A399" t="str">
            <v>2007.08.24</v>
          </cell>
          <cell r="B399" t="str">
            <v>USD_TOD</v>
          </cell>
          <cell r="C399">
            <v>1</v>
          </cell>
          <cell r="D399">
            <v>10616512578995</v>
          </cell>
          <cell r="E399">
            <v>84430366100</v>
          </cell>
        </row>
        <row r="400">
          <cell r="A400" t="str">
            <v>2007.08.27</v>
          </cell>
          <cell r="B400" t="str">
            <v>USD_TOD</v>
          </cell>
          <cell r="C400">
            <v>1</v>
          </cell>
          <cell r="D400">
            <v>10253488816661</v>
          </cell>
          <cell r="E400">
            <v>81332458100</v>
          </cell>
        </row>
        <row r="401">
          <cell r="A401" t="str">
            <v>2007.08.28</v>
          </cell>
          <cell r="B401" t="str">
            <v>USD_TOD</v>
          </cell>
          <cell r="C401">
            <v>1</v>
          </cell>
          <cell r="D401">
            <v>8923632987466</v>
          </cell>
          <cell r="E401">
            <v>70756707200</v>
          </cell>
        </row>
        <row r="402">
          <cell r="A402" t="str">
            <v>2007.08.29</v>
          </cell>
          <cell r="B402" t="str">
            <v>USD_TOD</v>
          </cell>
          <cell r="C402">
            <v>1</v>
          </cell>
          <cell r="D402">
            <v>14664334340103.5</v>
          </cell>
          <cell r="E402">
            <v>116133561850</v>
          </cell>
        </row>
        <row r="403">
          <cell r="A403" t="str">
            <v>2007.09.04</v>
          </cell>
          <cell r="B403" t="str">
            <v>USD_TOD</v>
          </cell>
          <cell r="C403">
            <v>1</v>
          </cell>
          <cell r="D403">
            <v>14434093712638.5</v>
          </cell>
          <cell r="E403">
            <v>116532928150</v>
          </cell>
        </row>
        <row r="404">
          <cell r="A404" t="str">
            <v>2007.09.05</v>
          </cell>
          <cell r="B404" t="str">
            <v>USD_TOD</v>
          </cell>
          <cell r="C404">
            <v>1</v>
          </cell>
          <cell r="D404">
            <v>14774601997362</v>
          </cell>
          <cell r="E404">
            <v>120028826100</v>
          </cell>
        </row>
        <row r="405">
          <cell r="A405" t="str">
            <v>2007.09.06</v>
          </cell>
          <cell r="B405" t="str">
            <v>USD_TOD</v>
          </cell>
          <cell r="C405">
            <v>1</v>
          </cell>
          <cell r="D405">
            <v>10372275096950</v>
          </cell>
          <cell r="E405">
            <v>84402531400</v>
          </cell>
        </row>
        <row r="406">
          <cell r="A406" t="str">
            <v>2007.09.07</v>
          </cell>
          <cell r="B406" t="str">
            <v>USD_TOD</v>
          </cell>
          <cell r="C406">
            <v>1</v>
          </cell>
          <cell r="D406">
            <v>5404841848731.5</v>
          </cell>
          <cell r="E406">
            <v>44161064250</v>
          </cell>
        </row>
        <row r="407">
          <cell r="A407" t="str">
            <v>2007.09.10</v>
          </cell>
          <cell r="B407" t="str">
            <v>USD_TOD</v>
          </cell>
          <cell r="C407">
            <v>1</v>
          </cell>
          <cell r="D407">
            <v>6031723454791</v>
          </cell>
          <cell r="E407">
            <v>49327396300</v>
          </cell>
        </row>
        <row r="408">
          <cell r="A408" t="str">
            <v>2007.09.11</v>
          </cell>
          <cell r="B408" t="str">
            <v>USD_TOD</v>
          </cell>
          <cell r="C408">
            <v>1</v>
          </cell>
          <cell r="D408">
            <v>6335709370578.5</v>
          </cell>
          <cell r="E408">
            <v>51837505850</v>
          </cell>
        </row>
        <row r="409">
          <cell r="A409" t="str">
            <v>2007.09.12</v>
          </cell>
          <cell r="B409" t="str">
            <v>USD_TOD</v>
          </cell>
          <cell r="C409">
            <v>1</v>
          </cell>
          <cell r="D409">
            <v>5190884101227</v>
          </cell>
          <cell r="E409">
            <v>42483746900</v>
          </cell>
        </row>
        <row r="410">
          <cell r="A410" t="str">
            <v>2007.09.13</v>
          </cell>
          <cell r="B410" t="str">
            <v>USD_TOD</v>
          </cell>
          <cell r="C410">
            <v>1</v>
          </cell>
          <cell r="D410">
            <v>5111982549570.5</v>
          </cell>
          <cell r="E410">
            <v>41943865350</v>
          </cell>
        </row>
        <row r="411">
          <cell r="A411" t="str">
            <v>2007.09.14</v>
          </cell>
          <cell r="B411" t="str">
            <v>USD_TOD</v>
          </cell>
          <cell r="C411">
            <v>1</v>
          </cell>
          <cell r="D411">
            <v>7779335227485.5</v>
          </cell>
          <cell r="E411">
            <v>63918914950</v>
          </cell>
        </row>
        <row r="412">
          <cell r="A412" t="str">
            <v>2007.09.17</v>
          </cell>
          <cell r="B412" t="str">
            <v>USD_TOD</v>
          </cell>
          <cell r="C412">
            <v>1</v>
          </cell>
          <cell r="D412">
            <v>8206232051600.5</v>
          </cell>
          <cell r="E412">
            <v>67471522050</v>
          </cell>
        </row>
        <row r="413">
          <cell r="A413" t="str">
            <v>2007.09.18</v>
          </cell>
          <cell r="B413" t="str">
            <v>USD_TOD</v>
          </cell>
          <cell r="C413">
            <v>1</v>
          </cell>
          <cell r="D413">
            <v>7185162881300.5</v>
          </cell>
          <cell r="E413">
            <v>59110980750</v>
          </cell>
        </row>
        <row r="414">
          <cell r="A414" t="str">
            <v>2007.09.19</v>
          </cell>
          <cell r="B414" t="str">
            <v>USD_TOD</v>
          </cell>
          <cell r="C414">
            <v>1</v>
          </cell>
          <cell r="D414">
            <v>5705775143465</v>
          </cell>
          <cell r="E414">
            <v>47020833100</v>
          </cell>
        </row>
        <row r="415">
          <cell r="A415" t="str">
            <v>2007.09.20</v>
          </cell>
          <cell r="B415" t="str">
            <v>USD_TOD</v>
          </cell>
          <cell r="C415">
            <v>1</v>
          </cell>
          <cell r="D415">
            <v>4121774678215</v>
          </cell>
          <cell r="E415">
            <v>33981705000</v>
          </cell>
        </row>
        <row r="416">
          <cell r="A416" t="str">
            <v>2007.09.21</v>
          </cell>
          <cell r="B416" t="str">
            <v>USD_TOD</v>
          </cell>
          <cell r="C416">
            <v>1</v>
          </cell>
          <cell r="D416">
            <v>3234901624526</v>
          </cell>
          <cell r="E416">
            <v>26648171800</v>
          </cell>
        </row>
        <row r="417">
          <cell r="A417" t="str">
            <v>2007.09.24</v>
          </cell>
          <cell r="B417" t="str">
            <v>USD_TOD</v>
          </cell>
          <cell r="C417">
            <v>1</v>
          </cell>
          <cell r="D417">
            <v>9448798925774</v>
          </cell>
          <cell r="E417">
            <v>77884431400</v>
          </cell>
        </row>
        <row r="418">
          <cell r="A418" t="str">
            <v>2007.09.25</v>
          </cell>
          <cell r="B418" t="str">
            <v>USD_TOD</v>
          </cell>
          <cell r="C418">
            <v>1</v>
          </cell>
          <cell r="D418">
            <v>5084133253379</v>
          </cell>
          <cell r="E418">
            <v>41905968500</v>
          </cell>
        </row>
        <row r="419">
          <cell r="A419" t="str">
            <v>2007.09.26</v>
          </cell>
          <cell r="B419" t="str">
            <v>USD_TOD</v>
          </cell>
          <cell r="C419">
            <v>1</v>
          </cell>
          <cell r="D419">
            <v>8010502194600</v>
          </cell>
          <cell r="E419">
            <v>66038150500</v>
          </cell>
        </row>
        <row r="420">
          <cell r="A420" t="str">
            <v>2007.09.27</v>
          </cell>
          <cell r="B420" t="str">
            <v>USD_TOD</v>
          </cell>
          <cell r="C420">
            <v>1</v>
          </cell>
          <cell r="D420">
            <v>6901702965271.5</v>
          </cell>
          <cell r="E420">
            <v>56935886050</v>
          </cell>
        </row>
        <row r="421">
          <cell r="A421" t="str">
            <v>2007.09.28</v>
          </cell>
          <cell r="B421" t="str">
            <v>USD_TOD</v>
          </cell>
          <cell r="C421">
            <v>1</v>
          </cell>
          <cell r="D421">
            <v>4867020219357.5</v>
          </cell>
          <cell r="E421">
            <v>40230013850</v>
          </cell>
        </row>
        <row r="422">
          <cell r="A422" t="str">
            <v>2007.10.01</v>
          </cell>
          <cell r="B422" t="str">
            <v>USD_TOD</v>
          </cell>
          <cell r="C422">
            <v>1</v>
          </cell>
          <cell r="D422">
            <v>10370226940350</v>
          </cell>
          <cell r="E422">
            <v>85723075500</v>
          </cell>
        </row>
        <row r="423">
          <cell r="A423" t="str">
            <v>2007.10.02</v>
          </cell>
          <cell r="B423" t="str">
            <v>USD_TOD</v>
          </cell>
          <cell r="C423">
            <v>1</v>
          </cell>
          <cell r="D423">
            <v>4851118901345.5</v>
          </cell>
          <cell r="E423">
            <v>40095037250</v>
          </cell>
        </row>
        <row r="424">
          <cell r="A424" t="str">
            <v>2007.10.03</v>
          </cell>
          <cell r="B424" t="str">
            <v>USD_TOD</v>
          </cell>
          <cell r="C424">
            <v>1</v>
          </cell>
          <cell r="D424">
            <v>2927032520486.5</v>
          </cell>
          <cell r="E424">
            <v>24193056350</v>
          </cell>
        </row>
        <row r="425">
          <cell r="A425" t="str">
            <v>2007.10.04</v>
          </cell>
          <cell r="B425" t="str">
            <v>USD_TOD</v>
          </cell>
          <cell r="C425">
            <v>1</v>
          </cell>
          <cell r="D425">
            <v>5188482810515.5</v>
          </cell>
          <cell r="E425">
            <v>42876061950</v>
          </cell>
        </row>
        <row r="426">
          <cell r="A426" t="str">
            <v>2007.10.05</v>
          </cell>
          <cell r="B426" t="str">
            <v>USD_TOD</v>
          </cell>
          <cell r="C426">
            <v>1</v>
          </cell>
          <cell r="D426">
            <v>2523776809669</v>
          </cell>
          <cell r="E426">
            <v>20867193900</v>
          </cell>
        </row>
        <row r="427">
          <cell r="A427" t="str">
            <v>2007.10.09</v>
          </cell>
          <cell r="B427" t="str">
            <v>USD_TOD</v>
          </cell>
          <cell r="C427">
            <v>1</v>
          </cell>
          <cell r="D427">
            <v>4699455460817.5</v>
          </cell>
          <cell r="E427">
            <v>38849107250</v>
          </cell>
        </row>
        <row r="428">
          <cell r="A428" t="str">
            <v>2007.10.10</v>
          </cell>
          <cell r="B428" t="str">
            <v>USD_TOD</v>
          </cell>
          <cell r="C428">
            <v>1</v>
          </cell>
          <cell r="D428">
            <v>3699485478560</v>
          </cell>
          <cell r="E428">
            <v>30586062500</v>
          </cell>
        </row>
        <row r="429">
          <cell r="A429" t="str">
            <v>2007.10.11</v>
          </cell>
          <cell r="B429" t="str">
            <v>USD_TOD</v>
          </cell>
          <cell r="C429">
            <v>1</v>
          </cell>
          <cell r="D429">
            <v>1699826388046</v>
          </cell>
          <cell r="E429">
            <v>14054779000</v>
          </cell>
        </row>
        <row r="430">
          <cell r="A430" t="str">
            <v>2007.10.12</v>
          </cell>
          <cell r="B430" t="str">
            <v>USD_TOD</v>
          </cell>
          <cell r="C430">
            <v>1</v>
          </cell>
          <cell r="D430">
            <v>3755079259213.5</v>
          </cell>
          <cell r="E430">
            <v>31083464750</v>
          </cell>
        </row>
        <row r="431">
          <cell r="A431" t="str">
            <v>2007.10.15</v>
          </cell>
          <cell r="B431" t="str">
            <v>USD_TOD</v>
          </cell>
          <cell r="C431">
            <v>1</v>
          </cell>
          <cell r="D431">
            <v>2199525216395</v>
          </cell>
          <cell r="E431">
            <v>18225288200</v>
          </cell>
        </row>
        <row r="432">
          <cell r="A432" t="str">
            <v>2007.10.16</v>
          </cell>
          <cell r="B432" t="str">
            <v>USD_TOD</v>
          </cell>
          <cell r="C432">
            <v>1</v>
          </cell>
          <cell r="D432">
            <v>3977927652423</v>
          </cell>
          <cell r="E432">
            <v>32935707300</v>
          </cell>
        </row>
        <row r="433">
          <cell r="A433" t="str">
            <v>2007.10.17</v>
          </cell>
          <cell r="B433" t="str">
            <v>USD_TOD</v>
          </cell>
          <cell r="C433">
            <v>1</v>
          </cell>
          <cell r="D433">
            <v>4286993189548</v>
          </cell>
          <cell r="E433">
            <v>35499343300</v>
          </cell>
        </row>
        <row r="434">
          <cell r="A434" t="str">
            <v>2007.10.18</v>
          </cell>
          <cell r="B434" t="str">
            <v>USD_TOD</v>
          </cell>
          <cell r="C434">
            <v>1</v>
          </cell>
          <cell r="D434">
            <v>3644527935425.5</v>
          </cell>
          <cell r="E434">
            <v>30180730350</v>
          </cell>
        </row>
        <row r="435">
          <cell r="A435" t="str">
            <v>2007.10.19</v>
          </cell>
          <cell r="B435" t="str">
            <v>USD_TOD</v>
          </cell>
          <cell r="C435">
            <v>1</v>
          </cell>
          <cell r="D435">
            <v>6617287523177</v>
          </cell>
          <cell r="E435">
            <v>54864717000</v>
          </cell>
        </row>
        <row r="436">
          <cell r="A436" t="str">
            <v>2007.10.22</v>
          </cell>
          <cell r="B436" t="str">
            <v>USD_TOD</v>
          </cell>
          <cell r="C436">
            <v>1</v>
          </cell>
          <cell r="D436">
            <v>3735132063438</v>
          </cell>
          <cell r="E436">
            <v>30925090500</v>
          </cell>
        </row>
        <row r="437">
          <cell r="A437" t="str">
            <v>2007.10.23</v>
          </cell>
          <cell r="B437" t="str">
            <v>USD_TOD</v>
          </cell>
          <cell r="C437">
            <v>1</v>
          </cell>
          <cell r="D437">
            <v>3913895624040</v>
          </cell>
          <cell r="E437">
            <v>32404912500</v>
          </cell>
        </row>
        <row r="438">
          <cell r="A438" t="str">
            <v>2007.10.24</v>
          </cell>
          <cell r="B438" t="str">
            <v>USD_TOD</v>
          </cell>
          <cell r="C438">
            <v>1</v>
          </cell>
          <cell r="D438">
            <v>3873570731150</v>
          </cell>
          <cell r="E438">
            <v>32067075000</v>
          </cell>
        </row>
        <row r="439">
          <cell r="A439" t="str">
            <v>2007.10.29</v>
          </cell>
          <cell r="B439" t="str">
            <v>USD_TOD</v>
          </cell>
          <cell r="C439">
            <v>1</v>
          </cell>
          <cell r="D439">
            <v>4302663656068.5</v>
          </cell>
          <cell r="E439">
            <v>35622205150</v>
          </cell>
        </row>
        <row r="440">
          <cell r="A440" t="str">
            <v>2007.10.30</v>
          </cell>
          <cell r="B440" t="str">
            <v>USD_TOD</v>
          </cell>
          <cell r="C440">
            <v>1</v>
          </cell>
          <cell r="D440">
            <v>1883540815687.5</v>
          </cell>
          <cell r="E440">
            <v>15579549250</v>
          </cell>
        </row>
        <row r="441">
          <cell r="A441" t="str">
            <v>2007.10.31</v>
          </cell>
          <cell r="B441" t="str">
            <v>USD_TOD</v>
          </cell>
          <cell r="C441">
            <v>1</v>
          </cell>
          <cell r="D441">
            <v>3268012354186.5</v>
          </cell>
          <cell r="E441">
            <v>27025018650</v>
          </cell>
        </row>
        <row r="442">
          <cell r="A442" t="str">
            <v>2007.11.01</v>
          </cell>
          <cell r="B442" t="str">
            <v>USD_TOD</v>
          </cell>
          <cell r="C442">
            <v>1</v>
          </cell>
          <cell r="D442">
            <v>4383619804048.5</v>
          </cell>
          <cell r="E442">
            <v>36242347050</v>
          </cell>
        </row>
        <row r="443">
          <cell r="A443" t="str">
            <v>2007.11.02</v>
          </cell>
          <cell r="B443" t="str">
            <v>USD_TOD</v>
          </cell>
          <cell r="C443">
            <v>1</v>
          </cell>
          <cell r="D443">
            <v>10646249727788</v>
          </cell>
          <cell r="E443">
            <v>87974448800</v>
          </cell>
        </row>
        <row r="444">
          <cell r="A444" t="str">
            <v>2007.11.05</v>
          </cell>
          <cell r="B444" t="str">
            <v>USD_TOD</v>
          </cell>
          <cell r="C444">
            <v>1</v>
          </cell>
          <cell r="D444">
            <v>6140047704200</v>
          </cell>
          <cell r="E444">
            <v>50740957000</v>
          </cell>
        </row>
        <row r="445">
          <cell r="A445" t="str">
            <v>2007.11.06</v>
          </cell>
          <cell r="B445" t="str">
            <v>USD_TOD</v>
          </cell>
          <cell r="C445">
            <v>1</v>
          </cell>
          <cell r="D445">
            <v>4018675159890.5</v>
          </cell>
          <cell r="E445">
            <v>33239947750</v>
          </cell>
        </row>
        <row r="446">
          <cell r="A446" t="str">
            <v>2007.11.07</v>
          </cell>
          <cell r="B446" t="str">
            <v>USD_TOD</v>
          </cell>
          <cell r="C446">
            <v>1</v>
          </cell>
          <cell r="D446">
            <v>4064106041700</v>
          </cell>
          <cell r="E446">
            <v>33664463500</v>
          </cell>
        </row>
        <row r="447">
          <cell r="A447" t="str">
            <v>2007.11.08</v>
          </cell>
          <cell r="B447" t="str">
            <v>USD_TOD</v>
          </cell>
          <cell r="C447">
            <v>1</v>
          </cell>
          <cell r="D447">
            <v>5415218471187.5</v>
          </cell>
          <cell r="E447">
            <v>44873086650</v>
          </cell>
        </row>
        <row r="448">
          <cell r="A448" t="str">
            <v>2007.11.09</v>
          </cell>
          <cell r="B448" t="str">
            <v>USD_TOD</v>
          </cell>
          <cell r="C448">
            <v>1</v>
          </cell>
          <cell r="D448">
            <v>3740667448809</v>
          </cell>
          <cell r="E448">
            <v>30970649400</v>
          </cell>
        </row>
        <row r="449">
          <cell r="A449" t="str">
            <v>2007.11.13</v>
          </cell>
          <cell r="B449" t="str">
            <v>USD_TOD</v>
          </cell>
          <cell r="C449">
            <v>1</v>
          </cell>
          <cell r="D449">
            <v>6951927149453</v>
          </cell>
          <cell r="E449">
            <v>57629365600</v>
          </cell>
        </row>
        <row r="450">
          <cell r="A450" t="str">
            <v>2007.11.14</v>
          </cell>
          <cell r="B450" t="str">
            <v>USD_TOD</v>
          </cell>
          <cell r="C450">
            <v>1</v>
          </cell>
          <cell r="D450">
            <v>5206563578570</v>
          </cell>
          <cell r="E450">
            <v>43168655000</v>
          </cell>
        </row>
        <row r="451">
          <cell r="A451" t="str">
            <v>2007.11.15</v>
          </cell>
          <cell r="B451" t="str">
            <v>USD_TOD</v>
          </cell>
          <cell r="C451">
            <v>1</v>
          </cell>
          <cell r="D451">
            <v>7072065097714</v>
          </cell>
          <cell r="E451">
            <v>58581472300</v>
          </cell>
        </row>
        <row r="452">
          <cell r="A452" t="str">
            <v>2007.11.16</v>
          </cell>
          <cell r="B452" t="str">
            <v>USD_TOD</v>
          </cell>
          <cell r="C452">
            <v>1</v>
          </cell>
          <cell r="D452">
            <v>7537947250795</v>
          </cell>
          <cell r="E452">
            <v>62454057300</v>
          </cell>
        </row>
        <row r="453">
          <cell r="A453" t="str">
            <v>2007.11.19</v>
          </cell>
          <cell r="B453" t="str">
            <v>USD_TOD</v>
          </cell>
          <cell r="C453">
            <v>1</v>
          </cell>
          <cell r="D453">
            <v>3546729654977</v>
          </cell>
          <cell r="E453">
            <v>29386653500</v>
          </cell>
        </row>
        <row r="454">
          <cell r="A454" t="str">
            <v>2007.11.20</v>
          </cell>
          <cell r="B454" t="str">
            <v>USD_TOD</v>
          </cell>
          <cell r="C454">
            <v>1</v>
          </cell>
          <cell r="D454">
            <v>3384579917716</v>
          </cell>
          <cell r="E454">
            <v>28063760000</v>
          </cell>
        </row>
        <row r="455">
          <cell r="A455" t="str">
            <v>2007.11.21</v>
          </cell>
          <cell r="B455" t="str">
            <v>USD_TOD</v>
          </cell>
          <cell r="C455">
            <v>1</v>
          </cell>
          <cell r="D455">
            <v>8074585291621</v>
          </cell>
          <cell r="E455">
            <v>67053474800</v>
          </cell>
        </row>
        <row r="456">
          <cell r="A456" t="str">
            <v>2007.11.23</v>
          </cell>
          <cell r="B456" t="str">
            <v>USD_TOD</v>
          </cell>
          <cell r="C456">
            <v>1</v>
          </cell>
          <cell r="D456">
            <v>3886238191449</v>
          </cell>
          <cell r="E456">
            <v>32263113800</v>
          </cell>
        </row>
        <row r="457">
          <cell r="A457" t="str">
            <v>2007.11.26</v>
          </cell>
          <cell r="B457" t="str">
            <v>USD_TOD</v>
          </cell>
          <cell r="C457">
            <v>1</v>
          </cell>
          <cell r="D457">
            <v>3662115432299.5</v>
          </cell>
          <cell r="E457">
            <v>30405906650</v>
          </cell>
        </row>
        <row r="458">
          <cell r="A458" t="str">
            <v>2007.11.27</v>
          </cell>
          <cell r="B458" t="str">
            <v>USD_TOD</v>
          </cell>
          <cell r="C458">
            <v>1</v>
          </cell>
          <cell r="D458">
            <v>8200229598050</v>
          </cell>
          <cell r="E458">
            <v>67976370800</v>
          </cell>
        </row>
        <row r="459">
          <cell r="A459" t="str">
            <v>2007.11.28</v>
          </cell>
          <cell r="B459" t="str">
            <v>USD_TOD</v>
          </cell>
          <cell r="C459">
            <v>1</v>
          </cell>
          <cell r="D459">
            <v>11659310429447.5</v>
          </cell>
          <cell r="E459">
            <v>96521318250</v>
          </cell>
        </row>
        <row r="460">
          <cell r="A460" t="str">
            <v>2007.11.29</v>
          </cell>
          <cell r="B460" t="str">
            <v>USD_TOD</v>
          </cell>
          <cell r="C460">
            <v>1</v>
          </cell>
          <cell r="D460">
            <v>11754211810635.5</v>
          </cell>
          <cell r="E460">
            <v>97240898650</v>
          </cell>
        </row>
        <row r="461">
          <cell r="A461" t="str">
            <v>2007.11.30</v>
          </cell>
          <cell r="B461" t="str">
            <v>USD_TOD</v>
          </cell>
          <cell r="C461">
            <v>1</v>
          </cell>
          <cell r="D461">
            <v>6483152732407.5</v>
          </cell>
          <cell r="E461">
            <v>53646089750</v>
          </cell>
        </row>
        <row r="462">
          <cell r="A462" t="str">
            <v>2007.12.03</v>
          </cell>
          <cell r="B462" t="str">
            <v>USD_TOD</v>
          </cell>
          <cell r="C462">
            <v>1</v>
          </cell>
          <cell r="D462">
            <v>5594574215568</v>
          </cell>
          <cell r="E462">
            <v>46289238900</v>
          </cell>
        </row>
        <row r="463">
          <cell r="A463" t="str">
            <v>2007.12.04</v>
          </cell>
          <cell r="B463" t="str">
            <v>USD_TOD</v>
          </cell>
          <cell r="C463">
            <v>1</v>
          </cell>
          <cell r="D463">
            <v>4618717372714</v>
          </cell>
          <cell r="E463">
            <v>38207523800</v>
          </cell>
        </row>
        <row r="464">
          <cell r="A464" t="str">
            <v>2007.12.05</v>
          </cell>
          <cell r="B464" t="str">
            <v>USD_TOD</v>
          </cell>
          <cell r="C464">
            <v>1</v>
          </cell>
          <cell r="D464">
            <v>4834235819513.5</v>
          </cell>
          <cell r="E464">
            <v>40004062350</v>
          </cell>
        </row>
        <row r="465">
          <cell r="A465" t="str">
            <v>2007.12.06</v>
          </cell>
          <cell r="B465" t="str">
            <v>USD_TOD</v>
          </cell>
          <cell r="C465">
            <v>1</v>
          </cell>
          <cell r="D465">
            <v>7506005763300</v>
          </cell>
          <cell r="E465">
            <v>62167850000</v>
          </cell>
        </row>
        <row r="466">
          <cell r="A466" t="str">
            <v>2007.12.07</v>
          </cell>
          <cell r="B466" t="str">
            <v>USD_TOD</v>
          </cell>
          <cell r="C466">
            <v>1</v>
          </cell>
          <cell r="D466">
            <v>5072824429084</v>
          </cell>
          <cell r="E466">
            <v>41996959700</v>
          </cell>
        </row>
        <row r="467">
          <cell r="A467" t="str">
            <v>2007.12.10</v>
          </cell>
          <cell r="B467" t="str">
            <v>USD_TOD</v>
          </cell>
          <cell r="C467">
            <v>1</v>
          </cell>
          <cell r="D467">
            <v>4524853648263</v>
          </cell>
          <cell r="E467">
            <v>37441205600</v>
          </cell>
        </row>
        <row r="468">
          <cell r="A468" t="str">
            <v>2007.12.11</v>
          </cell>
          <cell r="B468" t="str">
            <v>USD_TOD</v>
          </cell>
          <cell r="C468">
            <v>1</v>
          </cell>
          <cell r="D468">
            <v>8242062215086</v>
          </cell>
          <cell r="E468">
            <v>68272485900</v>
          </cell>
        </row>
        <row r="469">
          <cell r="A469" t="str">
            <v>2007.12.12</v>
          </cell>
          <cell r="B469" t="str">
            <v>USD_TOD</v>
          </cell>
          <cell r="C469">
            <v>1</v>
          </cell>
          <cell r="D469">
            <v>7869849724493.5</v>
          </cell>
          <cell r="E469">
            <v>65196505050</v>
          </cell>
        </row>
        <row r="470">
          <cell r="A470" t="str">
            <v>2007.12.13</v>
          </cell>
          <cell r="B470" t="str">
            <v>USD_TOD</v>
          </cell>
          <cell r="C470">
            <v>1</v>
          </cell>
          <cell r="D470">
            <v>1493421804560.5</v>
          </cell>
          <cell r="E470">
            <v>12356671450</v>
          </cell>
        </row>
        <row r="471">
          <cell r="A471" t="str">
            <v>2007.12.14</v>
          </cell>
          <cell r="B471" t="str">
            <v>USD_TOD</v>
          </cell>
          <cell r="C471">
            <v>1</v>
          </cell>
          <cell r="D471">
            <v>1919782273597</v>
          </cell>
          <cell r="E471">
            <v>15898380200</v>
          </cell>
        </row>
        <row r="472">
          <cell r="A472" t="str">
            <v>2007.12.19</v>
          </cell>
          <cell r="B472" t="str">
            <v>USD_TOD</v>
          </cell>
          <cell r="C472">
            <v>1</v>
          </cell>
          <cell r="D472">
            <v>6559082145255</v>
          </cell>
          <cell r="E472">
            <v>54356570300</v>
          </cell>
        </row>
        <row r="473">
          <cell r="A473" t="str">
            <v>2007.12.21</v>
          </cell>
          <cell r="B473" t="str">
            <v>USD_TOD</v>
          </cell>
          <cell r="C473">
            <v>1</v>
          </cell>
          <cell r="D473">
            <v>4703342472522</v>
          </cell>
          <cell r="E473">
            <v>38942245000</v>
          </cell>
        </row>
        <row r="474">
          <cell r="A474" t="str">
            <v>2007.12.24</v>
          </cell>
          <cell r="B474" t="str">
            <v>USD_TOD</v>
          </cell>
          <cell r="C474">
            <v>1</v>
          </cell>
          <cell r="D474">
            <v>2852775782974</v>
          </cell>
          <cell r="E474">
            <v>23616042900</v>
          </cell>
        </row>
        <row r="475">
          <cell r="A475" t="str">
            <v>2007.12.26</v>
          </cell>
          <cell r="B475" t="str">
            <v>USD_TOD</v>
          </cell>
          <cell r="C475">
            <v>1</v>
          </cell>
          <cell r="D475">
            <v>9896271904446.5</v>
          </cell>
          <cell r="E475">
            <v>81805589350</v>
          </cell>
        </row>
        <row r="476">
          <cell r="A476" t="str">
            <v>2007.12.27</v>
          </cell>
          <cell r="B476" t="str">
            <v>USD_TOD</v>
          </cell>
          <cell r="C476">
            <v>1</v>
          </cell>
          <cell r="D476">
            <v>8586247490730</v>
          </cell>
          <cell r="E476">
            <v>70902388500</v>
          </cell>
        </row>
        <row r="477">
          <cell r="A477" t="str">
            <v>2007.12.28</v>
          </cell>
          <cell r="B477" t="str">
            <v>USD_TOD</v>
          </cell>
          <cell r="C477">
            <v>1</v>
          </cell>
          <cell r="D477">
            <v>9153348151001.5</v>
          </cell>
          <cell r="E477">
            <v>75916753150</v>
          </cell>
        </row>
        <row r="478">
          <cell r="A478" t="str">
            <v>2008.01.03</v>
          </cell>
          <cell r="B478" t="str">
            <v>USD_TOD</v>
          </cell>
          <cell r="C478">
            <v>1</v>
          </cell>
          <cell r="D478">
            <v>3586801042310</v>
          </cell>
          <cell r="E478">
            <v>29763227000</v>
          </cell>
        </row>
        <row r="479">
          <cell r="A479" t="str">
            <v>2008.01.04</v>
          </cell>
          <cell r="B479" t="str">
            <v>USD_TOD</v>
          </cell>
          <cell r="C479">
            <v>1</v>
          </cell>
          <cell r="D479">
            <v>4283034576501.5</v>
          </cell>
          <cell r="E479">
            <v>35520963150</v>
          </cell>
        </row>
        <row r="480">
          <cell r="A480" t="str">
            <v>2008.01.08</v>
          </cell>
          <cell r="B480" t="str">
            <v>USD_TOD</v>
          </cell>
          <cell r="C480">
            <v>1</v>
          </cell>
          <cell r="D480">
            <v>4271919346582.5</v>
          </cell>
          <cell r="E480">
            <v>35405233650</v>
          </cell>
        </row>
        <row r="481">
          <cell r="A481" t="str">
            <v>2008.01.09</v>
          </cell>
          <cell r="B481" t="str">
            <v>USD_TOD</v>
          </cell>
          <cell r="C481">
            <v>1</v>
          </cell>
          <cell r="D481">
            <v>2248090042333</v>
          </cell>
          <cell r="E481">
            <v>18629547700</v>
          </cell>
        </row>
        <row r="482">
          <cell r="A482" t="str">
            <v>2008.01.10</v>
          </cell>
          <cell r="B482" t="str">
            <v>USD_TOD</v>
          </cell>
          <cell r="C482">
            <v>1</v>
          </cell>
          <cell r="D482">
            <v>3690123915967.5</v>
          </cell>
          <cell r="E482">
            <v>30599842250</v>
          </cell>
        </row>
        <row r="483">
          <cell r="A483" t="str">
            <v>2008.01.11</v>
          </cell>
          <cell r="B483" t="str">
            <v>USD_TOD</v>
          </cell>
          <cell r="C483">
            <v>1</v>
          </cell>
          <cell r="D483">
            <v>3275461261675</v>
          </cell>
          <cell r="E483">
            <v>27181112500</v>
          </cell>
        </row>
        <row r="484">
          <cell r="A484" t="str">
            <v>2008.01.14</v>
          </cell>
          <cell r="B484" t="str">
            <v>USD_TOD</v>
          </cell>
          <cell r="C484">
            <v>1</v>
          </cell>
          <cell r="D484">
            <v>2633306109888</v>
          </cell>
          <cell r="E484">
            <v>21863759200</v>
          </cell>
        </row>
        <row r="485">
          <cell r="A485" t="str">
            <v>2008.01.15</v>
          </cell>
          <cell r="B485" t="str">
            <v>USD_TOD</v>
          </cell>
          <cell r="C485">
            <v>1</v>
          </cell>
          <cell r="D485">
            <v>2754216789240.5</v>
          </cell>
          <cell r="E485">
            <v>22860685950</v>
          </cell>
        </row>
        <row r="486">
          <cell r="A486" t="str">
            <v>2008.01.16</v>
          </cell>
          <cell r="B486" t="str">
            <v>USD_TOD</v>
          </cell>
          <cell r="C486">
            <v>1</v>
          </cell>
          <cell r="D486">
            <v>4618567506865</v>
          </cell>
          <cell r="E486">
            <v>38408544000</v>
          </cell>
        </row>
        <row r="487">
          <cell r="A487" t="str">
            <v>2008.01.17</v>
          </cell>
          <cell r="B487" t="str">
            <v>USD_TOD</v>
          </cell>
          <cell r="C487">
            <v>1</v>
          </cell>
          <cell r="D487">
            <v>3676647763175</v>
          </cell>
          <cell r="E487">
            <v>30617554600</v>
          </cell>
        </row>
        <row r="488">
          <cell r="A488" t="str">
            <v>2008.01.18</v>
          </cell>
          <cell r="B488" t="str">
            <v>USD_TOD</v>
          </cell>
          <cell r="C488">
            <v>1</v>
          </cell>
          <cell r="D488">
            <v>5509353960412</v>
          </cell>
          <cell r="E488">
            <v>45803808100</v>
          </cell>
        </row>
        <row r="489">
          <cell r="A489" t="str">
            <v>2008.01.22</v>
          </cell>
          <cell r="B489" t="str">
            <v>USD_TOD</v>
          </cell>
          <cell r="C489">
            <v>1</v>
          </cell>
          <cell r="D489">
            <v>7462508605623</v>
          </cell>
          <cell r="E489">
            <v>61989864800</v>
          </cell>
        </row>
        <row r="490">
          <cell r="A490" t="str">
            <v>2008.01.23</v>
          </cell>
          <cell r="B490" t="str">
            <v>USD_TOD</v>
          </cell>
          <cell r="C490">
            <v>1</v>
          </cell>
          <cell r="D490">
            <v>4766738319478</v>
          </cell>
          <cell r="E490">
            <v>39637014800</v>
          </cell>
        </row>
        <row r="491">
          <cell r="A491" t="str">
            <v>2008.01.24</v>
          </cell>
          <cell r="B491" t="str">
            <v>USD_TOD</v>
          </cell>
          <cell r="C491">
            <v>1</v>
          </cell>
          <cell r="D491">
            <v>3848883611723.5</v>
          </cell>
          <cell r="E491">
            <v>32011951550</v>
          </cell>
        </row>
        <row r="492">
          <cell r="A492" t="str">
            <v>2008.01.25</v>
          </cell>
          <cell r="B492" t="str">
            <v>USD_TOD</v>
          </cell>
          <cell r="C492">
            <v>1</v>
          </cell>
          <cell r="D492">
            <v>5594255709577</v>
          </cell>
          <cell r="E492">
            <v>46569271200</v>
          </cell>
        </row>
        <row r="493">
          <cell r="A493" t="str">
            <v>2008.01.28</v>
          </cell>
          <cell r="B493" t="str">
            <v>USD_TOD</v>
          </cell>
          <cell r="C493">
            <v>1</v>
          </cell>
          <cell r="D493">
            <v>2391583428091.5</v>
          </cell>
          <cell r="E493">
            <v>19892793550</v>
          </cell>
        </row>
        <row r="494">
          <cell r="A494" t="str">
            <v>2008.01.29</v>
          </cell>
          <cell r="B494" t="str">
            <v>USD_TOD</v>
          </cell>
          <cell r="C494">
            <v>1</v>
          </cell>
          <cell r="D494">
            <v>2424325590129</v>
          </cell>
          <cell r="E494">
            <v>20163317200</v>
          </cell>
        </row>
        <row r="495">
          <cell r="A495" t="str">
            <v>2008.01.30</v>
          </cell>
          <cell r="B495" t="str">
            <v>USD_TOD</v>
          </cell>
          <cell r="C495">
            <v>1</v>
          </cell>
          <cell r="D495">
            <v>2299029182056.5</v>
          </cell>
          <cell r="E495">
            <v>19122253250</v>
          </cell>
        </row>
        <row r="496">
          <cell r="A496" t="str">
            <v>2008.01.31</v>
          </cell>
          <cell r="B496" t="str">
            <v>USD_TOD</v>
          </cell>
          <cell r="C496">
            <v>1</v>
          </cell>
          <cell r="D496">
            <v>1604072631420</v>
          </cell>
          <cell r="E496">
            <v>13343614700</v>
          </cell>
        </row>
        <row r="497">
          <cell r="A497" t="str">
            <v>2008.02.01</v>
          </cell>
          <cell r="B497" t="str">
            <v>USD_TOD</v>
          </cell>
          <cell r="C497">
            <v>1</v>
          </cell>
          <cell r="D497">
            <v>2456895631383</v>
          </cell>
          <cell r="E497">
            <v>20455955600</v>
          </cell>
        </row>
        <row r="498">
          <cell r="A498" t="str">
            <v>2008.02.04</v>
          </cell>
          <cell r="B498" t="str">
            <v>USD_TOD</v>
          </cell>
          <cell r="C498">
            <v>1</v>
          </cell>
          <cell r="D498">
            <v>2632982355058</v>
          </cell>
          <cell r="E498">
            <v>21897613300</v>
          </cell>
        </row>
        <row r="499">
          <cell r="A499" t="str">
            <v>2008.02.05</v>
          </cell>
          <cell r="B499" t="str">
            <v>USD_TOD</v>
          </cell>
          <cell r="C499">
            <v>1</v>
          </cell>
          <cell r="D499">
            <v>2812010954859</v>
          </cell>
          <cell r="E499">
            <v>23359293200</v>
          </cell>
        </row>
        <row r="500">
          <cell r="A500" t="str">
            <v>2008.02.06</v>
          </cell>
          <cell r="B500" t="str">
            <v>USD_TOD</v>
          </cell>
          <cell r="C500">
            <v>1</v>
          </cell>
          <cell r="D500">
            <v>3128555420022.5</v>
          </cell>
          <cell r="E500">
            <v>25984399250</v>
          </cell>
        </row>
        <row r="501">
          <cell r="A501" t="str">
            <v>2008.02.07</v>
          </cell>
          <cell r="B501" t="str">
            <v>USD_TOD</v>
          </cell>
          <cell r="C501">
            <v>1</v>
          </cell>
          <cell r="D501">
            <v>2233783711842</v>
          </cell>
          <cell r="E501">
            <v>18571981900</v>
          </cell>
        </row>
        <row r="502">
          <cell r="A502" t="str">
            <v>2008.02.08</v>
          </cell>
          <cell r="B502" t="str">
            <v>USD_TOD</v>
          </cell>
          <cell r="C502">
            <v>1</v>
          </cell>
          <cell r="D502">
            <v>3246839227365</v>
          </cell>
          <cell r="E502">
            <v>26982793500</v>
          </cell>
        </row>
        <row r="503">
          <cell r="A503" t="str">
            <v>2008.02.11</v>
          </cell>
          <cell r="B503" t="str">
            <v>USD_TOD</v>
          </cell>
          <cell r="C503">
            <v>1</v>
          </cell>
          <cell r="D503">
            <v>4544074883045</v>
          </cell>
          <cell r="E503">
            <v>37752771500</v>
          </cell>
        </row>
        <row r="504">
          <cell r="A504" t="str">
            <v>2008.02.12</v>
          </cell>
          <cell r="B504" t="str">
            <v>USD_TOD</v>
          </cell>
          <cell r="C504">
            <v>1</v>
          </cell>
          <cell r="D504">
            <v>3570983516660.5</v>
          </cell>
          <cell r="E504">
            <v>29663848150</v>
          </cell>
        </row>
        <row r="505">
          <cell r="A505" t="str">
            <v>2008.02.13</v>
          </cell>
          <cell r="B505" t="str">
            <v>USD_TOD</v>
          </cell>
          <cell r="C505">
            <v>1</v>
          </cell>
          <cell r="D505">
            <v>3293555536237.5</v>
          </cell>
          <cell r="E505">
            <v>27375454950</v>
          </cell>
        </row>
        <row r="506">
          <cell r="A506" t="str">
            <v>2008.02.14</v>
          </cell>
          <cell r="B506" t="str">
            <v>USD_TOD</v>
          </cell>
          <cell r="C506">
            <v>1</v>
          </cell>
          <cell r="D506">
            <v>11765694267039.5</v>
          </cell>
          <cell r="E506">
            <v>97910424850</v>
          </cell>
        </row>
        <row r="507">
          <cell r="A507" t="str">
            <v>2008.02.15</v>
          </cell>
          <cell r="B507" t="str">
            <v>USD_TOD</v>
          </cell>
          <cell r="C507">
            <v>1</v>
          </cell>
          <cell r="D507">
            <v>12175827623665</v>
          </cell>
          <cell r="E507">
            <v>101268309000</v>
          </cell>
        </row>
        <row r="508">
          <cell r="A508" t="str">
            <v>2008.02.19</v>
          </cell>
          <cell r="B508" t="str">
            <v>USD_TOD</v>
          </cell>
          <cell r="C508">
            <v>1</v>
          </cell>
          <cell r="D508">
            <v>4750718605697.5</v>
          </cell>
          <cell r="E508">
            <v>39521096550</v>
          </cell>
        </row>
        <row r="509">
          <cell r="A509" t="str">
            <v>2008.02.20</v>
          </cell>
          <cell r="B509" t="str">
            <v>USD_TOD</v>
          </cell>
          <cell r="C509">
            <v>1</v>
          </cell>
          <cell r="D509">
            <v>9341302592152.5</v>
          </cell>
          <cell r="E509">
            <v>77747728550</v>
          </cell>
        </row>
        <row r="510">
          <cell r="A510" t="str">
            <v>2008.02.21</v>
          </cell>
          <cell r="B510" t="str">
            <v>USD_TOD</v>
          </cell>
          <cell r="C510">
            <v>1</v>
          </cell>
          <cell r="D510">
            <v>7126527082649.5</v>
          </cell>
          <cell r="E510">
            <v>59262327150</v>
          </cell>
        </row>
        <row r="511">
          <cell r="A511" t="str">
            <v>2008.02.22</v>
          </cell>
          <cell r="B511" t="str">
            <v>USD_TOD</v>
          </cell>
          <cell r="C511">
            <v>1</v>
          </cell>
          <cell r="D511">
            <v>3371297594525</v>
          </cell>
          <cell r="E511">
            <v>27996903500</v>
          </cell>
        </row>
        <row r="512">
          <cell r="A512" t="str">
            <v>2008.02.25</v>
          </cell>
          <cell r="B512" t="str">
            <v>USD_TOD</v>
          </cell>
          <cell r="C512">
            <v>1</v>
          </cell>
          <cell r="D512">
            <v>2384481879014</v>
          </cell>
          <cell r="E512">
            <v>19782342800</v>
          </cell>
        </row>
        <row r="513">
          <cell r="A513" t="str">
            <v>2008.02.26</v>
          </cell>
          <cell r="B513" t="str">
            <v>USD_TOD</v>
          </cell>
          <cell r="C513">
            <v>1</v>
          </cell>
          <cell r="D513">
            <v>3882826948967.5</v>
          </cell>
          <cell r="E513">
            <v>32137690750</v>
          </cell>
        </row>
        <row r="514">
          <cell r="A514" t="str">
            <v>2008.02.27</v>
          </cell>
          <cell r="B514" t="str">
            <v>USD_TOD</v>
          </cell>
          <cell r="C514">
            <v>1</v>
          </cell>
          <cell r="D514">
            <v>3084475790681.5</v>
          </cell>
          <cell r="E514">
            <v>25534824650</v>
          </cell>
        </row>
        <row r="515">
          <cell r="A515" t="str">
            <v>2008.02.28</v>
          </cell>
          <cell r="B515" t="str">
            <v>USD_TOD</v>
          </cell>
          <cell r="C515">
            <v>1</v>
          </cell>
          <cell r="D515">
            <v>5239405378961.5</v>
          </cell>
          <cell r="E515">
            <v>43368061150</v>
          </cell>
        </row>
        <row r="516">
          <cell r="A516" t="str">
            <v>2008.02.29</v>
          </cell>
          <cell r="B516" t="str">
            <v>USD_TOD</v>
          </cell>
          <cell r="C516">
            <v>1</v>
          </cell>
          <cell r="D516">
            <v>9768847567706</v>
          </cell>
          <cell r="E516">
            <v>80837935700</v>
          </cell>
        </row>
        <row r="517">
          <cell r="A517" t="str">
            <v>2008.03.03</v>
          </cell>
          <cell r="B517" t="str">
            <v>USD_TOD</v>
          </cell>
          <cell r="C517">
            <v>1</v>
          </cell>
          <cell r="D517">
            <v>2821766995742.5</v>
          </cell>
          <cell r="E517">
            <v>23376250750</v>
          </cell>
        </row>
        <row r="518">
          <cell r="A518" t="str">
            <v>2008.03.04</v>
          </cell>
          <cell r="B518" t="str">
            <v>USD_TOD</v>
          </cell>
          <cell r="C518">
            <v>1</v>
          </cell>
          <cell r="D518">
            <v>7394144672839.5</v>
          </cell>
          <cell r="E518">
            <v>61222265050</v>
          </cell>
        </row>
        <row r="519">
          <cell r="A519" t="str">
            <v>2008.03.05</v>
          </cell>
          <cell r="B519" t="str">
            <v>USD_TOD</v>
          </cell>
          <cell r="C519">
            <v>1</v>
          </cell>
          <cell r="D519">
            <v>2947568992651.5</v>
          </cell>
          <cell r="E519">
            <v>24397679450</v>
          </cell>
        </row>
        <row r="520">
          <cell r="A520" t="str">
            <v>2008.03.06</v>
          </cell>
          <cell r="B520" t="str">
            <v>USD_TOD</v>
          </cell>
          <cell r="C520">
            <v>1</v>
          </cell>
          <cell r="D520">
            <v>5566419550600.5</v>
          </cell>
          <cell r="E520">
            <v>46112900450</v>
          </cell>
        </row>
        <row r="521">
          <cell r="A521" t="str">
            <v>2008.03.07</v>
          </cell>
          <cell r="B521" t="str">
            <v>USD_TOD</v>
          </cell>
          <cell r="C521">
            <v>1</v>
          </cell>
          <cell r="D521">
            <v>1631411578163.5</v>
          </cell>
          <cell r="E521">
            <v>13518833450</v>
          </cell>
        </row>
        <row r="522">
          <cell r="A522" t="str">
            <v>2008.03.11</v>
          </cell>
          <cell r="B522" t="str">
            <v>USD_TOD</v>
          </cell>
          <cell r="C522">
            <v>1</v>
          </cell>
          <cell r="D522">
            <v>3947635087050</v>
          </cell>
          <cell r="E522">
            <v>32714271000</v>
          </cell>
        </row>
        <row r="523">
          <cell r="A523" t="str">
            <v>2008.03.12</v>
          </cell>
          <cell r="B523" t="str">
            <v>USD_TOD</v>
          </cell>
          <cell r="C523">
            <v>1</v>
          </cell>
          <cell r="D523">
            <v>4553139086501</v>
          </cell>
          <cell r="E523">
            <v>37699018100</v>
          </cell>
        </row>
        <row r="524">
          <cell r="A524" t="str">
            <v>2008.03.13</v>
          </cell>
          <cell r="B524" t="str">
            <v>USD_TOD</v>
          </cell>
          <cell r="C524">
            <v>1</v>
          </cell>
          <cell r="D524">
            <v>10280463413876</v>
          </cell>
          <cell r="E524">
            <v>85256655200</v>
          </cell>
        </row>
        <row r="525">
          <cell r="A525" t="str">
            <v>2008.03.14</v>
          </cell>
          <cell r="B525" t="str">
            <v>USD_TOD</v>
          </cell>
          <cell r="C525">
            <v>1</v>
          </cell>
          <cell r="D525">
            <v>3894519170189.5</v>
          </cell>
          <cell r="E525">
            <v>32312849250</v>
          </cell>
        </row>
        <row r="526">
          <cell r="A526" t="str">
            <v>2008.03.17</v>
          </cell>
          <cell r="B526" t="str">
            <v>USD_TOD</v>
          </cell>
          <cell r="C526">
            <v>1</v>
          </cell>
          <cell r="D526">
            <v>4542668300517.5</v>
          </cell>
          <cell r="E526">
            <v>37633026750</v>
          </cell>
        </row>
        <row r="527">
          <cell r="A527" t="str">
            <v>2008.03.18</v>
          </cell>
          <cell r="B527" t="str">
            <v>USD_TOD</v>
          </cell>
          <cell r="C527">
            <v>1</v>
          </cell>
          <cell r="D527">
            <v>5261711803740</v>
          </cell>
          <cell r="E527">
            <v>43568206700</v>
          </cell>
        </row>
        <row r="528">
          <cell r="A528" t="str">
            <v>2008.03.19</v>
          </cell>
          <cell r="B528" t="str">
            <v>USD_TOD</v>
          </cell>
          <cell r="C528">
            <v>1</v>
          </cell>
          <cell r="D528">
            <v>6042783124348</v>
          </cell>
          <cell r="E528">
            <v>50080200200</v>
          </cell>
        </row>
        <row r="529">
          <cell r="A529" t="str">
            <v>2008.03.20</v>
          </cell>
          <cell r="B529" t="str">
            <v>USD_TOD</v>
          </cell>
          <cell r="C529">
            <v>1</v>
          </cell>
          <cell r="D529">
            <v>4827418662295</v>
          </cell>
          <cell r="E529">
            <v>40067213800</v>
          </cell>
        </row>
        <row r="530">
          <cell r="A530" t="str">
            <v>2008.03.21</v>
          </cell>
          <cell r="B530" t="str">
            <v>USD_TOD</v>
          </cell>
          <cell r="C530">
            <v>1</v>
          </cell>
          <cell r="D530">
            <v>4685844106883.5</v>
          </cell>
          <cell r="E530">
            <v>38892634950</v>
          </cell>
        </row>
        <row r="531">
          <cell r="A531" t="str">
            <v>2008.03.25</v>
          </cell>
          <cell r="B531" t="str">
            <v>USD_TOD</v>
          </cell>
          <cell r="C531">
            <v>1</v>
          </cell>
          <cell r="D531">
            <v>3806430184150</v>
          </cell>
          <cell r="E531">
            <v>31543935000</v>
          </cell>
        </row>
        <row r="532">
          <cell r="A532" t="str">
            <v>2008.03.26</v>
          </cell>
          <cell r="B532" t="str">
            <v>USD_TOD</v>
          </cell>
          <cell r="C532">
            <v>1</v>
          </cell>
          <cell r="D532">
            <v>3191804484807</v>
          </cell>
          <cell r="E532">
            <v>26424214100</v>
          </cell>
        </row>
        <row r="533">
          <cell r="A533" t="str">
            <v>2008.03.27</v>
          </cell>
          <cell r="B533" t="str">
            <v>USD_TOD</v>
          </cell>
          <cell r="C533">
            <v>1</v>
          </cell>
          <cell r="D533">
            <v>4354569363943</v>
          </cell>
          <cell r="E533">
            <v>36084064400</v>
          </cell>
        </row>
        <row r="534">
          <cell r="A534" t="str">
            <v>2008.03.28</v>
          </cell>
          <cell r="B534" t="str">
            <v>USD_TOD</v>
          </cell>
          <cell r="C534">
            <v>1</v>
          </cell>
          <cell r="D534">
            <v>3756651419902</v>
          </cell>
          <cell r="E534">
            <v>31119258700</v>
          </cell>
        </row>
        <row r="535">
          <cell r="A535" t="str">
            <v>2008.03.31</v>
          </cell>
          <cell r="B535" t="str">
            <v>USD_TOD</v>
          </cell>
          <cell r="C535">
            <v>1</v>
          </cell>
          <cell r="D535">
            <v>3560005367574</v>
          </cell>
          <cell r="E535">
            <v>29495360200</v>
          </cell>
        </row>
        <row r="536">
          <cell r="A536" t="str">
            <v>2008.04.01</v>
          </cell>
          <cell r="B536" t="str">
            <v>USD_TOD</v>
          </cell>
          <cell r="C536">
            <v>1</v>
          </cell>
          <cell r="D536">
            <v>4640353970657.5</v>
          </cell>
          <cell r="E536">
            <v>38472202750</v>
          </cell>
        </row>
        <row r="537">
          <cell r="A537" t="str">
            <v>2008.04.02</v>
          </cell>
          <cell r="B537" t="str">
            <v>USD_TOD</v>
          </cell>
          <cell r="C537">
            <v>1</v>
          </cell>
          <cell r="D537">
            <v>4388289125060</v>
          </cell>
          <cell r="E537">
            <v>36380952500</v>
          </cell>
        </row>
        <row r="538">
          <cell r="A538" t="str">
            <v>2008.04.03</v>
          </cell>
          <cell r="B538" t="str">
            <v>USD_TOD</v>
          </cell>
          <cell r="C538">
            <v>1</v>
          </cell>
          <cell r="D538">
            <v>3346682354386.5</v>
          </cell>
          <cell r="E538">
            <v>27778188350</v>
          </cell>
        </row>
        <row r="539">
          <cell r="A539" t="str">
            <v>2008.04.04</v>
          </cell>
          <cell r="B539" t="str">
            <v>USD_TOD</v>
          </cell>
          <cell r="C539">
            <v>1</v>
          </cell>
          <cell r="D539">
            <v>6341089735031</v>
          </cell>
          <cell r="E539">
            <v>52563667100</v>
          </cell>
        </row>
        <row r="540">
          <cell r="A540" t="str">
            <v>2008.04.07</v>
          </cell>
          <cell r="B540" t="str">
            <v>USD_TOD</v>
          </cell>
          <cell r="C540">
            <v>1</v>
          </cell>
          <cell r="D540">
            <v>4666771329814.5</v>
          </cell>
          <cell r="E540">
            <v>38704135150</v>
          </cell>
        </row>
        <row r="541">
          <cell r="A541" t="str">
            <v>2008.04.08</v>
          </cell>
          <cell r="B541" t="str">
            <v>USD_TOD</v>
          </cell>
          <cell r="C541">
            <v>1</v>
          </cell>
          <cell r="D541">
            <v>4044042142025.5</v>
          </cell>
          <cell r="E541">
            <v>33543308850</v>
          </cell>
        </row>
        <row r="542">
          <cell r="A542" t="str">
            <v>2008.04.09</v>
          </cell>
          <cell r="B542" t="str">
            <v>USD_TOD</v>
          </cell>
          <cell r="C542">
            <v>1</v>
          </cell>
          <cell r="D542">
            <v>2673690871074.5</v>
          </cell>
          <cell r="E542">
            <v>22176231850</v>
          </cell>
        </row>
        <row r="543">
          <cell r="A543" t="str">
            <v>2008.04.10</v>
          </cell>
          <cell r="B543" t="str">
            <v>USD_TOD</v>
          </cell>
          <cell r="C543">
            <v>1</v>
          </cell>
          <cell r="D543">
            <v>3248994674766</v>
          </cell>
          <cell r="E543">
            <v>26953806500</v>
          </cell>
        </row>
        <row r="544">
          <cell r="A544" t="str">
            <v>2008.04.11</v>
          </cell>
          <cell r="B544" t="str">
            <v>USD_TOD</v>
          </cell>
          <cell r="C544">
            <v>1</v>
          </cell>
          <cell r="D544">
            <v>9349394993889</v>
          </cell>
          <cell r="E544">
            <v>77577997700</v>
          </cell>
        </row>
        <row r="545">
          <cell r="A545" t="str">
            <v>2008.04.14</v>
          </cell>
          <cell r="B545" t="str">
            <v>USD_TOD</v>
          </cell>
          <cell r="C545">
            <v>1</v>
          </cell>
          <cell r="D545">
            <v>4573418584780</v>
          </cell>
          <cell r="E545">
            <v>37967938300</v>
          </cell>
        </row>
        <row r="546">
          <cell r="A546" t="str">
            <v>2008.04.15</v>
          </cell>
          <cell r="B546" t="str">
            <v>USD_TOD</v>
          </cell>
          <cell r="C546">
            <v>1</v>
          </cell>
          <cell r="D546">
            <v>9401071348625</v>
          </cell>
          <cell r="E546">
            <v>78124926500</v>
          </cell>
        </row>
        <row r="547">
          <cell r="A547" t="str">
            <v>2008.04.16</v>
          </cell>
          <cell r="B547" t="str">
            <v>USD_TOD</v>
          </cell>
          <cell r="C547">
            <v>1</v>
          </cell>
          <cell r="D547">
            <v>8921470786085</v>
          </cell>
          <cell r="E547">
            <v>74162857300</v>
          </cell>
        </row>
        <row r="548">
          <cell r="A548" t="str">
            <v>2008.04.17</v>
          </cell>
          <cell r="B548" t="str">
            <v>USD_TOD</v>
          </cell>
          <cell r="C548">
            <v>1</v>
          </cell>
          <cell r="D548">
            <v>7646711078447</v>
          </cell>
          <cell r="E548">
            <v>63473000300</v>
          </cell>
        </row>
        <row r="549">
          <cell r="A549" t="str">
            <v>2008.04.18</v>
          </cell>
          <cell r="B549" t="str">
            <v>USD_TOD</v>
          </cell>
          <cell r="C549">
            <v>1</v>
          </cell>
          <cell r="D549">
            <v>8181555018259.5</v>
          </cell>
          <cell r="E549">
            <v>67836527550</v>
          </cell>
        </row>
        <row r="550">
          <cell r="A550" t="str">
            <v>2008.04.21</v>
          </cell>
          <cell r="B550" t="str">
            <v>USD_TOD</v>
          </cell>
          <cell r="C550">
            <v>1</v>
          </cell>
          <cell r="D550">
            <v>3960072667831.5</v>
          </cell>
          <cell r="E550">
            <v>32850861950</v>
          </cell>
        </row>
        <row r="551">
          <cell r="A551" t="str">
            <v>2008.04.22</v>
          </cell>
          <cell r="B551" t="str">
            <v>USD_TOD</v>
          </cell>
          <cell r="C551">
            <v>1</v>
          </cell>
          <cell r="D551">
            <v>6151713538880</v>
          </cell>
          <cell r="E551">
            <v>51071175000</v>
          </cell>
        </row>
        <row r="552">
          <cell r="A552" t="str">
            <v>2008.04.23</v>
          </cell>
          <cell r="B552" t="str">
            <v>USD_TOD</v>
          </cell>
          <cell r="C552">
            <v>1</v>
          </cell>
          <cell r="D552">
            <v>5211680239274</v>
          </cell>
          <cell r="E552">
            <v>43295623600</v>
          </cell>
        </row>
        <row r="553">
          <cell r="A553" t="str">
            <v>2008.04.24</v>
          </cell>
          <cell r="B553" t="str">
            <v>USD_TOD</v>
          </cell>
          <cell r="C553">
            <v>1</v>
          </cell>
          <cell r="D553">
            <v>4458471318721.5</v>
          </cell>
          <cell r="E553">
            <v>37014401550</v>
          </cell>
        </row>
        <row r="554">
          <cell r="A554" t="str">
            <v>2008.04.25</v>
          </cell>
          <cell r="B554" t="str">
            <v>USD_TOD</v>
          </cell>
          <cell r="C554">
            <v>1</v>
          </cell>
          <cell r="D554">
            <v>1758739483600</v>
          </cell>
          <cell r="E554">
            <v>14593948000</v>
          </cell>
        </row>
        <row r="555">
          <cell r="A555" t="str">
            <v>2008.04.28</v>
          </cell>
          <cell r="B555" t="str">
            <v>USD_TOD</v>
          </cell>
          <cell r="C555">
            <v>1</v>
          </cell>
          <cell r="D555">
            <v>2553955844025</v>
          </cell>
          <cell r="E555">
            <v>21189275500</v>
          </cell>
        </row>
        <row r="556">
          <cell r="A556" t="str">
            <v>2008.04.29</v>
          </cell>
          <cell r="B556" t="str">
            <v>USD_TOD</v>
          </cell>
          <cell r="C556">
            <v>1</v>
          </cell>
          <cell r="D556">
            <v>5176747632338</v>
          </cell>
          <cell r="E556">
            <v>42994336400</v>
          </cell>
        </row>
        <row r="557">
          <cell r="A557" t="str">
            <v>2008.04.30</v>
          </cell>
          <cell r="B557" t="str">
            <v>USD_TOD</v>
          </cell>
          <cell r="C557">
            <v>1</v>
          </cell>
          <cell r="D557">
            <v>8433246048686</v>
          </cell>
          <cell r="E557">
            <v>70044938500</v>
          </cell>
        </row>
        <row r="558">
          <cell r="A558" t="str">
            <v>2008.05.05</v>
          </cell>
          <cell r="B558" t="str">
            <v>USD_TOD</v>
          </cell>
          <cell r="C558">
            <v>1</v>
          </cell>
          <cell r="D558">
            <v>7832894740838</v>
          </cell>
          <cell r="E558">
            <v>65021569200</v>
          </cell>
        </row>
        <row r="559">
          <cell r="A559" t="str">
            <v>2008.05.06</v>
          </cell>
          <cell r="B559" t="str">
            <v>USD_TOD</v>
          </cell>
          <cell r="C559">
            <v>1</v>
          </cell>
          <cell r="D559">
            <v>1975438765118</v>
          </cell>
          <cell r="E559">
            <v>16395058400</v>
          </cell>
        </row>
        <row r="560">
          <cell r="A560" t="str">
            <v>2008.05.07</v>
          </cell>
          <cell r="B560" t="str">
            <v>USD_TOD</v>
          </cell>
          <cell r="C560">
            <v>1</v>
          </cell>
          <cell r="D560">
            <v>4494089795800</v>
          </cell>
          <cell r="E560">
            <v>37292640000</v>
          </cell>
        </row>
        <row r="561">
          <cell r="A561" t="str">
            <v>2008.05.08</v>
          </cell>
          <cell r="B561" t="str">
            <v>USD_TOD</v>
          </cell>
          <cell r="C561">
            <v>1</v>
          </cell>
          <cell r="D561">
            <v>2032537119440</v>
          </cell>
          <cell r="E561">
            <v>16856710000</v>
          </cell>
        </row>
        <row r="562">
          <cell r="A562" t="str">
            <v>2008.05.12</v>
          </cell>
          <cell r="B562" t="str">
            <v>USD_TOD</v>
          </cell>
          <cell r="C562">
            <v>1</v>
          </cell>
          <cell r="D562">
            <v>3820575654366</v>
          </cell>
          <cell r="E562">
            <v>31686101200</v>
          </cell>
        </row>
        <row r="563">
          <cell r="A563" t="str">
            <v>2008.05.13</v>
          </cell>
          <cell r="B563" t="str">
            <v>USD_TOD</v>
          </cell>
          <cell r="C563">
            <v>1</v>
          </cell>
          <cell r="D563">
            <v>4686063031364.5</v>
          </cell>
          <cell r="E563">
            <v>38854066850</v>
          </cell>
        </row>
        <row r="564">
          <cell r="A564" t="str">
            <v>2008.05.14</v>
          </cell>
          <cell r="B564" t="str">
            <v>USD_TOD</v>
          </cell>
          <cell r="C564">
            <v>1</v>
          </cell>
          <cell r="D564">
            <v>4290817655145</v>
          </cell>
          <cell r="E564">
            <v>35580973500</v>
          </cell>
        </row>
        <row r="565">
          <cell r="A565" t="str">
            <v>2008.05.15</v>
          </cell>
          <cell r="B565" t="str">
            <v>USD_TOD</v>
          </cell>
          <cell r="C565">
            <v>1</v>
          </cell>
          <cell r="D565">
            <v>9761016596918</v>
          </cell>
          <cell r="E565">
            <v>80845688400</v>
          </cell>
        </row>
        <row r="566">
          <cell r="A566" t="str">
            <v>2008.05.16</v>
          </cell>
          <cell r="B566" t="str">
            <v>USD_TOD</v>
          </cell>
          <cell r="C566">
            <v>1</v>
          </cell>
          <cell r="D566">
            <v>4690201906145</v>
          </cell>
          <cell r="E566">
            <v>38857645700</v>
          </cell>
        </row>
        <row r="567">
          <cell r="A567" t="str">
            <v>2008.05.19</v>
          </cell>
          <cell r="B567" t="str">
            <v>USD_TOD</v>
          </cell>
          <cell r="C567">
            <v>1</v>
          </cell>
          <cell r="D567">
            <v>11759648277826</v>
          </cell>
          <cell r="E567">
            <v>97438843400</v>
          </cell>
        </row>
        <row r="568">
          <cell r="A568" t="str">
            <v>2008.05.20</v>
          </cell>
          <cell r="B568" t="str">
            <v>USD_TOD</v>
          </cell>
          <cell r="C568">
            <v>1</v>
          </cell>
          <cell r="D568">
            <v>7365976028362</v>
          </cell>
          <cell r="E568">
            <v>61060918800</v>
          </cell>
        </row>
        <row r="569">
          <cell r="A569" t="str">
            <v>2008.05.21</v>
          </cell>
          <cell r="B569" t="str">
            <v>USD_TOD</v>
          </cell>
          <cell r="C569">
            <v>1</v>
          </cell>
          <cell r="D569">
            <v>4871835331058</v>
          </cell>
          <cell r="E569">
            <v>40394898800</v>
          </cell>
        </row>
        <row r="570">
          <cell r="A570" t="str">
            <v>2008.05.22</v>
          </cell>
          <cell r="B570" t="str">
            <v>USD_TOD</v>
          </cell>
          <cell r="C570">
            <v>1</v>
          </cell>
          <cell r="D570">
            <v>6778125047158</v>
          </cell>
          <cell r="E570">
            <v>56211727100</v>
          </cell>
        </row>
        <row r="571">
          <cell r="A571" t="str">
            <v>2008.05.23</v>
          </cell>
          <cell r="B571" t="str">
            <v>USD_TOD</v>
          </cell>
          <cell r="C571">
            <v>1</v>
          </cell>
          <cell r="D571">
            <v>4190308105265</v>
          </cell>
          <cell r="E571">
            <v>34751211700</v>
          </cell>
        </row>
        <row r="572">
          <cell r="A572" t="str">
            <v>2008.05.27</v>
          </cell>
          <cell r="B572" t="str">
            <v>USD_TOD</v>
          </cell>
          <cell r="C572">
            <v>1</v>
          </cell>
          <cell r="D572">
            <v>3615017484442</v>
          </cell>
          <cell r="E572">
            <v>29979721400</v>
          </cell>
        </row>
        <row r="573">
          <cell r="A573" t="str">
            <v>2008.05.28</v>
          </cell>
          <cell r="B573" t="str">
            <v>USD_TOD</v>
          </cell>
          <cell r="C573">
            <v>1</v>
          </cell>
          <cell r="D573">
            <v>2390885552406</v>
          </cell>
          <cell r="E573">
            <v>19833316400</v>
          </cell>
        </row>
        <row r="574">
          <cell r="A574" t="str">
            <v>2008.05.29</v>
          </cell>
          <cell r="B574" t="str">
            <v>USD_TOD</v>
          </cell>
          <cell r="C574">
            <v>1</v>
          </cell>
          <cell r="D574">
            <v>5478138151475</v>
          </cell>
          <cell r="E574">
            <v>45460172500</v>
          </cell>
        </row>
        <row r="575">
          <cell r="A575" t="str">
            <v>2008.05.30</v>
          </cell>
          <cell r="B575" t="str">
            <v>USD_TOD</v>
          </cell>
          <cell r="C575">
            <v>1</v>
          </cell>
          <cell r="D575">
            <v>3315987793880</v>
          </cell>
          <cell r="E575">
            <v>27498688000</v>
          </cell>
        </row>
        <row r="576">
          <cell r="A576" t="str">
            <v>2008.06.02</v>
          </cell>
          <cell r="B576" t="str">
            <v>USD_TOD</v>
          </cell>
          <cell r="C576">
            <v>1</v>
          </cell>
          <cell r="D576">
            <v>2537712519100</v>
          </cell>
          <cell r="E576">
            <v>21031483000</v>
          </cell>
        </row>
        <row r="577">
          <cell r="A577" t="str">
            <v>2008.06.03</v>
          </cell>
          <cell r="B577" t="str">
            <v>USD_TOD</v>
          </cell>
          <cell r="C577">
            <v>1</v>
          </cell>
          <cell r="D577">
            <v>4059577847260</v>
          </cell>
          <cell r="E577">
            <v>33594070000</v>
          </cell>
        </row>
        <row r="578">
          <cell r="A578" t="str">
            <v>2008.06.04</v>
          </cell>
          <cell r="B578" t="str">
            <v>USD_TOD</v>
          </cell>
          <cell r="C578">
            <v>1</v>
          </cell>
          <cell r="D578">
            <v>16882915946037.5</v>
          </cell>
          <cell r="E578">
            <v>139839405750</v>
          </cell>
        </row>
        <row r="579">
          <cell r="A579" t="str">
            <v>2008.06.05</v>
          </cell>
          <cell r="B579" t="str">
            <v>USD_TOD</v>
          </cell>
          <cell r="C579">
            <v>1</v>
          </cell>
          <cell r="D579">
            <v>2490209921820</v>
          </cell>
          <cell r="E579">
            <v>20635549000</v>
          </cell>
        </row>
        <row r="580">
          <cell r="A580" t="str">
            <v>2008.06.06</v>
          </cell>
          <cell r="B580" t="str">
            <v>USD_TOD</v>
          </cell>
          <cell r="C580">
            <v>1</v>
          </cell>
          <cell r="D580">
            <v>6015897406140</v>
          </cell>
          <cell r="E580">
            <v>49875580000</v>
          </cell>
        </row>
        <row r="581">
          <cell r="A581" t="str">
            <v>2008.06.09</v>
          </cell>
          <cell r="B581" t="str">
            <v>USD_TOD</v>
          </cell>
          <cell r="C581">
            <v>1</v>
          </cell>
          <cell r="D581">
            <v>9717187410711</v>
          </cell>
          <cell r="E581">
            <v>80503295300</v>
          </cell>
        </row>
        <row r="582">
          <cell r="A582" t="str">
            <v>2008.06.10</v>
          </cell>
          <cell r="B582" t="str">
            <v>USD_TOD</v>
          </cell>
          <cell r="C582">
            <v>1</v>
          </cell>
          <cell r="D582">
            <v>10520297962176</v>
          </cell>
          <cell r="E582">
            <v>87156978400</v>
          </cell>
        </row>
        <row r="583">
          <cell r="A583" t="str">
            <v>2008.06.11</v>
          </cell>
          <cell r="B583" t="str">
            <v>USD_TOD</v>
          </cell>
          <cell r="C583">
            <v>1</v>
          </cell>
          <cell r="D583">
            <v>5458569842611</v>
          </cell>
          <cell r="E583">
            <v>45213813900</v>
          </cell>
        </row>
        <row r="584">
          <cell r="A584" t="str">
            <v>2008.06.12</v>
          </cell>
          <cell r="B584" t="str">
            <v>USD_TOD</v>
          </cell>
          <cell r="C584">
            <v>1</v>
          </cell>
          <cell r="D584">
            <v>2394684091283</v>
          </cell>
          <cell r="E584">
            <v>19827033600</v>
          </cell>
        </row>
        <row r="585">
          <cell r="A585" t="str">
            <v>2008.06.13</v>
          </cell>
          <cell r="B585" t="str">
            <v>USD_TOD</v>
          </cell>
          <cell r="C585">
            <v>1</v>
          </cell>
          <cell r="D585">
            <v>10008841930896</v>
          </cell>
          <cell r="E585">
            <v>82938390400</v>
          </cell>
        </row>
        <row r="586">
          <cell r="A586" t="str">
            <v>2008.06.16</v>
          </cell>
          <cell r="B586" t="str">
            <v>USD_TOD</v>
          </cell>
          <cell r="C586">
            <v>1</v>
          </cell>
          <cell r="D586">
            <v>3165985817405.5</v>
          </cell>
          <cell r="E586">
            <v>26225231550</v>
          </cell>
        </row>
        <row r="587">
          <cell r="A587" t="str">
            <v>2008.06.17</v>
          </cell>
          <cell r="B587" t="str">
            <v>USD_TOD</v>
          </cell>
          <cell r="C587">
            <v>1</v>
          </cell>
          <cell r="D587">
            <v>5557414604338.5</v>
          </cell>
          <cell r="E587">
            <v>46041202050</v>
          </cell>
        </row>
        <row r="588">
          <cell r="A588" t="str">
            <v>2008.06.18</v>
          </cell>
          <cell r="B588" t="str">
            <v>USD_TOD</v>
          </cell>
          <cell r="C588">
            <v>1</v>
          </cell>
          <cell r="D588">
            <v>4536674383800.5</v>
          </cell>
          <cell r="E588">
            <v>37595523550</v>
          </cell>
        </row>
        <row r="589">
          <cell r="A589" t="str">
            <v>2008.06.19</v>
          </cell>
          <cell r="B589" t="str">
            <v>USD_TOD</v>
          </cell>
          <cell r="C589">
            <v>1</v>
          </cell>
          <cell r="D589">
            <v>3083790983234.5</v>
          </cell>
          <cell r="E589">
            <v>25542556750</v>
          </cell>
        </row>
        <row r="590">
          <cell r="A590" t="str">
            <v>2008.06.20</v>
          </cell>
          <cell r="B590" t="str">
            <v>USD_TOD</v>
          </cell>
          <cell r="C590">
            <v>1</v>
          </cell>
          <cell r="D590">
            <v>3544580080015</v>
          </cell>
          <cell r="E590">
            <v>29358738000</v>
          </cell>
        </row>
        <row r="591">
          <cell r="A591" t="str">
            <v>2008.06.23</v>
          </cell>
          <cell r="B591" t="str">
            <v>USD_TOD</v>
          </cell>
          <cell r="C591">
            <v>1</v>
          </cell>
          <cell r="D591">
            <v>1896635907336</v>
          </cell>
          <cell r="E591">
            <v>15709861200</v>
          </cell>
        </row>
        <row r="592">
          <cell r="A592" t="str">
            <v>2008.06.24</v>
          </cell>
          <cell r="B592" t="str">
            <v>USD_TOD</v>
          </cell>
          <cell r="C592">
            <v>1</v>
          </cell>
          <cell r="D592">
            <v>4472592060862.5</v>
          </cell>
          <cell r="E592">
            <v>37030117350</v>
          </cell>
        </row>
        <row r="593">
          <cell r="A593" t="str">
            <v>2008.06.25</v>
          </cell>
          <cell r="B593" t="str">
            <v>USD_TOD</v>
          </cell>
          <cell r="C593">
            <v>1</v>
          </cell>
          <cell r="D593">
            <v>9439976361841</v>
          </cell>
          <cell r="E593">
            <v>78112278300</v>
          </cell>
        </row>
        <row r="594">
          <cell r="A594" t="str">
            <v>2008.06.26</v>
          </cell>
          <cell r="B594" t="str">
            <v>USD_TOD</v>
          </cell>
          <cell r="C594">
            <v>1</v>
          </cell>
          <cell r="D594">
            <v>5082664163712</v>
          </cell>
          <cell r="E594">
            <v>42093254200</v>
          </cell>
        </row>
        <row r="595">
          <cell r="A595" t="str">
            <v>2008.06.27</v>
          </cell>
          <cell r="B595" t="str">
            <v>USD_TOD</v>
          </cell>
          <cell r="C595">
            <v>1</v>
          </cell>
          <cell r="D595">
            <v>3633762842746</v>
          </cell>
          <cell r="E595">
            <v>30091180900</v>
          </cell>
        </row>
        <row r="596">
          <cell r="A596" t="str">
            <v>2008.06.30</v>
          </cell>
          <cell r="B596" t="str">
            <v>USD_TOD</v>
          </cell>
          <cell r="C596">
            <v>1</v>
          </cell>
          <cell r="D596">
            <v>5211358784800</v>
          </cell>
          <cell r="E596">
            <v>43157150000</v>
          </cell>
        </row>
        <row r="597">
          <cell r="A597" t="str">
            <v>2008.07.01</v>
          </cell>
          <cell r="B597" t="str">
            <v>USD_TOD</v>
          </cell>
          <cell r="C597">
            <v>1</v>
          </cell>
          <cell r="D597">
            <v>9114358597575.5</v>
          </cell>
          <cell r="E597">
            <v>75542585050</v>
          </cell>
        </row>
        <row r="598">
          <cell r="A598" t="str">
            <v>2008.07.02</v>
          </cell>
          <cell r="B598" t="str">
            <v>USD_TOD</v>
          </cell>
          <cell r="C598">
            <v>1</v>
          </cell>
          <cell r="D598">
            <v>8041809823348</v>
          </cell>
          <cell r="E598">
            <v>66691256900</v>
          </cell>
        </row>
        <row r="599">
          <cell r="A599" t="str">
            <v>2008.07.03</v>
          </cell>
          <cell r="B599" t="str">
            <v>USD_TOD</v>
          </cell>
          <cell r="C599">
            <v>1</v>
          </cell>
          <cell r="D599">
            <v>15472934386591</v>
          </cell>
          <cell r="E599">
            <v>128330711100</v>
          </cell>
        </row>
        <row r="600">
          <cell r="A600" t="str">
            <v>2008.07.08</v>
          </cell>
          <cell r="B600" t="str">
            <v>USD_TOD</v>
          </cell>
          <cell r="C600">
            <v>1</v>
          </cell>
          <cell r="D600">
            <v>8219081664092</v>
          </cell>
          <cell r="E600">
            <v>68213703900</v>
          </cell>
        </row>
        <row r="601">
          <cell r="A601" t="str">
            <v>2008.07.09</v>
          </cell>
          <cell r="B601" t="str">
            <v>USD_TOD</v>
          </cell>
          <cell r="C601">
            <v>1</v>
          </cell>
          <cell r="D601">
            <v>4844435737099.5</v>
          </cell>
          <cell r="E601">
            <v>40239637050</v>
          </cell>
        </row>
        <row r="602">
          <cell r="A602" t="str">
            <v>2008.07.10</v>
          </cell>
          <cell r="B602" t="str">
            <v>USD_TOD</v>
          </cell>
          <cell r="C602">
            <v>1</v>
          </cell>
          <cell r="D602">
            <v>6404284283603.5</v>
          </cell>
          <cell r="E602">
            <v>53274933650</v>
          </cell>
        </row>
        <row r="603">
          <cell r="A603" t="str">
            <v>2008.07.11</v>
          </cell>
          <cell r="B603" t="str">
            <v>USD_TOD</v>
          </cell>
          <cell r="C603">
            <v>1</v>
          </cell>
          <cell r="D603">
            <v>6263788420648.5</v>
          </cell>
          <cell r="E603">
            <v>52095506850</v>
          </cell>
        </row>
        <row r="604">
          <cell r="A604" t="str">
            <v>2008.07.14</v>
          </cell>
          <cell r="B604" t="str">
            <v>USD_TOD</v>
          </cell>
          <cell r="C604">
            <v>1</v>
          </cell>
          <cell r="D604">
            <v>11699178990590.5</v>
          </cell>
          <cell r="E604">
            <v>97334740950</v>
          </cell>
        </row>
        <row r="605">
          <cell r="A605" t="str">
            <v>2008.07.15</v>
          </cell>
          <cell r="B605" t="str">
            <v>USD_TOD</v>
          </cell>
          <cell r="C605">
            <v>1</v>
          </cell>
          <cell r="D605">
            <v>6230508454623</v>
          </cell>
          <cell r="E605">
            <v>51888539400</v>
          </cell>
        </row>
        <row r="606">
          <cell r="A606" t="str">
            <v>2008.07.16</v>
          </cell>
          <cell r="B606" t="str">
            <v>USD_TOD</v>
          </cell>
          <cell r="C606">
            <v>1</v>
          </cell>
          <cell r="D606">
            <v>2830985105340</v>
          </cell>
          <cell r="E606">
            <v>23579768000</v>
          </cell>
        </row>
        <row r="607">
          <cell r="A607" t="str">
            <v>2008.07.17</v>
          </cell>
          <cell r="B607" t="str">
            <v>USD_TOD</v>
          </cell>
          <cell r="C607">
            <v>1</v>
          </cell>
          <cell r="D607">
            <v>4035993886990</v>
          </cell>
          <cell r="E607">
            <v>33587206600</v>
          </cell>
        </row>
        <row r="608">
          <cell r="A608" t="str">
            <v>2008.07.18</v>
          </cell>
          <cell r="B608" t="str">
            <v>USD_TOD</v>
          </cell>
          <cell r="C608">
            <v>1</v>
          </cell>
          <cell r="D608">
            <v>4299000067909</v>
          </cell>
          <cell r="E608">
            <v>35764848100</v>
          </cell>
        </row>
        <row r="609">
          <cell r="A609" t="str">
            <v>2008.07.21</v>
          </cell>
          <cell r="B609" t="str">
            <v>USD_TOD</v>
          </cell>
          <cell r="C609">
            <v>1</v>
          </cell>
          <cell r="D609">
            <v>3308682442860</v>
          </cell>
          <cell r="E609">
            <v>27526138000</v>
          </cell>
        </row>
        <row r="610">
          <cell r="A610" t="str">
            <v>2008.07.22</v>
          </cell>
          <cell r="B610" t="str">
            <v>USD_TOD</v>
          </cell>
          <cell r="C610">
            <v>1</v>
          </cell>
          <cell r="D610">
            <v>5371810539504</v>
          </cell>
          <cell r="E610">
            <v>44694988800</v>
          </cell>
        </row>
        <row r="611">
          <cell r="A611" t="str">
            <v>2008.07.23</v>
          </cell>
          <cell r="B611" t="str">
            <v>USD_TOD</v>
          </cell>
          <cell r="C611">
            <v>1</v>
          </cell>
          <cell r="D611">
            <v>4277869153250.5</v>
          </cell>
          <cell r="E611">
            <v>35596415550</v>
          </cell>
        </row>
        <row r="612">
          <cell r="A612" t="str">
            <v>2008.07.24</v>
          </cell>
          <cell r="B612" t="str">
            <v>USD_TOD</v>
          </cell>
          <cell r="C612">
            <v>1</v>
          </cell>
          <cell r="D612">
            <v>4412061822310</v>
          </cell>
          <cell r="E612">
            <v>36709946200</v>
          </cell>
        </row>
        <row r="613">
          <cell r="A613" t="str">
            <v>2008.07.25</v>
          </cell>
          <cell r="B613" t="str">
            <v>USD_TOD</v>
          </cell>
          <cell r="C613">
            <v>1</v>
          </cell>
          <cell r="D613">
            <v>3873663123661</v>
          </cell>
          <cell r="E613">
            <v>32227117400</v>
          </cell>
        </row>
        <row r="614">
          <cell r="A614" t="str">
            <v>2008.07.28</v>
          </cell>
          <cell r="B614" t="str">
            <v>USD_TOD</v>
          </cell>
          <cell r="C614">
            <v>1</v>
          </cell>
          <cell r="D614">
            <v>3428442834048.5</v>
          </cell>
          <cell r="E614">
            <v>28526143950</v>
          </cell>
        </row>
        <row r="615">
          <cell r="A615" t="str">
            <v>2008.07.29</v>
          </cell>
          <cell r="B615" t="str">
            <v>USD_TOD</v>
          </cell>
          <cell r="C615">
            <v>1</v>
          </cell>
          <cell r="D615">
            <v>4641905336000</v>
          </cell>
          <cell r="E615">
            <v>38622225000</v>
          </cell>
        </row>
        <row r="616">
          <cell r="A616" t="str">
            <v>2008.07.30</v>
          </cell>
          <cell r="B616" t="str">
            <v>USD_TOD</v>
          </cell>
          <cell r="C616">
            <v>1</v>
          </cell>
          <cell r="D616">
            <v>3572542380690</v>
          </cell>
          <cell r="E616">
            <v>29723555000</v>
          </cell>
        </row>
        <row r="617">
          <cell r="A617" t="str">
            <v>2008.07.31</v>
          </cell>
          <cell r="B617" t="str">
            <v>USD_TOD</v>
          </cell>
          <cell r="C617">
            <v>1</v>
          </cell>
          <cell r="D617">
            <v>3482102306798.5</v>
          </cell>
          <cell r="E617">
            <v>28972324350</v>
          </cell>
        </row>
        <row r="618">
          <cell r="A618" t="str">
            <v>2008.08.01</v>
          </cell>
          <cell r="B618" t="str">
            <v>USD_TOD</v>
          </cell>
          <cell r="C618">
            <v>1</v>
          </cell>
          <cell r="D618">
            <v>5274970822397</v>
          </cell>
          <cell r="E618">
            <v>43893396800</v>
          </cell>
        </row>
        <row r="619">
          <cell r="A619" t="str">
            <v>2008.08.04</v>
          </cell>
          <cell r="B619" t="str">
            <v>USD_TOD</v>
          </cell>
          <cell r="C619">
            <v>1</v>
          </cell>
          <cell r="D619">
            <v>3218839524954.5</v>
          </cell>
          <cell r="E619">
            <v>26789108650</v>
          </cell>
        </row>
        <row r="620">
          <cell r="A620" t="str">
            <v>2008.08.05</v>
          </cell>
          <cell r="B620" t="str">
            <v>USD_TOD</v>
          </cell>
          <cell r="C620">
            <v>1</v>
          </cell>
          <cell r="D620">
            <v>6696695127241.5</v>
          </cell>
          <cell r="E620">
            <v>55750068050</v>
          </cell>
        </row>
        <row r="621">
          <cell r="A621" t="str">
            <v>2008.08.06</v>
          </cell>
          <cell r="B621" t="str">
            <v>USD_TOD</v>
          </cell>
          <cell r="C621">
            <v>1</v>
          </cell>
          <cell r="D621">
            <v>3466371233940</v>
          </cell>
          <cell r="E621">
            <v>28870808000</v>
          </cell>
        </row>
        <row r="622">
          <cell r="A622" t="str">
            <v>2008.08.07</v>
          </cell>
          <cell r="B622" t="str">
            <v>USD_TOD</v>
          </cell>
          <cell r="C622">
            <v>1</v>
          </cell>
          <cell r="D622">
            <v>3858958506513</v>
          </cell>
          <cell r="E622">
            <v>32133183700</v>
          </cell>
        </row>
        <row r="623">
          <cell r="A623" t="str">
            <v>2008.08.08</v>
          </cell>
          <cell r="B623" t="str">
            <v>USD_TOD</v>
          </cell>
          <cell r="C623">
            <v>1</v>
          </cell>
          <cell r="D623">
            <v>3856112954325</v>
          </cell>
          <cell r="E623">
            <v>32114130500</v>
          </cell>
        </row>
        <row r="624">
          <cell r="A624" t="str">
            <v>2008.08.11</v>
          </cell>
          <cell r="B624" t="str">
            <v>USD_TOD</v>
          </cell>
          <cell r="C624">
            <v>1</v>
          </cell>
          <cell r="D624">
            <v>4827557781799.5</v>
          </cell>
          <cell r="E624">
            <v>40178489450</v>
          </cell>
        </row>
        <row r="625">
          <cell r="A625" t="str">
            <v>2008.08.12</v>
          </cell>
          <cell r="B625" t="str">
            <v>USD_TOD</v>
          </cell>
          <cell r="C625">
            <v>1</v>
          </cell>
          <cell r="D625">
            <v>6162380695527</v>
          </cell>
          <cell r="E625">
            <v>51278531600</v>
          </cell>
        </row>
        <row r="626">
          <cell r="A626" t="str">
            <v>2008.08.13</v>
          </cell>
          <cell r="B626" t="str">
            <v>USD_TOD</v>
          </cell>
          <cell r="C626">
            <v>1</v>
          </cell>
          <cell r="D626">
            <v>5525810531601.5</v>
          </cell>
          <cell r="E626">
            <v>46013191950</v>
          </cell>
        </row>
        <row r="627">
          <cell r="A627" t="str">
            <v>2008.08.14</v>
          </cell>
          <cell r="B627" t="str">
            <v>USD_TOD</v>
          </cell>
          <cell r="C627">
            <v>1</v>
          </cell>
          <cell r="D627">
            <v>9664194861402.5</v>
          </cell>
          <cell r="E627">
            <v>80429906750</v>
          </cell>
        </row>
        <row r="628">
          <cell r="A628" t="str">
            <v>2008.08.15</v>
          </cell>
          <cell r="B628" t="str">
            <v>USD_TOD</v>
          </cell>
          <cell r="C628">
            <v>1</v>
          </cell>
          <cell r="D628">
            <v>10114770021022.5</v>
          </cell>
          <cell r="E628">
            <v>84180503750</v>
          </cell>
        </row>
        <row r="629">
          <cell r="A629" t="str">
            <v>2008.08.18</v>
          </cell>
          <cell r="B629" t="str">
            <v>USD_TOD</v>
          </cell>
          <cell r="C629">
            <v>1</v>
          </cell>
          <cell r="D629">
            <v>5237358248965</v>
          </cell>
          <cell r="E629">
            <v>43597199900</v>
          </cell>
        </row>
        <row r="630">
          <cell r="A630" t="str">
            <v>2008.08.19</v>
          </cell>
          <cell r="B630" t="str">
            <v>USD_TOD</v>
          </cell>
          <cell r="C630">
            <v>1</v>
          </cell>
          <cell r="D630">
            <v>8008536990990</v>
          </cell>
          <cell r="E630">
            <v>66686883000</v>
          </cell>
        </row>
        <row r="631">
          <cell r="A631" t="str">
            <v>2008.08.20</v>
          </cell>
          <cell r="B631" t="str">
            <v>USD_TOD</v>
          </cell>
          <cell r="C631">
            <v>1</v>
          </cell>
          <cell r="D631">
            <v>8898472741665</v>
          </cell>
          <cell r="E631">
            <v>74144967500</v>
          </cell>
        </row>
        <row r="632">
          <cell r="A632" t="str">
            <v>2008.08.21</v>
          </cell>
          <cell r="B632" t="str">
            <v>USD_TOD</v>
          </cell>
          <cell r="C632">
            <v>1</v>
          </cell>
          <cell r="D632">
            <v>5624317972188.5</v>
          </cell>
          <cell r="E632">
            <v>46884753150</v>
          </cell>
        </row>
        <row r="633">
          <cell r="A633" t="str">
            <v>2008.08.22</v>
          </cell>
          <cell r="B633" t="str">
            <v>USD_TOD</v>
          </cell>
          <cell r="C633">
            <v>1</v>
          </cell>
          <cell r="D633">
            <v>9967001905741</v>
          </cell>
          <cell r="E633">
            <v>83230182300</v>
          </cell>
        </row>
        <row r="634">
          <cell r="A634" t="str">
            <v>2008.08.25</v>
          </cell>
          <cell r="B634" t="str">
            <v>USD_TOD</v>
          </cell>
          <cell r="C634">
            <v>1</v>
          </cell>
          <cell r="D634">
            <v>12824285772770</v>
          </cell>
          <cell r="E634">
            <v>107032397000</v>
          </cell>
        </row>
        <row r="635">
          <cell r="A635" t="str">
            <v>2008.08.26</v>
          </cell>
          <cell r="B635" t="str">
            <v>USD_TOD</v>
          </cell>
          <cell r="C635">
            <v>1</v>
          </cell>
          <cell r="D635">
            <v>10667463660230</v>
          </cell>
          <cell r="E635">
            <v>89012687000</v>
          </cell>
        </row>
        <row r="636">
          <cell r="A636" t="str">
            <v>2008.08.27</v>
          </cell>
          <cell r="B636" t="str">
            <v>USD_TOD</v>
          </cell>
          <cell r="C636">
            <v>1</v>
          </cell>
          <cell r="D636">
            <v>8248738574475</v>
          </cell>
          <cell r="E636">
            <v>68857941600</v>
          </cell>
        </row>
        <row r="637">
          <cell r="A637" t="str">
            <v>2008.08.28</v>
          </cell>
          <cell r="B637" t="str">
            <v>USD_TOD</v>
          </cell>
          <cell r="C637">
            <v>1</v>
          </cell>
          <cell r="D637">
            <v>11303766963990</v>
          </cell>
          <cell r="E637">
            <v>94480593000</v>
          </cell>
        </row>
        <row r="638">
          <cell r="A638" t="str">
            <v>2008.08.29</v>
          </cell>
          <cell r="B638" t="str">
            <v>USD_TOD</v>
          </cell>
          <cell r="C638">
            <v>1</v>
          </cell>
          <cell r="D638">
            <v>10891945031972</v>
          </cell>
          <cell r="E638">
            <v>91054626300</v>
          </cell>
        </row>
        <row r="639">
          <cell r="A639" t="str">
            <v>2008.09.02</v>
          </cell>
          <cell r="B639" t="str">
            <v>USD_TOD</v>
          </cell>
          <cell r="C639">
            <v>1</v>
          </cell>
          <cell r="D639">
            <v>9938012241384.5</v>
          </cell>
          <cell r="E639">
            <v>83048657150</v>
          </cell>
        </row>
        <row r="640">
          <cell r="A640" t="str">
            <v>2008.09.03</v>
          </cell>
          <cell r="B640" t="str">
            <v>USD_TOD</v>
          </cell>
          <cell r="C640">
            <v>1</v>
          </cell>
          <cell r="D640">
            <v>6465504445587</v>
          </cell>
          <cell r="E640">
            <v>53976710700</v>
          </cell>
        </row>
        <row r="641">
          <cell r="A641" t="str">
            <v>2008.09.04</v>
          </cell>
          <cell r="B641" t="str">
            <v>USD_TOD</v>
          </cell>
          <cell r="C641">
            <v>1</v>
          </cell>
          <cell r="D641">
            <v>12056804965102</v>
          </cell>
          <cell r="E641">
            <v>100738633600</v>
          </cell>
        </row>
        <row r="642">
          <cell r="A642" t="str">
            <v>2008.09.05</v>
          </cell>
          <cell r="B642" t="str">
            <v>USD_TOD</v>
          </cell>
          <cell r="C642">
            <v>1</v>
          </cell>
          <cell r="D642">
            <v>5482242130521</v>
          </cell>
          <cell r="E642">
            <v>45827851300</v>
          </cell>
        </row>
        <row r="643">
          <cell r="A643" t="str">
            <v>2008.09.08</v>
          </cell>
          <cell r="B643" t="str">
            <v>USD_TOD</v>
          </cell>
          <cell r="C643">
            <v>1</v>
          </cell>
          <cell r="D643">
            <v>3380193941867</v>
          </cell>
          <cell r="E643">
            <v>28253013100</v>
          </cell>
        </row>
        <row r="644">
          <cell r="A644" t="str">
            <v>2008.09.09</v>
          </cell>
          <cell r="B644" t="str">
            <v>USD_TOD</v>
          </cell>
          <cell r="C644">
            <v>1</v>
          </cell>
          <cell r="D644">
            <v>4489885922209</v>
          </cell>
          <cell r="E644">
            <v>37506646800</v>
          </cell>
        </row>
        <row r="645">
          <cell r="A645" t="str">
            <v>2008.09.10</v>
          </cell>
          <cell r="B645" t="str">
            <v>USD_TOD</v>
          </cell>
          <cell r="C645">
            <v>1</v>
          </cell>
          <cell r="D645">
            <v>5711093224991</v>
          </cell>
          <cell r="E645">
            <v>47748564900</v>
          </cell>
        </row>
        <row r="646">
          <cell r="A646" t="str">
            <v>2008.09.11</v>
          </cell>
          <cell r="B646" t="str">
            <v>USD_TOD</v>
          </cell>
          <cell r="C646">
            <v>1</v>
          </cell>
          <cell r="D646">
            <v>6238192534520</v>
          </cell>
          <cell r="E646">
            <v>52161468600</v>
          </cell>
        </row>
        <row r="647">
          <cell r="A647" t="str">
            <v>2008.09.12</v>
          </cell>
          <cell r="B647" t="str">
            <v>USD_TOD</v>
          </cell>
          <cell r="C647">
            <v>1</v>
          </cell>
          <cell r="D647">
            <v>3161436118148</v>
          </cell>
          <cell r="E647">
            <v>26456415400</v>
          </cell>
        </row>
        <row r="648">
          <cell r="A648" t="str">
            <v>2008.09.15</v>
          </cell>
          <cell r="B648" t="str">
            <v>USD_TOD</v>
          </cell>
          <cell r="C648">
            <v>1</v>
          </cell>
          <cell r="D648">
            <v>4296772895152.5</v>
          </cell>
          <cell r="E648">
            <v>35963174250</v>
          </cell>
        </row>
        <row r="649">
          <cell r="A649" t="str">
            <v>2008.09.16</v>
          </cell>
          <cell r="B649" t="str">
            <v>USD_TOD</v>
          </cell>
          <cell r="C649">
            <v>1</v>
          </cell>
          <cell r="D649">
            <v>6015228194364.5</v>
          </cell>
          <cell r="E649">
            <v>50322457650</v>
          </cell>
        </row>
        <row r="650">
          <cell r="A650" t="str">
            <v>2008.09.17</v>
          </cell>
          <cell r="B650" t="str">
            <v>USD_TOD</v>
          </cell>
          <cell r="C650">
            <v>1</v>
          </cell>
          <cell r="D650">
            <v>12644936835709.5</v>
          </cell>
          <cell r="E650">
            <v>105611103050</v>
          </cell>
        </row>
        <row r="651">
          <cell r="A651" t="str">
            <v>2008.09.18</v>
          </cell>
          <cell r="B651" t="str">
            <v>USD_TOD</v>
          </cell>
          <cell r="C651">
            <v>1</v>
          </cell>
          <cell r="D651">
            <v>3623393125625</v>
          </cell>
          <cell r="E651">
            <v>30231248500</v>
          </cell>
        </row>
        <row r="652">
          <cell r="A652" t="str">
            <v>2008.09.19</v>
          </cell>
          <cell r="B652" t="str">
            <v>USD_TOD</v>
          </cell>
          <cell r="C652">
            <v>1</v>
          </cell>
          <cell r="D652">
            <v>7014907232331.5</v>
          </cell>
          <cell r="E652">
            <v>58557593550</v>
          </cell>
        </row>
        <row r="653">
          <cell r="A653" t="str">
            <v>2008.09.22</v>
          </cell>
          <cell r="B653" t="str">
            <v>USD_TOD</v>
          </cell>
          <cell r="C653">
            <v>1</v>
          </cell>
          <cell r="D653">
            <v>5931373803265.5</v>
          </cell>
          <cell r="E653">
            <v>49535639650</v>
          </cell>
        </row>
        <row r="654">
          <cell r="A654" t="str">
            <v>2008.09.23</v>
          </cell>
          <cell r="B654" t="str">
            <v>USD_TOD</v>
          </cell>
          <cell r="C654">
            <v>1</v>
          </cell>
          <cell r="D654">
            <v>7751090303894</v>
          </cell>
          <cell r="E654">
            <v>64745825400</v>
          </cell>
        </row>
        <row r="655">
          <cell r="A655" t="str">
            <v>2008.09.24</v>
          </cell>
          <cell r="B655" t="str">
            <v>USD_TOD</v>
          </cell>
          <cell r="C655">
            <v>1</v>
          </cell>
          <cell r="D655">
            <v>3329792625874</v>
          </cell>
          <cell r="E655">
            <v>27803679800</v>
          </cell>
        </row>
        <row r="656">
          <cell r="A656" t="str">
            <v>2008.09.25</v>
          </cell>
          <cell r="B656" t="str">
            <v>USD_TOD</v>
          </cell>
          <cell r="C656">
            <v>1</v>
          </cell>
          <cell r="D656">
            <v>6145008793057.5</v>
          </cell>
          <cell r="E656">
            <v>51300919150</v>
          </cell>
        </row>
        <row r="657">
          <cell r="A657" t="str">
            <v>2008.09.26</v>
          </cell>
          <cell r="B657" t="str">
            <v>USD_TOD</v>
          </cell>
          <cell r="C657">
            <v>1</v>
          </cell>
          <cell r="D657">
            <v>10781015930104</v>
          </cell>
          <cell r="E657">
            <v>89995467000</v>
          </cell>
        </row>
        <row r="658">
          <cell r="A658" t="str">
            <v>2008.09.29</v>
          </cell>
          <cell r="B658" t="str">
            <v>USD_TOD</v>
          </cell>
          <cell r="C658">
            <v>1</v>
          </cell>
          <cell r="D658">
            <v>3888398248184</v>
          </cell>
          <cell r="E658">
            <v>32450824200</v>
          </cell>
        </row>
        <row r="659">
          <cell r="A659" t="str">
            <v>2008.09.30</v>
          </cell>
          <cell r="B659" t="str">
            <v>USD_TOD</v>
          </cell>
          <cell r="C659">
            <v>1</v>
          </cell>
          <cell r="D659">
            <v>6500287933647.5</v>
          </cell>
          <cell r="E659">
            <v>54231196150</v>
          </cell>
        </row>
        <row r="660">
          <cell r="A660" t="str">
            <v>2008.10.01</v>
          </cell>
          <cell r="B660" t="str">
            <v>USD_TOD</v>
          </cell>
          <cell r="C660">
            <v>1</v>
          </cell>
          <cell r="D660">
            <v>3881986497644.5</v>
          </cell>
          <cell r="E660">
            <v>32326626650</v>
          </cell>
        </row>
        <row r="661">
          <cell r="A661" t="str">
            <v>2008.10.02</v>
          </cell>
          <cell r="B661" t="str">
            <v>USD_TOD</v>
          </cell>
          <cell r="C661">
            <v>1</v>
          </cell>
          <cell r="D661">
            <v>10509604036360.5</v>
          </cell>
          <cell r="E661">
            <v>87572613550</v>
          </cell>
        </row>
        <row r="662">
          <cell r="A662" t="str">
            <v>2008.10.03</v>
          </cell>
          <cell r="B662" t="str">
            <v>USD_TOD</v>
          </cell>
          <cell r="C662">
            <v>1</v>
          </cell>
          <cell r="D662">
            <v>5759231925957.5</v>
          </cell>
          <cell r="E662">
            <v>48003098250</v>
          </cell>
        </row>
        <row r="663">
          <cell r="A663" t="str">
            <v>2008.10.06</v>
          </cell>
          <cell r="B663" t="str">
            <v>USD_TOD</v>
          </cell>
          <cell r="C663">
            <v>1</v>
          </cell>
          <cell r="D663">
            <v>8747297233361</v>
          </cell>
          <cell r="E663">
            <v>72895570300</v>
          </cell>
        </row>
        <row r="664">
          <cell r="A664" t="str">
            <v>2008.10.07</v>
          </cell>
          <cell r="B664" t="str">
            <v>USD_TOD</v>
          </cell>
          <cell r="C664">
            <v>1</v>
          </cell>
          <cell r="D664">
            <v>4333042411480.5</v>
          </cell>
          <cell r="E664">
            <v>36094840250</v>
          </cell>
        </row>
        <row r="665">
          <cell r="A665" t="str">
            <v>2008.10.08</v>
          </cell>
          <cell r="B665" t="str">
            <v>USD_TOD</v>
          </cell>
          <cell r="C665">
            <v>1</v>
          </cell>
          <cell r="D665">
            <v>6178911905536</v>
          </cell>
          <cell r="E665">
            <v>51510061800</v>
          </cell>
        </row>
        <row r="666">
          <cell r="A666" t="str">
            <v>2008.10.09</v>
          </cell>
          <cell r="B666" t="str">
            <v>USD_TOD</v>
          </cell>
          <cell r="C666">
            <v>1</v>
          </cell>
          <cell r="D666">
            <v>4397615903414.5</v>
          </cell>
          <cell r="E666">
            <v>36680679150</v>
          </cell>
        </row>
        <row r="667">
          <cell r="A667" t="str">
            <v>2008.10.10</v>
          </cell>
          <cell r="B667" t="str">
            <v>USD_TOD</v>
          </cell>
          <cell r="C667">
            <v>1</v>
          </cell>
          <cell r="D667">
            <v>7476037203888</v>
          </cell>
          <cell r="E667">
            <v>62367515700</v>
          </cell>
        </row>
        <row r="668">
          <cell r="A668" t="str">
            <v>2008.10.14</v>
          </cell>
          <cell r="B668" t="str">
            <v>USD_TOD</v>
          </cell>
          <cell r="C668">
            <v>1</v>
          </cell>
          <cell r="D668">
            <v>1582485588630.5</v>
          </cell>
          <cell r="E668">
            <v>13199083950</v>
          </cell>
        </row>
        <row r="669">
          <cell r="A669" t="str">
            <v>2008.10.15</v>
          </cell>
          <cell r="B669" t="str">
            <v>USD_TOD</v>
          </cell>
          <cell r="C669">
            <v>1</v>
          </cell>
          <cell r="D669">
            <v>3265255429026.5</v>
          </cell>
          <cell r="E669">
            <v>27254294950</v>
          </cell>
        </row>
        <row r="670">
          <cell r="A670" t="str">
            <v>2008.10.16</v>
          </cell>
          <cell r="B670" t="str">
            <v>USD_TOD</v>
          </cell>
          <cell r="C670">
            <v>1</v>
          </cell>
          <cell r="D670">
            <v>3018546114910</v>
          </cell>
          <cell r="E670">
            <v>25204524300</v>
          </cell>
        </row>
        <row r="671">
          <cell r="A671" t="str">
            <v>2008.10.17</v>
          </cell>
          <cell r="B671" t="str">
            <v>USD_TOD</v>
          </cell>
          <cell r="C671">
            <v>1</v>
          </cell>
          <cell r="D671">
            <v>4640161309333.5</v>
          </cell>
          <cell r="E671">
            <v>38744828850</v>
          </cell>
        </row>
        <row r="672">
          <cell r="A672" t="str">
            <v>2008.10.20</v>
          </cell>
          <cell r="B672" t="str">
            <v>USD_TOD</v>
          </cell>
          <cell r="C672">
            <v>1</v>
          </cell>
          <cell r="D672">
            <v>4575141817180.5</v>
          </cell>
          <cell r="E672">
            <v>38201215850</v>
          </cell>
        </row>
        <row r="673">
          <cell r="A673" t="str">
            <v>2008.10.21</v>
          </cell>
          <cell r="B673" t="str">
            <v>USD_TOD</v>
          </cell>
          <cell r="C673">
            <v>1</v>
          </cell>
          <cell r="D673">
            <v>2522801595235.5</v>
          </cell>
          <cell r="E673">
            <v>21055146450</v>
          </cell>
        </row>
        <row r="674">
          <cell r="A674" t="str">
            <v>2008.10.22</v>
          </cell>
          <cell r="B674" t="str">
            <v>USD_TOD</v>
          </cell>
          <cell r="C674">
            <v>1</v>
          </cell>
          <cell r="D674">
            <v>4393747301344.5</v>
          </cell>
          <cell r="E674">
            <v>36670830550</v>
          </cell>
        </row>
        <row r="675">
          <cell r="A675" t="str">
            <v>2008.10.23</v>
          </cell>
          <cell r="B675" t="str">
            <v>USD_TOD</v>
          </cell>
          <cell r="C675">
            <v>1</v>
          </cell>
          <cell r="D675">
            <v>9188837230071</v>
          </cell>
          <cell r="E675">
            <v>76694814400</v>
          </cell>
        </row>
        <row r="676">
          <cell r="A676" t="str">
            <v>2008.10.24</v>
          </cell>
          <cell r="B676" t="str">
            <v>USD_TOD</v>
          </cell>
          <cell r="C676">
            <v>1</v>
          </cell>
          <cell r="D676">
            <v>3819481202892.5</v>
          </cell>
          <cell r="E676">
            <v>31881660650</v>
          </cell>
        </row>
        <row r="677">
          <cell r="A677" t="str">
            <v>2008.10.28</v>
          </cell>
          <cell r="B677" t="str">
            <v>USD_TOD</v>
          </cell>
          <cell r="C677">
            <v>1</v>
          </cell>
          <cell r="D677">
            <v>12082732676009</v>
          </cell>
          <cell r="E677">
            <v>100828620100</v>
          </cell>
        </row>
        <row r="678">
          <cell r="A678" t="str">
            <v>2008.10.29</v>
          </cell>
          <cell r="B678" t="str">
            <v>USD_TOD</v>
          </cell>
          <cell r="C678">
            <v>1</v>
          </cell>
          <cell r="D678">
            <v>5183700406407.5</v>
          </cell>
          <cell r="E678">
            <v>43258406250</v>
          </cell>
        </row>
        <row r="679">
          <cell r="A679" t="str">
            <v>2008.10.30</v>
          </cell>
          <cell r="B679" t="str">
            <v>USD_TOD</v>
          </cell>
          <cell r="C679">
            <v>1</v>
          </cell>
          <cell r="D679">
            <v>6838336052177</v>
          </cell>
          <cell r="E679">
            <v>57068905300</v>
          </cell>
        </row>
        <row r="680">
          <cell r="A680" t="str">
            <v>2008.10.31</v>
          </cell>
          <cell r="B680" t="str">
            <v>USD_TOD</v>
          </cell>
          <cell r="C680">
            <v>1</v>
          </cell>
          <cell r="D680">
            <v>3303660356833</v>
          </cell>
          <cell r="E680">
            <v>27549941300</v>
          </cell>
        </row>
        <row r="681">
          <cell r="A681" t="str">
            <v>2008.11.03</v>
          </cell>
          <cell r="B681" t="str">
            <v>USD_TOD</v>
          </cell>
          <cell r="C681">
            <v>1</v>
          </cell>
          <cell r="D681">
            <v>3288684578880</v>
          </cell>
          <cell r="E681">
            <v>27398743600</v>
          </cell>
        </row>
        <row r="682">
          <cell r="A682" t="str">
            <v>2008.11.04</v>
          </cell>
          <cell r="B682" t="str">
            <v>USD_TOD</v>
          </cell>
          <cell r="C682">
            <v>1</v>
          </cell>
          <cell r="D682">
            <v>6117109437385.5</v>
          </cell>
          <cell r="E682">
            <v>50996947550</v>
          </cell>
        </row>
        <row r="683">
          <cell r="A683" t="str">
            <v>2008.11.05</v>
          </cell>
          <cell r="B683" t="str">
            <v>USD_TOD</v>
          </cell>
          <cell r="C683">
            <v>1</v>
          </cell>
          <cell r="D683">
            <v>3492008210816</v>
          </cell>
          <cell r="E683">
            <v>29119827100</v>
          </cell>
        </row>
        <row r="684">
          <cell r="A684" t="str">
            <v>2008.11.06</v>
          </cell>
          <cell r="B684" t="str">
            <v>USD_TOD</v>
          </cell>
          <cell r="C684">
            <v>1</v>
          </cell>
          <cell r="D684">
            <v>6532272312669</v>
          </cell>
          <cell r="E684">
            <v>54501555200</v>
          </cell>
        </row>
        <row r="685">
          <cell r="A685" t="str">
            <v>2008.11.07</v>
          </cell>
          <cell r="B685" t="str">
            <v>USD_TOD</v>
          </cell>
          <cell r="C685">
            <v>1</v>
          </cell>
          <cell r="D685">
            <v>1880976995527</v>
          </cell>
          <cell r="E685">
            <v>15686299200</v>
          </cell>
        </row>
        <row r="686">
          <cell r="A686" t="str">
            <v>2008.11.10</v>
          </cell>
          <cell r="B686" t="str">
            <v>USD_TOD</v>
          </cell>
          <cell r="C686">
            <v>1</v>
          </cell>
          <cell r="D686">
            <v>3679719052749</v>
          </cell>
          <cell r="E686">
            <v>30674459700</v>
          </cell>
        </row>
        <row r="687">
          <cell r="A687" t="str">
            <v>2008.11.12</v>
          </cell>
          <cell r="B687" t="str">
            <v>USD_TOD</v>
          </cell>
          <cell r="C687">
            <v>1</v>
          </cell>
          <cell r="D687">
            <v>5680534885437.5</v>
          </cell>
          <cell r="E687">
            <v>47305579550</v>
          </cell>
        </row>
        <row r="688">
          <cell r="A688" t="str">
            <v>2008.11.13</v>
          </cell>
          <cell r="B688" t="str">
            <v>USD_TOD</v>
          </cell>
          <cell r="C688">
            <v>1</v>
          </cell>
          <cell r="D688">
            <v>7937966476847.5</v>
          </cell>
          <cell r="E688">
            <v>66073615050</v>
          </cell>
        </row>
        <row r="689">
          <cell r="A689" t="str">
            <v>2008.11.14</v>
          </cell>
          <cell r="B689" t="str">
            <v>USD_TOD</v>
          </cell>
          <cell r="C689">
            <v>1</v>
          </cell>
          <cell r="D689">
            <v>5522096829358.5</v>
          </cell>
          <cell r="E689">
            <v>45968309650</v>
          </cell>
        </row>
        <row r="690">
          <cell r="A690" t="str">
            <v>2008.11.17</v>
          </cell>
          <cell r="B690" t="str">
            <v>USD_TOD</v>
          </cell>
          <cell r="C690">
            <v>1</v>
          </cell>
          <cell r="D690">
            <v>6454550349713</v>
          </cell>
          <cell r="E690">
            <v>53732230700</v>
          </cell>
        </row>
        <row r="691">
          <cell r="A691" t="str">
            <v>2008.11.18</v>
          </cell>
          <cell r="B691" t="str">
            <v>USD_TOD</v>
          </cell>
          <cell r="C691">
            <v>1</v>
          </cell>
          <cell r="D691">
            <v>10168313430150.5</v>
          </cell>
          <cell r="E691">
            <v>84656233250</v>
          </cell>
        </row>
        <row r="692">
          <cell r="A692" t="str">
            <v>2008.11.19</v>
          </cell>
          <cell r="B692" t="str">
            <v>USD_TOD</v>
          </cell>
          <cell r="C692">
            <v>1</v>
          </cell>
          <cell r="D692">
            <v>3414188648044.5</v>
          </cell>
          <cell r="E692">
            <v>28407646250</v>
          </cell>
        </row>
        <row r="693">
          <cell r="A693" t="str">
            <v>2008.11.20</v>
          </cell>
          <cell r="B693" t="str">
            <v>USD_TOD</v>
          </cell>
          <cell r="C693">
            <v>1</v>
          </cell>
          <cell r="D693">
            <v>9462869138222</v>
          </cell>
          <cell r="E693">
            <v>78716194000</v>
          </cell>
        </row>
        <row r="694">
          <cell r="A694" t="str">
            <v>2008.11.21</v>
          </cell>
          <cell r="B694" t="str">
            <v>USD_TOD</v>
          </cell>
          <cell r="C694">
            <v>1</v>
          </cell>
          <cell r="D694">
            <v>4522673653119.5</v>
          </cell>
          <cell r="E694">
            <v>37618706250</v>
          </cell>
        </row>
        <row r="695">
          <cell r="A695" t="str">
            <v>2008.11.24</v>
          </cell>
          <cell r="B695" t="str">
            <v>USD_TOD</v>
          </cell>
          <cell r="C695">
            <v>1</v>
          </cell>
          <cell r="D695">
            <v>4961740441686.5</v>
          </cell>
          <cell r="E695">
            <v>41288975950</v>
          </cell>
        </row>
        <row r="696">
          <cell r="A696" t="str">
            <v>2008.11.25</v>
          </cell>
          <cell r="B696" t="str">
            <v>USD_TOD</v>
          </cell>
          <cell r="C696">
            <v>1</v>
          </cell>
          <cell r="D696">
            <v>3439993153364.5</v>
          </cell>
          <cell r="E696">
            <v>28608141450</v>
          </cell>
        </row>
        <row r="697">
          <cell r="A697" t="str">
            <v>2008.11.26</v>
          </cell>
          <cell r="B697" t="str">
            <v>USD_TOD</v>
          </cell>
          <cell r="C697">
            <v>1</v>
          </cell>
          <cell r="D697">
            <v>7764519140413</v>
          </cell>
          <cell r="E697">
            <v>64562406100</v>
          </cell>
        </row>
        <row r="698">
          <cell r="A698" t="str">
            <v>2008.11.28</v>
          </cell>
          <cell r="B698" t="str">
            <v>USD_TOD</v>
          </cell>
          <cell r="C698">
            <v>1</v>
          </cell>
          <cell r="D698">
            <v>3829699768732</v>
          </cell>
          <cell r="E698">
            <v>31819742300</v>
          </cell>
        </row>
        <row r="699">
          <cell r="A699" t="str">
            <v>2008.12.01</v>
          </cell>
          <cell r="B699" t="str">
            <v>USD_TOD</v>
          </cell>
          <cell r="C699">
            <v>1</v>
          </cell>
          <cell r="D699">
            <v>5097760774594.5</v>
          </cell>
          <cell r="E699">
            <v>42340331350</v>
          </cell>
        </row>
        <row r="700">
          <cell r="A700" t="str">
            <v>2008.12.02</v>
          </cell>
          <cell r="B700" t="str">
            <v>USD_TOD</v>
          </cell>
          <cell r="C700">
            <v>1</v>
          </cell>
          <cell r="D700">
            <v>18062646676123</v>
          </cell>
          <cell r="E700">
            <v>149926240800</v>
          </cell>
        </row>
        <row r="701">
          <cell r="A701" t="str">
            <v>2008.12.03</v>
          </cell>
          <cell r="B701" t="str">
            <v>USD_TOD</v>
          </cell>
          <cell r="C701">
            <v>1</v>
          </cell>
          <cell r="D701">
            <v>9483234585835.5</v>
          </cell>
          <cell r="E701">
            <v>78712946950</v>
          </cell>
        </row>
        <row r="702">
          <cell r="A702" t="str">
            <v>2008.12.04</v>
          </cell>
          <cell r="B702" t="str">
            <v>USD_TOD</v>
          </cell>
          <cell r="C702">
            <v>1</v>
          </cell>
          <cell r="D702">
            <v>17070691584421.5</v>
          </cell>
          <cell r="E702">
            <v>141731004250</v>
          </cell>
        </row>
        <row r="703">
          <cell r="A703" t="str">
            <v>2008.12.05</v>
          </cell>
          <cell r="B703" t="str">
            <v>USD_TOD</v>
          </cell>
          <cell r="C703">
            <v>1</v>
          </cell>
          <cell r="D703">
            <v>4851457965776.5</v>
          </cell>
          <cell r="E703">
            <v>40304315950</v>
          </cell>
        </row>
        <row r="704">
          <cell r="A704" t="str">
            <v>2008.12.09</v>
          </cell>
          <cell r="B704" t="str">
            <v>USD_TOD</v>
          </cell>
          <cell r="C704">
            <v>1</v>
          </cell>
          <cell r="D704">
            <v>4771154920326</v>
          </cell>
          <cell r="E704">
            <v>39607219300</v>
          </cell>
        </row>
        <row r="705">
          <cell r="A705" t="str">
            <v>2008.12.10</v>
          </cell>
          <cell r="B705" t="str">
            <v>USD_TOD</v>
          </cell>
          <cell r="C705">
            <v>1</v>
          </cell>
          <cell r="D705">
            <v>6190561593039</v>
          </cell>
          <cell r="E705">
            <v>51384804800</v>
          </cell>
        </row>
        <row r="706">
          <cell r="A706" t="str">
            <v>2008.12.11</v>
          </cell>
          <cell r="B706" t="str">
            <v>USD_TOD</v>
          </cell>
          <cell r="C706">
            <v>1</v>
          </cell>
          <cell r="D706">
            <v>5665810004706.5</v>
          </cell>
          <cell r="E706">
            <v>47030278050</v>
          </cell>
        </row>
        <row r="707">
          <cell r="A707" t="str">
            <v>2008.12.12</v>
          </cell>
          <cell r="B707" t="str">
            <v>USD_TOD</v>
          </cell>
          <cell r="C707">
            <v>1</v>
          </cell>
          <cell r="D707">
            <v>7490375970082</v>
          </cell>
          <cell r="E707">
            <v>62146799900</v>
          </cell>
        </row>
        <row r="708">
          <cell r="A708" t="str">
            <v>2008.12.15</v>
          </cell>
          <cell r="B708" t="str">
            <v>USD_TOD</v>
          </cell>
          <cell r="C708">
            <v>1</v>
          </cell>
          <cell r="D708">
            <v>4721943099586</v>
          </cell>
          <cell r="E708">
            <v>39144527900</v>
          </cell>
        </row>
        <row r="709">
          <cell r="A709" t="str">
            <v>2008.12.18</v>
          </cell>
          <cell r="B709" t="str">
            <v>USD_TOD</v>
          </cell>
          <cell r="C709">
            <v>1</v>
          </cell>
          <cell r="D709">
            <v>6734014857732</v>
          </cell>
          <cell r="E709">
            <v>55799697900</v>
          </cell>
        </row>
        <row r="710">
          <cell r="A710" t="str">
            <v>2008.12.19</v>
          </cell>
          <cell r="B710" t="str">
            <v>USD_TOD</v>
          </cell>
          <cell r="C710">
            <v>1</v>
          </cell>
          <cell r="D710">
            <v>5819139581098</v>
          </cell>
          <cell r="E710">
            <v>48181817100</v>
          </cell>
        </row>
        <row r="711">
          <cell r="A711" t="str">
            <v>2008.12.22</v>
          </cell>
          <cell r="B711" t="str">
            <v>USD_TOD</v>
          </cell>
          <cell r="C711">
            <v>1</v>
          </cell>
          <cell r="D711">
            <v>5863747624285</v>
          </cell>
          <cell r="E711">
            <v>48527114900</v>
          </cell>
        </row>
        <row r="712">
          <cell r="A712" t="str">
            <v>2008.12.23</v>
          </cell>
          <cell r="B712" t="str">
            <v>USD_TOD</v>
          </cell>
          <cell r="C712">
            <v>1</v>
          </cell>
          <cell r="D712">
            <v>4584381585623</v>
          </cell>
          <cell r="E712">
            <v>37944915700</v>
          </cell>
        </row>
        <row r="713">
          <cell r="A713" t="str">
            <v>2008.12.24</v>
          </cell>
          <cell r="B713" t="str">
            <v>USD_TOD</v>
          </cell>
          <cell r="C713">
            <v>1</v>
          </cell>
          <cell r="D713">
            <v>8196892468977.5</v>
          </cell>
          <cell r="E713">
            <v>67880775350</v>
          </cell>
        </row>
        <row r="714">
          <cell r="A714" t="str">
            <v>2008.12.26</v>
          </cell>
          <cell r="B714" t="str">
            <v>USD_TOD</v>
          </cell>
          <cell r="C714">
            <v>1</v>
          </cell>
          <cell r="D714">
            <v>9505286173098.5</v>
          </cell>
          <cell r="E714">
            <v>78754943550</v>
          </cell>
        </row>
        <row r="715">
          <cell r="A715" t="str">
            <v>2008.12.29</v>
          </cell>
          <cell r="B715" t="str">
            <v>USD_TOD</v>
          </cell>
          <cell r="C715">
            <v>1</v>
          </cell>
          <cell r="D715">
            <v>5414818066706.5</v>
          </cell>
          <cell r="E715">
            <v>44817995850</v>
          </cell>
        </row>
        <row r="716">
          <cell r="A716" t="str">
            <v>2008.12.30</v>
          </cell>
          <cell r="B716" t="str">
            <v>USD_TOD</v>
          </cell>
          <cell r="C716">
            <v>1</v>
          </cell>
          <cell r="D716">
            <v>7015869652893.5</v>
          </cell>
          <cell r="E716">
            <v>58076184450</v>
          </cell>
        </row>
        <row r="717">
          <cell r="A717" t="str">
            <v>2008.12.31</v>
          </cell>
          <cell r="B717" t="str">
            <v>USD_TOD</v>
          </cell>
          <cell r="C717">
            <v>1</v>
          </cell>
          <cell r="D717">
            <v>3990091044897.5</v>
          </cell>
          <cell r="E717">
            <v>33027125250</v>
          </cell>
        </row>
        <row r="718">
          <cell r="A718" t="str">
            <v>2009.01.05</v>
          </cell>
          <cell r="B718" t="str">
            <v>USD_TOD</v>
          </cell>
          <cell r="C718">
            <v>1</v>
          </cell>
          <cell r="D718">
            <v>6409159291405.5</v>
          </cell>
          <cell r="E718">
            <v>52991885550</v>
          </cell>
        </row>
        <row r="719">
          <cell r="A719" t="str">
            <v>2009.01.06</v>
          </cell>
          <cell r="B719" t="str">
            <v>USD_TOD</v>
          </cell>
          <cell r="C719">
            <v>1</v>
          </cell>
          <cell r="D719">
            <v>3197710252130</v>
          </cell>
          <cell r="E719">
            <v>26432927000</v>
          </cell>
        </row>
        <row r="720">
          <cell r="A720" t="str">
            <v>2009.01.08</v>
          </cell>
          <cell r="B720" t="str">
            <v>USD_TOD</v>
          </cell>
          <cell r="C720">
            <v>1</v>
          </cell>
          <cell r="D720">
            <v>7873655613389</v>
          </cell>
          <cell r="E720">
            <v>65066009900</v>
          </cell>
        </row>
        <row r="721">
          <cell r="A721" t="str">
            <v>2009.01.09</v>
          </cell>
          <cell r="B721" t="str">
            <v>USD_TOD</v>
          </cell>
          <cell r="C721">
            <v>1</v>
          </cell>
          <cell r="D721">
            <v>3868831882800</v>
          </cell>
          <cell r="E721">
            <v>31971613000</v>
          </cell>
        </row>
        <row r="722">
          <cell r="A722" t="str">
            <v>2009.01.12</v>
          </cell>
          <cell r="B722" t="str">
            <v>USD_TOD</v>
          </cell>
          <cell r="C722">
            <v>1</v>
          </cell>
          <cell r="D722">
            <v>5076385746250</v>
          </cell>
          <cell r="E722">
            <v>41921885000</v>
          </cell>
        </row>
        <row r="723">
          <cell r="A723" t="str">
            <v>2009.01.13</v>
          </cell>
          <cell r="B723" t="str">
            <v>USD_TOD</v>
          </cell>
          <cell r="C723">
            <v>1</v>
          </cell>
          <cell r="D723">
            <v>5756500452699</v>
          </cell>
          <cell r="E723">
            <v>47515254100</v>
          </cell>
        </row>
        <row r="724">
          <cell r="A724" t="str">
            <v>2009.01.14</v>
          </cell>
          <cell r="B724" t="str">
            <v>USD_TOD</v>
          </cell>
          <cell r="C724">
            <v>1</v>
          </cell>
          <cell r="D724">
            <v>8263493798858</v>
          </cell>
          <cell r="E724">
            <v>68142054500</v>
          </cell>
        </row>
        <row r="725">
          <cell r="A725" t="str">
            <v>2009.01.15</v>
          </cell>
          <cell r="B725" t="str">
            <v>USD_TOD</v>
          </cell>
          <cell r="C725">
            <v>1</v>
          </cell>
          <cell r="D725">
            <v>6561969445028.5</v>
          </cell>
          <cell r="E725">
            <v>54058975550</v>
          </cell>
        </row>
        <row r="726">
          <cell r="A726" t="str">
            <v>2009.01.16</v>
          </cell>
          <cell r="B726" t="str">
            <v>USD_TOD</v>
          </cell>
          <cell r="C726">
            <v>1</v>
          </cell>
          <cell r="D726">
            <v>13710837670892.5</v>
          </cell>
          <cell r="E726">
            <v>113028383250</v>
          </cell>
        </row>
        <row r="727">
          <cell r="A727" t="str">
            <v>2009.01.20</v>
          </cell>
          <cell r="B727" t="str">
            <v>USD_TOD</v>
          </cell>
          <cell r="C727">
            <v>1</v>
          </cell>
          <cell r="D727">
            <v>7496833776976</v>
          </cell>
          <cell r="E727">
            <v>61793501600</v>
          </cell>
        </row>
        <row r="728">
          <cell r="A728" t="str">
            <v>2009.01.21</v>
          </cell>
          <cell r="B728" t="str">
            <v>USD_TOD</v>
          </cell>
          <cell r="C728">
            <v>1</v>
          </cell>
          <cell r="D728">
            <v>7079556447657</v>
          </cell>
          <cell r="E728">
            <v>58354054900</v>
          </cell>
        </row>
        <row r="729">
          <cell r="A729" t="str">
            <v>2009.01.22</v>
          </cell>
          <cell r="B729" t="str">
            <v>USD_TOD</v>
          </cell>
          <cell r="C729">
            <v>1</v>
          </cell>
          <cell r="D729">
            <v>8488411958804</v>
          </cell>
          <cell r="E729">
            <v>69922480400</v>
          </cell>
        </row>
        <row r="730">
          <cell r="A730" t="str">
            <v>2009.01.23</v>
          </cell>
          <cell r="B730" t="str">
            <v>USD_TOD</v>
          </cell>
          <cell r="C730">
            <v>1</v>
          </cell>
          <cell r="D730">
            <v>22552168603464.5</v>
          </cell>
          <cell r="E730">
            <v>185506865250</v>
          </cell>
        </row>
        <row r="731">
          <cell r="A731" t="str">
            <v>2009.01.26</v>
          </cell>
          <cell r="B731" t="str">
            <v>USD_TOD</v>
          </cell>
          <cell r="C731">
            <v>1</v>
          </cell>
          <cell r="D731">
            <v>6878358204677</v>
          </cell>
          <cell r="E731">
            <v>56503282600</v>
          </cell>
        </row>
        <row r="732">
          <cell r="A732" t="str">
            <v>2009.01.27</v>
          </cell>
          <cell r="B732" t="str">
            <v>USD_TOD</v>
          </cell>
          <cell r="C732">
            <v>1</v>
          </cell>
          <cell r="D732">
            <v>12014272576340.5</v>
          </cell>
          <cell r="E732">
            <v>98708329350</v>
          </cell>
        </row>
        <row r="733">
          <cell r="A733" t="str">
            <v>2009.01.28</v>
          </cell>
          <cell r="B733" t="str">
            <v>USD_TOD</v>
          </cell>
          <cell r="C733">
            <v>1</v>
          </cell>
          <cell r="D733">
            <v>6503022923778</v>
          </cell>
          <cell r="E733">
            <v>53420531600</v>
          </cell>
        </row>
        <row r="734">
          <cell r="A734" t="str">
            <v>2009.01.29</v>
          </cell>
          <cell r="B734" t="str">
            <v>USD_TOD</v>
          </cell>
          <cell r="C734">
            <v>1</v>
          </cell>
          <cell r="D734">
            <v>5454378126011</v>
          </cell>
          <cell r="E734">
            <v>44890970900</v>
          </cell>
        </row>
        <row r="735">
          <cell r="A735" t="str">
            <v>2009.01.30</v>
          </cell>
          <cell r="B735" t="str">
            <v>USD_TOD</v>
          </cell>
          <cell r="C735">
            <v>1</v>
          </cell>
          <cell r="D735">
            <v>4426297881572.5</v>
          </cell>
          <cell r="E735">
            <v>36396744750</v>
          </cell>
        </row>
        <row r="736">
          <cell r="A736" t="str">
            <v>2009.02.02</v>
          </cell>
          <cell r="B736" t="str">
            <v>USD_TOD</v>
          </cell>
          <cell r="C736">
            <v>1</v>
          </cell>
          <cell r="D736">
            <v>14998943138910</v>
          </cell>
          <cell r="E736">
            <v>122932076500</v>
          </cell>
        </row>
        <row r="737">
          <cell r="A737" t="str">
            <v>2009.02.03</v>
          </cell>
          <cell r="B737" t="str">
            <v>USD_TOD</v>
          </cell>
          <cell r="C737">
            <v>1</v>
          </cell>
          <cell r="D737">
            <v>23447934067734.5</v>
          </cell>
          <cell r="E737">
            <v>190464979550</v>
          </cell>
        </row>
        <row r="738">
          <cell r="A738" t="str">
            <v>2009.02.04</v>
          </cell>
          <cell r="B738" t="str">
            <v>USD_TOD</v>
          </cell>
          <cell r="C738">
            <v>1</v>
          </cell>
          <cell r="D738">
            <v>14558138812987.5</v>
          </cell>
          <cell r="E738">
            <v>98216345450</v>
          </cell>
        </row>
        <row r="739">
          <cell r="A739" t="str">
            <v>2009.02.05</v>
          </cell>
          <cell r="B739" t="str">
            <v>USD_TOD</v>
          </cell>
          <cell r="C739">
            <v>1</v>
          </cell>
          <cell r="D739">
            <v>10542352786080</v>
          </cell>
          <cell r="E739">
            <v>70183389000</v>
          </cell>
        </row>
        <row r="740">
          <cell r="A740" t="str">
            <v>2009.02.06</v>
          </cell>
          <cell r="B740" t="str">
            <v>USD_TOD</v>
          </cell>
          <cell r="C740">
            <v>1</v>
          </cell>
          <cell r="D740">
            <v>12893235927285.5</v>
          </cell>
          <cell r="E740">
            <v>86279866650</v>
          </cell>
        </row>
        <row r="741">
          <cell r="A741" t="str">
            <v>2009.02.09</v>
          </cell>
          <cell r="B741" t="str">
            <v>USD_TOD</v>
          </cell>
          <cell r="C741">
            <v>1</v>
          </cell>
          <cell r="D741">
            <v>3795854113843.5</v>
          </cell>
          <cell r="E741">
            <v>25503537550</v>
          </cell>
        </row>
        <row r="742">
          <cell r="A742" t="str">
            <v>2009.02.10</v>
          </cell>
          <cell r="B742" t="str">
            <v>USD_TOD</v>
          </cell>
          <cell r="C742">
            <v>1</v>
          </cell>
          <cell r="D742">
            <v>25024944913107.5</v>
          </cell>
          <cell r="E742">
            <v>168764663250</v>
          </cell>
        </row>
        <row r="743">
          <cell r="A743" t="str">
            <v>2009.02.11</v>
          </cell>
          <cell r="B743" t="str">
            <v>USD_TOD</v>
          </cell>
          <cell r="C743">
            <v>1</v>
          </cell>
          <cell r="D743">
            <v>4167471911623</v>
          </cell>
          <cell r="E743">
            <v>28130399700</v>
          </cell>
        </row>
        <row r="744">
          <cell r="A744" t="str">
            <v>2009.02.12</v>
          </cell>
          <cell r="B744" t="str">
            <v>USD_TOD</v>
          </cell>
          <cell r="C744">
            <v>1</v>
          </cell>
          <cell r="D744">
            <v>6577696281715</v>
          </cell>
          <cell r="E744">
            <v>44292168500</v>
          </cell>
        </row>
        <row r="745">
          <cell r="A745" t="str">
            <v>2009.02.13</v>
          </cell>
          <cell r="B745" t="str">
            <v>USD_TOD</v>
          </cell>
          <cell r="C745">
            <v>1</v>
          </cell>
          <cell r="D745">
            <v>12723650373421</v>
          </cell>
          <cell r="E745">
            <v>85435947400</v>
          </cell>
        </row>
        <row r="746">
          <cell r="A746" t="str">
            <v>2009.02.17</v>
          </cell>
          <cell r="B746" t="str">
            <v>USD_TOD</v>
          </cell>
          <cell r="C746">
            <v>1</v>
          </cell>
          <cell r="D746">
            <v>13154331072778</v>
          </cell>
          <cell r="E746">
            <v>88102813200</v>
          </cell>
        </row>
        <row r="747">
          <cell r="A747" t="str">
            <v>2009.02.18</v>
          </cell>
          <cell r="B747" t="str">
            <v>USD_TOD</v>
          </cell>
          <cell r="C747">
            <v>1</v>
          </cell>
          <cell r="D747">
            <v>8328597646997</v>
          </cell>
          <cell r="E747">
            <v>55739944200</v>
          </cell>
        </row>
        <row r="748">
          <cell r="A748" t="str">
            <v>2009.02.19</v>
          </cell>
          <cell r="B748" t="str">
            <v>USD_TOD</v>
          </cell>
          <cell r="C748">
            <v>1</v>
          </cell>
          <cell r="D748">
            <v>6245127756972</v>
          </cell>
          <cell r="E748">
            <v>41898363800</v>
          </cell>
        </row>
        <row r="749">
          <cell r="A749" t="str">
            <v>2009.02.20</v>
          </cell>
          <cell r="B749" t="str">
            <v>USD_TOD</v>
          </cell>
          <cell r="C749">
            <v>1</v>
          </cell>
          <cell r="D749">
            <v>17904644244370</v>
          </cell>
          <cell r="E749">
            <v>119636687000</v>
          </cell>
        </row>
        <row r="750">
          <cell r="A750" t="str">
            <v>2009.02.23</v>
          </cell>
          <cell r="B750" t="str">
            <v>USD_TOD</v>
          </cell>
          <cell r="C750">
            <v>1</v>
          </cell>
          <cell r="D750">
            <v>6602310595690</v>
          </cell>
          <cell r="E750">
            <v>44005195000</v>
          </cell>
        </row>
        <row r="751">
          <cell r="A751" t="str">
            <v>2009.02.24</v>
          </cell>
          <cell r="B751" t="str">
            <v>USD_TOD</v>
          </cell>
          <cell r="C751">
            <v>1</v>
          </cell>
          <cell r="D751">
            <v>32773441784172.5</v>
          </cell>
          <cell r="E751">
            <v>218219095250</v>
          </cell>
        </row>
        <row r="752">
          <cell r="A752" t="str">
            <v>2009.02.25</v>
          </cell>
          <cell r="B752" t="str">
            <v>USD_TOD</v>
          </cell>
          <cell r="C752">
            <v>1</v>
          </cell>
          <cell r="D752">
            <v>18676762965640</v>
          </cell>
          <cell r="E752">
            <v>124449564000</v>
          </cell>
        </row>
        <row r="753">
          <cell r="A753" t="str">
            <v>2009.02.26</v>
          </cell>
          <cell r="B753" t="str">
            <v>USD_TOD</v>
          </cell>
          <cell r="C753">
            <v>1</v>
          </cell>
          <cell r="D753">
            <v>14074001281820</v>
          </cell>
          <cell r="E753">
            <v>93638135000</v>
          </cell>
        </row>
        <row r="754">
          <cell r="A754" t="str">
            <v>2009.02.27</v>
          </cell>
          <cell r="B754" t="str">
            <v>USD_TOD</v>
          </cell>
          <cell r="C754">
            <v>1</v>
          </cell>
          <cell r="D754">
            <v>7809390013210</v>
          </cell>
          <cell r="E754">
            <v>51892889500</v>
          </cell>
        </row>
        <row r="755">
          <cell r="A755" t="str">
            <v>2009.03.02</v>
          </cell>
          <cell r="B755" t="str">
            <v>USD_TOD</v>
          </cell>
          <cell r="C755">
            <v>1</v>
          </cell>
          <cell r="D755">
            <v>8104782657034</v>
          </cell>
          <cell r="E755">
            <v>53807723800</v>
          </cell>
        </row>
        <row r="756">
          <cell r="A756" t="str">
            <v>2009.03.03</v>
          </cell>
          <cell r="B756" t="str">
            <v>USD_TOD</v>
          </cell>
          <cell r="C756">
            <v>1</v>
          </cell>
          <cell r="D756">
            <v>7640630058721</v>
          </cell>
          <cell r="E756">
            <v>50751675900</v>
          </cell>
        </row>
        <row r="757">
          <cell r="A757" t="str">
            <v>2009.03.04</v>
          </cell>
          <cell r="B757" t="str">
            <v>USD_TOD</v>
          </cell>
          <cell r="C757">
            <v>1</v>
          </cell>
          <cell r="D757">
            <v>6656446551880</v>
          </cell>
          <cell r="E757">
            <v>44237936000</v>
          </cell>
        </row>
        <row r="758">
          <cell r="A758" t="str">
            <v>2009.03.05</v>
          </cell>
          <cell r="B758" t="str">
            <v>USD_TOD</v>
          </cell>
          <cell r="C758">
            <v>1</v>
          </cell>
          <cell r="D758">
            <v>5363873066560</v>
          </cell>
          <cell r="E758">
            <v>35669834500</v>
          </cell>
        </row>
        <row r="759">
          <cell r="A759" t="str">
            <v>2009.03.06</v>
          </cell>
          <cell r="B759" t="str">
            <v>USD_TOD</v>
          </cell>
          <cell r="C759">
            <v>1</v>
          </cell>
          <cell r="D759">
            <v>9586028088464.5</v>
          </cell>
          <cell r="E759">
            <v>63685916850</v>
          </cell>
        </row>
        <row r="760">
          <cell r="A760" t="str">
            <v>2009.03.10</v>
          </cell>
          <cell r="B760" t="str">
            <v>USD_TOD</v>
          </cell>
          <cell r="C760">
            <v>1</v>
          </cell>
          <cell r="D760">
            <v>4721931049707.5</v>
          </cell>
          <cell r="E760">
            <v>31360918250</v>
          </cell>
        </row>
        <row r="761">
          <cell r="A761" t="str">
            <v>2009.03.11</v>
          </cell>
          <cell r="B761" t="str">
            <v>USD_TOD</v>
          </cell>
          <cell r="C761">
            <v>1</v>
          </cell>
          <cell r="D761">
            <v>7907566115885</v>
          </cell>
          <cell r="E761">
            <v>52540754500</v>
          </cell>
        </row>
        <row r="762">
          <cell r="A762" t="str">
            <v>2009.03.12</v>
          </cell>
          <cell r="B762" t="str">
            <v>USD_TOD</v>
          </cell>
          <cell r="C762">
            <v>1</v>
          </cell>
          <cell r="D762">
            <v>5177278872290</v>
          </cell>
          <cell r="E762">
            <v>34403916200</v>
          </cell>
        </row>
        <row r="763">
          <cell r="A763" t="str">
            <v>2009.03.13</v>
          </cell>
          <cell r="B763" t="str">
            <v>USD_TOD</v>
          </cell>
          <cell r="C763">
            <v>1</v>
          </cell>
          <cell r="D763">
            <v>6205296396402</v>
          </cell>
          <cell r="E763">
            <v>41295001200</v>
          </cell>
        </row>
        <row r="764">
          <cell r="A764" t="str">
            <v>2009.03.16</v>
          </cell>
          <cell r="B764" t="str">
            <v>USD_TOD</v>
          </cell>
          <cell r="C764">
            <v>1</v>
          </cell>
          <cell r="D764">
            <v>4105059594325</v>
          </cell>
          <cell r="E764">
            <v>27303454500</v>
          </cell>
        </row>
        <row r="765">
          <cell r="A765" t="str">
            <v>2009.03.17</v>
          </cell>
          <cell r="B765" t="str">
            <v>USD_TOD</v>
          </cell>
          <cell r="C765">
            <v>1</v>
          </cell>
          <cell r="D765">
            <v>2848967624887</v>
          </cell>
          <cell r="E765">
            <v>18936346500</v>
          </cell>
        </row>
        <row r="766">
          <cell r="A766" t="str">
            <v>2009.03.18</v>
          </cell>
          <cell r="B766" t="str">
            <v>USD_TOD</v>
          </cell>
          <cell r="C766">
            <v>1</v>
          </cell>
          <cell r="D766">
            <v>5929440929672</v>
          </cell>
          <cell r="E766">
            <v>39384532800</v>
          </cell>
        </row>
        <row r="767">
          <cell r="A767" t="str">
            <v>2009.03.19</v>
          </cell>
          <cell r="B767" t="str">
            <v>USD_TOD</v>
          </cell>
          <cell r="C767">
            <v>1</v>
          </cell>
          <cell r="D767">
            <v>12233599446810</v>
          </cell>
          <cell r="E767">
            <v>81025600000</v>
          </cell>
        </row>
        <row r="768">
          <cell r="A768" t="str">
            <v>2009.03.20</v>
          </cell>
          <cell r="B768" t="str">
            <v>USD_TOD</v>
          </cell>
          <cell r="C768">
            <v>1</v>
          </cell>
          <cell r="D768">
            <v>7354161196585</v>
          </cell>
          <cell r="E768">
            <v>48632266500</v>
          </cell>
        </row>
        <row r="769">
          <cell r="A769" t="str">
            <v>2009.03.24</v>
          </cell>
          <cell r="B769" t="str">
            <v>USD_TOD</v>
          </cell>
          <cell r="C769">
            <v>1</v>
          </cell>
          <cell r="D769">
            <v>6460689737426</v>
          </cell>
          <cell r="E769">
            <v>42681237000</v>
          </cell>
        </row>
        <row r="770">
          <cell r="A770" t="str">
            <v>2009.03.25</v>
          </cell>
          <cell r="B770" t="str">
            <v>USD_TOD</v>
          </cell>
          <cell r="C770">
            <v>1</v>
          </cell>
          <cell r="D770">
            <v>7401536924970</v>
          </cell>
          <cell r="E770">
            <v>48879603000</v>
          </cell>
        </row>
        <row r="771">
          <cell r="A771" t="str">
            <v>2009.03.26</v>
          </cell>
          <cell r="B771" t="str">
            <v>USD_TOD</v>
          </cell>
          <cell r="C771">
            <v>1</v>
          </cell>
          <cell r="D771">
            <v>4689917878475</v>
          </cell>
          <cell r="E771">
            <v>30985045500</v>
          </cell>
        </row>
        <row r="772">
          <cell r="A772" t="str">
            <v>2009.03.27</v>
          </cell>
          <cell r="B772" t="str">
            <v>USD_TOD</v>
          </cell>
          <cell r="C772">
            <v>1</v>
          </cell>
          <cell r="D772">
            <v>8559450407320</v>
          </cell>
          <cell r="E772">
            <v>56534796000</v>
          </cell>
        </row>
        <row r="773">
          <cell r="A773" t="str">
            <v>2009.03.30</v>
          </cell>
          <cell r="B773" t="str">
            <v>USD_TOD</v>
          </cell>
          <cell r="C773">
            <v>1</v>
          </cell>
          <cell r="D773">
            <v>6864827328905</v>
          </cell>
          <cell r="E773">
            <v>45335734500</v>
          </cell>
        </row>
        <row r="774">
          <cell r="A774" t="str">
            <v>2009.03.31</v>
          </cell>
          <cell r="B774" t="str">
            <v>USD_TOD</v>
          </cell>
          <cell r="C774">
            <v>1</v>
          </cell>
          <cell r="D774">
            <v>6241514988168.5</v>
          </cell>
          <cell r="E774">
            <v>41306276550</v>
          </cell>
        </row>
        <row r="775">
          <cell r="A775" t="str">
            <v>2009.04.01</v>
          </cell>
          <cell r="B775" t="str">
            <v>USD_TOD</v>
          </cell>
          <cell r="C775">
            <v>1</v>
          </cell>
          <cell r="D775">
            <v>5184068925842</v>
          </cell>
          <cell r="E775">
            <v>34321643400</v>
          </cell>
        </row>
        <row r="776">
          <cell r="A776" t="str">
            <v>2009.04.02</v>
          </cell>
          <cell r="B776" t="str">
            <v>USD_TOD</v>
          </cell>
          <cell r="C776">
            <v>1</v>
          </cell>
          <cell r="D776">
            <v>4407711948622.5</v>
          </cell>
          <cell r="E776">
            <v>29187330750</v>
          </cell>
        </row>
        <row r="777">
          <cell r="A777" t="str">
            <v>2009.04.03</v>
          </cell>
          <cell r="B777" t="str">
            <v>USD_TOD</v>
          </cell>
          <cell r="C777">
            <v>1</v>
          </cell>
          <cell r="D777">
            <v>3910514435817.5</v>
          </cell>
          <cell r="E777">
            <v>25887149150</v>
          </cell>
        </row>
        <row r="778">
          <cell r="A778" t="str">
            <v>2009.04.06</v>
          </cell>
          <cell r="B778" t="str">
            <v>USD_TOD</v>
          </cell>
          <cell r="C778">
            <v>1</v>
          </cell>
          <cell r="D778">
            <v>3456693917432</v>
          </cell>
          <cell r="E778">
            <v>22872164200</v>
          </cell>
        </row>
        <row r="779">
          <cell r="A779" t="str">
            <v>2009.04.07</v>
          </cell>
          <cell r="B779" t="str">
            <v>USD_TOD</v>
          </cell>
          <cell r="C779">
            <v>1</v>
          </cell>
          <cell r="D779">
            <v>6564432508770</v>
          </cell>
          <cell r="E779">
            <v>43450321000</v>
          </cell>
        </row>
        <row r="780">
          <cell r="A780" t="str">
            <v>2009.04.08</v>
          </cell>
          <cell r="B780" t="str">
            <v>USD_TOD</v>
          </cell>
          <cell r="C780">
            <v>1</v>
          </cell>
          <cell r="D780">
            <v>8324498512215</v>
          </cell>
          <cell r="E780">
            <v>55113750700</v>
          </cell>
        </row>
        <row r="781">
          <cell r="A781" t="str">
            <v>2009.04.09</v>
          </cell>
          <cell r="B781" t="str">
            <v>USD_TOD</v>
          </cell>
          <cell r="C781">
            <v>1</v>
          </cell>
          <cell r="D781">
            <v>6097265149373.5</v>
          </cell>
          <cell r="E781">
            <v>40433016250</v>
          </cell>
        </row>
        <row r="782">
          <cell r="A782" t="str">
            <v>2009.04.10</v>
          </cell>
          <cell r="B782" t="str">
            <v>USD_TOD</v>
          </cell>
          <cell r="C782">
            <v>1</v>
          </cell>
          <cell r="D782">
            <v>8851451353080</v>
          </cell>
          <cell r="E782">
            <v>58677012500</v>
          </cell>
        </row>
        <row r="783">
          <cell r="A783" t="str">
            <v>2009.04.13</v>
          </cell>
          <cell r="B783" t="str">
            <v>USD_TOD</v>
          </cell>
          <cell r="C783">
            <v>1</v>
          </cell>
          <cell r="D783">
            <v>7415152389381</v>
          </cell>
          <cell r="E783">
            <v>49167190900</v>
          </cell>
        </row>
        <row r="784">
          <cell r="A784" t="str">
            <v>2009.04.14</v>
          </cell>
          <cell r="B784" t="str">
            <v>USD_TOD</v>
          </cell>
          <cell r="C784">
            <v>1</v>
          </cell>
          <cell r="D784">
            <v>12204736903995</v>
          </cell>
          <cell r="E784">
            <v>81035902500</v>
          </cell>
        </row>
        <row r="785">
          <cell r="A785" t="str">
            <v>2009.04.15</v>
          </cell>
          <cell r="B785" t="str">
            <v>USD_TOD</v>
          </cell>
          <cell r="C785">
            <v>1</v>
          </cell>
          <cell r="D785">
            <v>9454581225123</v>
          </cell>
          <cell r="E785">
            <v>62913152900</v>
          </cell>
        </row>
        <row r="786">
          <cell r="A786" t="str">
            <v>2009.04.16</v>
          </cell>
          <cell r="B786" t="str">
            <v>USD_TOD</v>
          </cell>
          <cell r="C786">
            <v>1</v>
          </cell>
          <cell r="D786">
            <v>3784579510439</v>
          </cell>
          <cell r="E786">
            <v>25199490500</v>
          </cell>
        </row>
        <row r="787">
          <cell r="A787" t="str">
            <v>2009.04.17</v>
          </cell>
          <cell r="B787" t="str">
            <v>USD_TOD</v>
          </cell>
          <cell r="C787">
            <v>1</v>
          </cell>
          <cell r="D787">
            <v>5022386865685</v>
          </cell>
          <cell r="E787">
            <v>33428742500</v>
          </cell>
        </row>
        <row r="788">
          <cell r="A788" t="str">
            <v>2009.04.20</v>
          </cell>
          <cell r="B788" t="str">
            <v>USD_TOD</v>
          </cell>
          <cell r="C788">
            <v>1</v>
          </cell>
          <cell r="D788">
            <v>5375566504545</v>
          </cell>
          <cell r="E788">
            <v>35750448500</v>
          </cell>
        </row>
        <row r="789">
          <cell r="A789" t="str">
            <v>2009.04.21</v>
          </cell>
          <cell r="B789" t="str">
            <v>USD_TOD</v>
          </cell>
          <cell r="C789">
            <v>1</v>
          </cell>
          <cell r="D789">
            <v>3671409641888</v>
          </cell>
          <cell r="E789">
            <v>24382221400</v>
          </cell>
        </row>
        <row r="790">
          <cell r="A790" t="str">
            <v>2009.04.22</v>
          </cell>
          <cell r="B790" t="str">
            <v>USD_TOD</v>
          </cell>
          <cell r="C790">
            <v>1</v>
          </cell>
          <cell r="D790">
            <v>7425056230560</v>
          </cell>
          <cell r="E790">
            <v>49251307500</v>
          </cell>
        </row>
        <row r="791">
          <cell r="A791" t="str">
            <v>2009.04.23</v>
          </cell>
          <cell r="B791" t="str">
            <v>USD_TOD</v>
          </cell>
          <cell r="C791">
            <v>1</v>
          </cell>
          <cell r="D791">
            <v>4783953073740</v>
          </cell>
          <cell r="E791">
            <v>31769765200</v>
          </cell>
        </row>
        <row r="792">
          <cell r="A792" t="str">
            <v>2009.04.24</v>
          </cell>
          <cell r="B792" t="str">
            <v>USD_TOD</v>
          </cell>
          <cell r="C792">
            <v>1</v>
          </cell>
          <cell r="D792">
            <v>4207233045262.5</v>
          </cell>
          <cell r="E792">
            <v>27926970750</v>
          </cell>
        </row>
        <row r="793">
          <cell r="A793" t="str">
            <v>2009.04.27</v>
          </cell>
          <cell r="B793" t="str">
            <v>USD_TOD</v>
          </cell>
          <cell r="C793">
            <v>1</v>
          </cell>
          <cell r="D793">
            <v>2235530948975</v>
          </cell>
          <cell r="E793">
            <v>14836869500</v>
          </cell>
        </row>
        <row r="794">
          <cell r="A794" t="str">
            <v>2009.04.28</v>
          </cell>
          <cell r="B794" t="str">
            <v>USD_TOD</v>
          </cell>
          <cell r="C794">
            <v>1</v>
          </cell>
          <cell r="D794">
            <v>5066914057277</v>
          </cell>
          <cell r="E794">
            <v>33623351900</v>
          </cell>
        </row>
        <row r="795">
          <cell r="A795" t="str">
            <v>2009.04.29</v>
          </cell>
          <cell r="B795" t="str">
            <v>USD_TOD</v>
          </cell>
          <cell r="C795">
            <v>1</v>
          </cell>
          <cell r="D795">
            <v>5203046366060</v>
          </cell>
          <cell r="E795">
            <v>34518076000</v>
          </cell>
        </row>
        <row r="796">
          <cell r="A796" t="str">
            <v>2009.04.30</v>
          </cell>
          <cell r="B796" t="str">
            <v>USD_TOD</v>
          </cell>
          <cell r="C796">
            <v>1</v>
          </cell>
          <cell r="D796">
            <v>3818092299216.5</v>
          </cell>
          <cell r="E796">
            <v>25334188150</v>
          </cell>
        </row>
        <row r="797">
          <cell r="A797" t="str">
            <v>2009.05.04</v>
          </cell>
          <cell r="B797" t="str">
            <v>USD_TOD</v>
          </cell>
          <cell r="C797">
            <v>1</v>
          </cell>
          <cell r="D797">
            <v>4333095645297.5</v>
          </cell>
          <cell r="E797">
            <v>28753716650</v>
          </cell>
        </row>
        <row r="798">
          <cell r="A798" t="str">
            <v>2009.05.05</v>
          </cell>
          <cell r="B798" t="str">
            <v>USD_TOD</v>
          </cell>
          <cell r="C798">
            <v>1</v>
          </cell>
          <cell r="D798">
            <v>2843228363291</v>
          </cell>
          <cell r="E798">
            <v>18873627900</v>
          </cell>
        </row>
        <row r="799">
          <cell r="A799" t="str">
            <v>2009.05.06</v>
          </cell>
          <cell r="B799" t="str">
            <v>USD_TOD</v>
          </cell>
          <cell r="C799">
            <v>1</v>
          </cell>
          <cell r="D799">
            <v>2199842648762</v>
          </cell>
          <cell r="E799">
            <v>14605434600</v>
          </cell>
        </row>
        <row r="800">
          <cell r="A800" t="str">
            <v>2009.05.07</v>
          </cell>
          <cell r="B800" t="str">
            <v>USD_TOD</v>
          </cell>
          <cell r="C800">
            <v>1</v>
          </cell>
          <cell r="D800">
            <v>3500303430155</v>
          </cell>
          <cell r="E800">
            <v>23259929900</v>
          </cell>
        </row>
        <row r="801">
          <cell r="A801" t="str">
            <v>2009.05.08</v>
          </cell>
          <cell r="B801" t="str">
            <v>USD_TOD</v>
          </cell>
          <cell r="C801">
            <v>1</v>
          </cell>
          <cell r="D801">
            <v>3951369529146.5</v>
          </cell>
          <cell r="E801">
            <v>26257468950</v>
          </cell>
        </row>
        <row r="802">
          <cell r="A802" t="str">
            <v>2009.05.12</v>
          </cell>
          <cell r="B802" t="str">
            <v>USD_TOD</v>
          </cell>
          <cell r="C802">
            <v>1</v>
          </cell>
          <cell r="D802">
            <v>2036806812732</v>
          </cell>
          <cell r="E802">
            <v>13554331800</v>
          </cell>
        </row>
        <row r="803">
          <cell r="A803" t="str">
            <v>2009.05.13</v>
          </cell>
          <cell r="B803" t="str">
            <v>USD_TOD</v>
          </cell>
          <cell r="C803">
            <v>1</v>
          </cell>
          <cell r="D803">
            <v>5178894571093</v>
          </cell>
          <cell r="E803">
            <v>34519727500</v>
          </cell>
        </row>
        <row r="804">
          <cell r="A804" t="str">
            <v>2009.05.14</v>
          </cell>
          <cell r="B804" t="str">
            <v>USD_TOD</v>
          </cell>
          <cell r="C804">
            <v>1</v>
          </cell>
          <cell r="D804">
            <v>4339563731172.5</v>
          </cell>
          <cell r="E804">
            <v>28943197650</v>
          </cell>
        </row>
        <row r="805">
          <cell r="A805" t="str">
            <v>2009.05.15</v>
          </cell>
          <cell r="B805" t="str">
            <v>USD_TOD</v>
          </cell>
          <cell r="C805">
            <v>1</v>
          </cell>
          <cell r="D805">
            <v>6746659315120</v>
          </cell>
          <cell r="E805">
            <v>44915316000</v>
          </cell>
        </row>
        <row r="806">
          <cell r="A806" t="str">
            <v>2009.05.18</v>
          </cell>
          <cell r="B806" t="str">
            <v>USD_TOD</v>
          </cell>
          <cell r="C806">
            <v>1</v>
          </cell>
          <cell r="D806">
            <v>3739023885228.5</v>
          </cell>
          <cell r="E806">
            <v>24875859950</v>
          </cell>
        </row>
        <row r="807">
          <cell r="A807" t="str">
            <v>2009.05.19</v>
          </cell>
          <cell r="B807" t="str">
            <v>USD_TOD</v>
          </cell>
          <cell r="C807">
            <v>1</v>
          </cell>
          <cell r="D807">
            <v>2947719611090.5</v>
          </cell>
          <cell r="E807">
            <v>19594398750</v>
          </cell>
        </row>
        <row r="808">
          <cell r="A808" t="str">
            <v>2009.05.20</v>
          </cell>
          <cell r="B808" t="str">
            <v>USD_TOD</v>
          </cell>
          <cell r="C808">
            <v>1</v>
          </cell>
          <cell r="D808">
            <v>6094193067025</v>
          </cell>
          <cell r="E808">
            <v>40471798500</v>
          </cell>
        </row>
        <row r="809">
          <cell r="A809" t="str">
            <v>2009.05.21</v>
          </cell>
          <cell r="B809" t="str">
            <v>USD_TOD</v>
          </cell>
          <cell r="C809">
            <v>1</v>
          </cell>
          <cell r="D809">
            <v>4843695305456</v>
          </cell>
          <cell r="E809">
            <v>32178947600</v>
          </cell>
        </row>
        <row r="810">
          <cell r="A810" t="str">
            <v>2009.05.22</v>
          </cell>
          <cell r="B810" t="str">
            <v>USD_TOD</v>
          </cell>
          <cell r="C810">
            <v>1</v>
          </cell>
          <cell r="D810">
            <v>4344482470940.5</v>
          </cell>
          <cell r="E810">
            <v>28900662650</v>
          </cell>
        </row>
        <row r="811">
          <cell r="A811" t="str">
            <v>2009.05.26</v>
          </cell>
          <cell r="B811" t="str">
            <v>USD_TOD</v>
          </cell>
          <cell r="C811">
            <v>1</v>
          </cell>
          <cell r="D811">
            <v>2976964296120</v>
          </cell>
          <cell r="E811">
            <v>19849460000</v>
          </cell>
        </row>
        <row r="812">
          <cell r="A812" t="str">
            <v>2009.05.27</v>
          </cell>
          <cell r="B812" t="str">
            <v>USD_TOD</v>
          </cell>
          <cell r="C812">
            <v>1</v>
          </cell>
          <cell r="D812">
            <v>4875973653192</v>
          </cell>
          <cell r="E812">
            <v>32460334200</v>
          </cell>
        </row>
        <row r="813">
          <cell r="A813" t="str">
            <v>2009.05.28</v>
          </cell>
          <cell r="B813" t="str">
            <v>USD_TOD</v>
          </cell>
          <cell r="C813">
            <v>1</v>
          </cell>
          <cell r="D813">
            <v>7510101724575</v>
          </cell>
          <cell r="E813">
            <v>49925968500</v>
          </cell>
        </row>
        <row r="814">
          <cell r="A814" t="str">
            <v>2009.05.29</v>
          </cell>
          <cell r="B814" t="str">
            <v>USD_TOD</v>
          </cell>
          <cell r="C814">
            <v>1</v>
          </cell>
          <cell r="D814">
            <v>3966064061524</v>
          </cell>
          <cell r="E814">
            <v>26356327400</v>
          </cell>
        </row>
        <row r="815">
          <cell r="A815" t="str">
            <v>2009.06.01</v>
          </cell>
          <cell r="B815" t="str">
            <v>USD_TOD</v>
          </cell>
          <cell r="C815">
            <v>1</v>
          </cell>
          <cell r="D815">
            <v>5949937316360</v>
          </cell>
          <cell r="E815">
            <v>39595555000</v>
          </cell>
        </row>
        <row r="816">
          <cell r="A816" t="str">
            <v>2009.06.02</v>
          </cell>
          <cell r="B816" t="str">
            <v>USD_TOD</v>
          </cell>
          <cell r="C816">
            <v>1</v>
          </cell>
          <cell r="D816">
            <v>3093478283963</v>
          </cell>
          <cell r="E816">
            <v>20575287100</v>
          </cell>
        </row>
        <row r="817">
          <cell r="A817" t="str">
            <v>2009.06.03</v>
          </cell>
          <cell r="B817" t="str">
            <v>USD_TOD</v>
          </cell>
          <cell r="C817">
            <v>1</v>
          </cell>
          <cell r="D817">
            <v>4062491666789</v>
          </cell>
          <cell r="E817">
            <v>27028080100</v>
          </cell>
        </row>
        <row r="818">
          <cell r="A818" t="str">
            <v>2009.06.04</v>
          </cell>
          <cell r="B818" t="str">
            <v>USD_TOD</v>
          </cell>
          <cell r="C818">
            <v>1</v>
          </cell>
          <cell r="D818">
            <v>3067038849044</v>
          </cell>
          <cell r="E818">
            <v>20409176600</v>
          </cell>
        </row>
        <row r="819">
          <cell r="A819" t="str">
            <v>2009.06.05</v>
          </cell>
          <cell r="B819" t="str">
            <v>USD_TOD</v>
          </cell>
          <cell r="C819">
            <v>1</v>
          </cell>
          <cell r="D819">
            <v>3254870028490</v>
          </cell>
          <cell r="E819">
            <v>21645749000</v>
          </cell>
        </row>
        <row r="820">
          <cell r="A820" t="str">
            <v>2009.06.08</v>
          </cell>
          <cell r="B820" t="str">
            <v>USD_TOD</v>
          </cell>
          <cell r="C820">
            <v>1</v>
          </cell>
          <cell r="D820">
            <v>4099817165270</v>
          </cell>
          <cell r="E820">
            <v>27254069000</v>
          </cell>
        </row>
        <row r="821">
          <cell r="A821" t="str">
            <v>2009.06.09</v>
          </cell>
          <cell r="B821" t="str">
            <v>USD_TOD</v>
          </cell>
          <cell r="C821">
            <v>1</v>
          </cell>
          <cell r="D821">
            <v>3404974067802</v>
          </cell>
          <cell r="E821">
            <v>22649356600</v>
          </cell>
        </row>
        <row r="822">
          <cell r="A822" t="str">
            <v>2009.06.10</v>
          </cell>
          <cell r="B822" t="str">
            <v>USD_TOD</v>
          </cell>
          <cell r="C822">
            <v>1</v>
          </cell>
          <cell r="D822">
            <v>3430244067451</v>
          </cell>
          <cell r="E822">
            <v>22812327100</v>
          </cell>
        </row>
        <row r="823">
          <cell r="A823" t="str">
            <v>2009.06.11</v>
          </cell>
          <cell r="B823" t="str">
            <v>USD_TOD</v>
          </cell>
          <cell r="C823">
            <v>1</v>
          </cell>
          <cell r="D823">
            <v>4157167635730.5</v>
          </cell>
          <cell r="E823">
            <v>27638746450</v>
          </cell>
        </row>
        <row r="824">
          <cell r="A824" t="str">
            <v>2009.06.12</v>
          </cell>
          <cell r="B824" t="str">
            <v>USD_TOD</v>
          </cell>
          <cell r="C824">
            <v>1</v>
          </cell>
          <cell r="D824">
            <v>3234362296229</v>
          </cell>
          <cell r="E824">
            <v>21510644300</v>
          </cell>
        </row>
        <row r="825">
          <cell r="A825" t="str">
            <v>2009.06.15</v>
          </cell>
          <cell r="B825" t="str">
            <v>USD_TOD</v>
          </cell>
          <cell r="C825">
            <v>1</v>
          </cell>
          <cell r="D825">
            <v>5187872216496</v>
          </cell>
          <cell r="E825">
            <v>34543624600</v>
          </cell>
        </row>
        <row r="826">
          <cell r="A826" t="str">
            <v>2009.06.16</v>
          </cell>
          <cell r="B826" t="str">
            <v>USD_TOD</v>
          </cell>
          <cell r="C826">
            <v>1</v>
          </cell>
          <cell r="D826">
            <v>3831788595743.5</v>
          </cell>
          <cell r="E826">
            <v>25496705450</v>
          </cell>
        </row>
        <row r="827">
          <cell r="A827" t="str">
            <v>2009.06.17</v>
          </cell>
          <cell r="B827" t="str">
            <v>USD_TOD</v>
          </cell>
          <cell r="C827">
            <v>1</v>
          </cell>
          <cell r="D827">
            <v>2590698932485</v>
          </cell>
          <cell r="E827">
            <v>17234371500</v>
          </cell>
        </row>
        <row r="828">
          <cell r="A828" t="str">
            <v>2009.06.18</v>
          </cell>
          <cell r="B828" t="str">
            <v>USD_TOD</v>
          </cell>
          <cell r="C828">
            <v>1</v>
          </cell>
          <cell r="D828">
            <v>3355542483743</v>
          </cell>
          <cell r="E828">
            <v>22317325500</v>
          </cell>
        </row>
        <row r="829">
          <cell r="A829" t="str">
            <v>2009.06.19</v>
          </cell>
          <cell r="B829" t="str">
            <v>USD_TOD</v>
          </cell>
          <cell r="C829">
            <v>1</v>
          </cell>
          <cell r="D829">
            <v>5785234743600</v>
          </cell>
          <cell r="E829">
            <v>38487781000</v>
          </cell>
        </row>
        <row r="830">
          <cell r="A830" t="str">
            <v>2009.06.22</v>
          </cell>
          <cell r="B830" t="str">
            <v>USD_TOD</v>
          </cell>
          <cell r="C830">
            <v>1</v>
          </cell>
          <cell r="D830">
            <v>3829413387667.5</v>
          </cell>
          <cell r="E830">
            <v>25451590750</v>
          </cell>
        </row>
        <row r="831">
          <cell r="A831" t="str">
            <v>2009.06.23</v>
          </cell>
          <cell r="B831" t="str">
            <v>USD_TOD</v>
          </cell>
          <cell r="C831">
            <v>1</v>
          </cell>
          <cell r="D831">
            <v>6631862884885.5</v>
          </cell>
          <cell r="E831">
            <v>44075745450</v>
          </cell>
        </row>
        <row r="832">
          <cell r="A832" t="str">
            <v>2009.06.24</v>
          </cell>
          <cell r="B832" t="str">
            <v>USD_TOD</v>
          </cell>
          <cell r="C832">
            <v>1</v>
          </cell>
          <cell r="D832">
            <v>3617049781099.5</v>
          </cell>
          <cell r="E832">
            <v>24023287150</v>
          </cell>
        </row>
        <row r="833">
          <cell r="A833" t="str">
            <v>2009.06.25</v>
          </cell>
          <cell r="B833" t="str">
            <v>USD_TOD</v>
          </cell>
          <cell r="C833">
            <v>1</v>
          </cell>
          <cell r="D833">
            <v>4865608266129.5</v>
          </cell>
          <cell r="E833">
            <v>32344307150</v>
          </cell>
        </row>
        <row r="834">
          <cell r="A834" t="str">
            <v>2009.06.26</v>
          </cell>
          <cell r="B834" t="str">
            <v>USD_TOD</v>
          </cell>
          <cell r="C834">
            <v>1</v>
          </cell>
          <cell r="D834">
            <v>7527713288096.5</v>
          </cell>
          <cell r="E834">
            <v>50033019650</v>
          </cell>
        </row>
        <row r="835">
          <cell r="A835" t="str">
            <v>2009.06.29</v>
          </cell>
          <cell r="B835" t="str">
            <v>USD_TOD</v>
          </cell>
          <cell r="C835">
            <v>1</v>
          </cell>
          <cell r="D835">
            <v>5506961836452</v>
          </cell>
          <cell r="E835">
            <v>36603121400</v>
          </cell>
        </row>
        <row r="836">
          <cell r="A836" t="str">
            <v>2009.06.30</v>
          </cell>
          <cell r="B836" t="str">
            <v>USD_TOD</v>
          </cell>
          <cell r="C836">
            <v>1</v>
          </cell>
          <cell r="D836">
            <v>8571722435945.5</v>
          </cell>
          <cell r="E836">
            <v>56966376250</v>
          </cell>
        </row>
        <row r="837">
          <cell r="A837" t="str">
            <v>2009.07.01</v>
          </cell>
          <cell r="B837" t="str">
            <v>USD_TOD</v>
          </cell>
          <cell r="C837">
            <v>1</v>
          </cell>
          <cell r="D837">
            <v>6592003580462</v>
          </cell>
          <cell r="E837">
            <v>43830439600</v>
          </cell>
        </row>
        <row r="838">
          <cell r="A838" t="str">
            <v>2009.07.02</v>
          </cell>
          <cell r="B838" t="str">
            <v>USD_TOD</v>
          </cell>
          <cell r="C838">
            <v>1</v>
          </cell>
          <cell r="D838">
            <v>9844349901112</v>
          </cell>
          <cell r="E838">
            <v>65488846400</v>
          </cell>
        </row>
        <row r="839">
          <cell r="A839" t="str">
            <v>2009.07.03</v>
          </cell>
          <cell r="B839" t="str">
            <v>USD_TOD</v>
          </cell>
          <cell r="C839">
            <v>1</v>
          </cell>
          <cell r="D839">
            <v>9447085365061</v>
          </cell>
          <cell r="E839">
            <v>62829972800</v>
          </cell>
        </row>
        <row r="840">
          <cell r="A840" t="str">
            <v>2009.07.07</v>
          </cell>
          <cell r="B840" t="str">
            <v>USD_TOD</v>
          </cell>
          <cell r="C840">
            <v>1</v>
          </cell>
          <cell r="D840">
            <v>4927443714495</v>
          </cell>
          <cell r="E840">
            <v>32737116000</v>
          </cell>
        </row>
        <row r="841">
          <cell r="A841" t="str">
            <v>2009.07.08</v>
          </cell>
          <cell r="B841" t="str">
            <v>USD_TOD</v>
          </cell>
          <cell r="C841">
            <v>1</v>
          </cell>
          <cell r="D841">
            <v>5637098263195</v>
          </cell>
          <cell r="E841">
            <v>37418097600</v>
          </cell>
        </row>
        <row r="842">
          <cell r="A842" t="str">
            <v>2009.07.09</v>
          </cell>
          <cell r="B842" t="str">
            <v>USD_TOD</v>
          </cell>
          <cell r="C842">
            <v>1</v>
          </cell>
          <cell r="D842">
            <v>4390458743515</v>
          </cell>
          <cell r="E842">
            <v>29150868500</v>
          </cell>
        </row>
        <row r="843">
          <cell r="A843" t="str">
            <v>2009.07.10</v>
          </cell>
          <cell r="B843" t="str">
            <v>USD_TOD</v>
          </cell>
          <cell r="C843">
            <v>1</v>
          </cell>
          <cell r="D843">
            <v>3371567282809.5</v>
          </cell>
          <cell r="E843">
            <v>22388256150</v>
          </cell>
        </row>
        <row r="844">
          <cell r="A844" t="str">
            <v>2009.07.13</v>
          </cell>
          <cell r="B844" t="str">
            <v>USD_TOD</v>
          </cell>
          <cell r="C844">
            <v>1</v>
          </cell>
          <cell r="D844">
            <v>3571380686171</v>
          </cell>
          <cell r="E844">
            <v>23735736800</v>
          </cell>
        </row>
        <row r="845">
          <cell r="A845" t="str">
            <v>2009.07.14</v>
          </cell>
          <cell r="B845" t="str">
            <v>USD_TOD</v>
          </cell>
          <cell r="C845">
            <v>1</v>
          </cell>
          <cell r="D845">
            <v>4503267301314.5</v>
          </cell>
          <cell r="E845">
            <v>29887208650</v>
          </cell>
        </row>
        <row r="846">
          <cell r="A846" t="str">
            <v>2009.07.15</v>
          </cell>
          <cell r="B846" t="str">
            <v>USD_TOD</v>
          </cell>
          <cell r="C846">
            <v>1</v>
          </cell>
          <cell r="D846">
            <v>11105813782712.5</v>
          </cell>
          <cell r="E846">
            <v>73675108250</v>
          </cell>
        </row>
        <row r="847">
          <cell r="A847" t="str">
            <v>2009.07.16</v>
          </cell>
          <cell r="B847" t="str">
            <v>USD_TOD</v>
          </cell>
          <cell r="C847">
            <v>1</v>
          </cell>
          <cell r="D847">
            <v>5624873695441</v>
          </cell>
          <cell r="E847">
            <v>37310100900</v>
          </cell>
        </row>
        <row r="848">
          <cell r="A848" t="str">
            <v>2009.07.17</v>
          </cell>
          <cell r="B848" t="str">
            <v>USD_TOD</v>
          </cell>
          <cell r="C848">
            <v>1</v>
          </cell>
          <cell r="D848">
            <v>5507914599545.5</v>
          </cell>
          <cell r="E848">
            <v>36534373350</v>
          </cell>
        </row>
        <row r="849">
          <cell r="A849" t="str">
            <v>2009.07.20</v>
          </cell>
          <cell r="B849" t="str">
            <v>USD_TOD</v>
          </cell>
          <cell r="C849">
            <v>1</v>
          </cell>
          <cell r="D849">
            <v>3707881189760</v>
          </cell>
          <cell r="E849">
            <v>24588005000</v>
          </cell>
        </row>
        <row r="850">
          <cell r="A850" t="str">
            <v>2009.07.21</v>
          </cell>
          <cell r="B850" t="str">
            <v>USD_TOD</v>
          </cell>
          <cell r="C850">
            <v>1</v>
          </cell>
          <cell r="D850">
            <v>3550815836686.5</v>
          </cell>
          <cell r="E850">
            <v>23536036550</v>
          </cell>
        </row>
        <row r="851">
          <cell r="A851" t="str">
            <v>2009.07.22</v>
          </cell>
          <cell r="B851" t="str">
            <v>USD_TOD</v>
          </cell>
          <cell r="C851">
            <v>1</v>
          </cell>
          <cell r="D851">
            <v>3824788330662.5</v>
          </cell>
          <cell r="E851">
            <v>25368461250</v>
          </cell>
        </row>
        <row r="852">
          <cell r="A852" t="str">
            <v>2009.07.23</v>
          </cell>
          <cell r="B852" t="str">
            <v>USD_TOD</v>
          </cell>
          <cell r="C852">
            <v>1</v>
          </cell>
          <cell r="D852">
            <v>5957117889547.5</v>
          </cell>
          <cell r="E852">
            <v>39529501250</v>
          </cell>
        </row>
        <row r="853">
          <cell r="A853" t="str">
            <v>2009.07.24</v>
          </cell>
          <cell r="B853" t="str">
            <v>USD_TOD</v>
          </cell>
          <cell r="C853">
            <v>1</v>
          </cell>
          <cell r="D853">
            <v>3254673353641</v>
          </cell>
          <cell r="E853">
            <v>21590142900</v>
          </cell>
        </row>
        <row r="854">
          <cell r="A854" t="str">
            <v>2009.07.27</v>
          </cell>
          <cell r="B854" t="str">
            <v>USD_TOD</v>
          </cell>
          <cell r="C854">
            <v>1</v>
          </cell>
          <cell r="D854">
            <v>3582983554285</v>
          </cell>
          <cell r="E854">
            <v>23761827300</v>
          </cell>
        </row>
        <row r="855">
          <cell r="A855" t="str">
            <v>2009.07.28</v>
          </cell>
          <cell r="B855" t="str">
            <v>USD_TOD</v>
          </cell>
          <cell r="C855">
            <v>1</v>
          </cell>
          <cell r="D855">
            <v>3158660015688</v>
          </cell>
          <cell r="E855">
            <v>20950594000</v>
          </cell>
        </row>
        <row r="856">
          <cell r="A856" t="str">
            <v>2009.07.29</v>
          </cell>
          <cell r="B856" t="str">
            <v>USD_TOD</v>
          </cell>
          <cell r="C856">
            <v>1</v>
          </cell>
          <cell r="D856">
            <v>6619415449525</v>
          </cell>
          <cell r="E856">
            <v>43921099500</v>
          </cell>
        </row>
        <row r="857">
          <cell r="A857" t="str">
            <v>2009.07.30</v>
          </cell>
          <cell r="B857" t="str">
            <v>USD_TOD</v>
          </cell>
          <cell r="C857">
            <v>1</v>
          </cell>
          <cell r="D857">
            <v>6339674796028</v>
          </cell>
          <cell r="E857">
            <v>42058244400</v>
          </cell>
        </row>
        <row r="858">
          <cell r="A858" t="str">
            <v>2009.07.31</v>
          </cell>
          <cell r="B858" t="str">
            <v>USD_TOD</v>
          </cell>
          <cell r="C858">
            <v>1</v>
          </cell>
          <cell r="D858">
            <v>3534849561182</v>
          </cell>
          <cell r="E858">
            <v>23453313900</v>
          </cell>
        </row>
        <row r="859">
          <cell r="A859" t="str">
            <v>2009.08.03</v>
          </cell>
          <cell r="B859" t="str">
            <v>USD_TOD</v>
          </cell>
          <cell r="C859">
            <v>1</v>
          </cell>
          <cell r="D859">
            <v>3095047837174</v>
          </cell>
          <cell r="E859">
            <v>20528558200</v>
          </cell>
        </row>
        <row r="860">
          <cell r="A860" t="str">
            <v>2009.08.04</v>
          </cell>
          <cell r="B860" t="str">
            <v>USD_TOD</v>
          </cell>
          <cell r="C860">
            <v>1</v>
          </cell>
          <cell r="D860">
            <v>6360825294880</v>
          </cell>
          <cell r="E860">
            <v>42178895000</v>
          </cell>
        </row>
        <row r="861">
          <cell r="A861" t="str">
            <v>2009.08.05</v>
          </cell>
          <cell r="B861" t="str">
            <v>USD_TOD</v>
          </cell>
          <cell r="C861">
            <v>1</v>
          </cell>
          <cell r="D861">
            <v>8182009775091.5</v>
          </cell>
          <cell r="E861">
            <v>54245532150</v>
          </cell>
        </row>
        <row r="862">
          <cell r="A862" t="str">
            <v>2009.08.06</v>
          </cell>
          <cell r="B862" t="str">
            <v>USD_TOD</v>
          </cell>
          <cell r="C862">
            <v>1</v>
          </cell>
          <cell r="D862">
            <v>5903873777088.5</v>
          </cell>
          <cell r="E862">
            <v>39147886850</v>
          </cell>
        </row>
        <row r="863">
          <cell r="A863" t="str">
            <v>2009.08.07</v>
          </cell>
          <cell r="B863" t="str">
            <v>USD_TOD</v>
          </cell>
          <cell r="C863">
            <v>1</v>
          </cell>
          <cell r="D863">
            <v>4278573871385</v>
          </cell>
          <cell r="E863">
            <v>28384070000</v>
          </cell>
        </row>
        <row r="864">
          <cell r="A864" t="str">
            <v>2009.08.10</v>
          </cell>
          <cell r="B864" t="str">
            <v>USD_TOD</v>
          </cell>
          <cell r="C864">
            <v>1</v>
          </cell>
          <cell r="D864">
            <v>4636918547298</v>
          </cell>
          <cell r="E864">
            <v>30757881700</v>
          </cell>
        </row>
        <row r="865">
          <cell r="A865" t="str">
            <v>2009.08.11</v>
          </cell>
          <cell r="B865" t="str">
            <v>USD_TOD</v>
          </cell>
          <cell r="C865">
            <v>1</v>
          </cell>
          <cell r="D865">
            <v>3412300007949</v>
          </cell>
          <cell r="E865">
            <v>22640199500</v>
          </cell>
        </row>
        <row r="866">
          <cell r="A866" t="str">
            <v>2009.08.12</v>
          </cell>
          <cell r="B866" t="str">
            <v>USD_TOD</v>
          </cell>
          <cell r="C866">
            <v>1</v>
          </cell>
          <cell r="D866">
            <v>6549049808223</v>
          </cell>
          <cell r="E866">
            <v>43432948400</v>
          </cell>
        </row>
        <row r="867">
          <cell r="A867" t="str">
            <v>2009.08.13</v>
          </cell>
          <cell r="B867" t="str">
            <v>USD_TOD</v>
          </cell>
          <cell r="C867">
            <v>1</v>
          </cell>
          <cell r="D867">
            <v>4061115238545</v>
          </cell>
          <cell r="E867">
            <v>26935445500</v>
          </cell>
        </row>
        <row r="868">
          <cell r="A868" t="str">
            <v>2009.08.14</v>
          </cell>
          <cell r="B868" t="str">
            <v>USD_TOD</v>
          </cell>
          <cell r="C868">
            <v>1</v>
          </cell>
          <cell r="D868">
            <v>5330895004515</v>
          </cell>
          <cell r="E868">
            <v>35352910500</v>
          </cell>
        </row>
        <row r="869">
          <cell r="A869" t="str">
            <v>2009.08.17</v>
          </cell>
          <cell r="B869" t="str">
            <v>USD_TOD</v>
          </cell>
          <cell r="C869">
            <v>1</v>
          </cell>
          <cell r="D869">
            <v>3359935792407.5</v>
          </cell>
          <cell r="E869">
            <v>22279212550</v>
          </cell>
        </row>
        <row r="870">
          <cell r="A870" t="str">
            <v>2009.08.18</v>
          </cell>
          <cell r="B870" t="str">
            <v>USD_TOD</v>
          </cell>
          <cell r="C870">
            <v>1</v>
          </cell>
          <cell r="D870">
            <v>3071907199382</v>
          </cell>
          <cell r="E870">
            <v>20365121600</v>
          </cell>
        </row>
        <row r="871">
          <cell r="A871" t="str">
            <v>2009.08.19</v>
          </cell>
          <cell r="B871" t="str">
            <v>USD_TOD</v>
          </cell>
          <cell r="C871">
            <v>1</v>
          </cell>
          <cell r="D871">
            <v>5586053335888.5</v>
          </cell>
          <cell r="E871">
            <v>37026437450</v>
          </cell>
        </row>
        <row r="872">
          <cell r="A872" t="str">
            <v>2009.08.20</v>
          </cell>
          <cell r="B872" t="str">
            <v>USD_TOD</v>
          </cell>
          <cell r="C872">
            <v>1</v>
          </cell>
          <cell r="D872">
            <v>5568131377644.5</v>
          </cell>
          <cell r="E872">
            <v>36913482850</v>
          </cell>
        </row>
        <row r="873">
          <cell r="A873" t="str">
            <v>2009.08.21</v>
          </cell>
          <cell r="B873" t="str">
            <v>USD_TOD</v>
          </cell>
          <cell r="C873">
            <v>1</v>
          </cell>
          <cell r="D873">
            <v>5092339210075</v>
          </cell>
          <cell r="E873">
            <v>33761948500</v>
          </cell>
        </row>
        <row r="874">
          <cell r="A874" t="str">
            <v>2009.08.24</v>
          </cell>
          <cell r="B874" t="str">
            <v>USD_TOD</v>
          </cell>
          <cell r="C874">
            <v>1</v>
          </cell>
          <cell r="D874">
            <v>5985552678977.5</v>
          </cell>
          <cell r="E874">
            <v>39702208050</v>
          </cell>
        </row>
        <row r="875">
          <cell r="A875" t="str">
            <v>2009.08.25</v>
          </cell>
          <cell r="B875" t="str">
            <v>USD_TOD</v>
          </cell>
          <cell r="C875">
            <v>1</v>
          </cell>
          <cell r="D875">
            <v>7977307467517</v>
          </cell>
          <cell r="E875">
            <v>52927410700</v>
          </cell>
        </row>
        <row r="876">
          <cell r="A876" t="str">
            <v>2009.08.26</v>
          </cell>
          <cell r="B876" t="str">
            <v>USD_TOD</v>
          </cell>
          <cell r="C876">
            <v>1</v>
          </cell>
          <cell r="D876">
            <v>3351858420576.5</v>
          </cell>
          <cell r="E876">
            <v>22232825850</v>
          </cell>
        </row>
        <row r="877">
          <cell r="A877" t="str">
            <v>2009.08.27</v>
          </cell>
          <cell r="B877" t="str">
            <v>USD_TOD</v>
          </cell>
          <cell r="C877">
            <v>1</v>
          </cell>
          <cell r="D877">
            <v>4376011712814.5</v>
          </cell>
          <cell r="E877">
            <v>29022314150</v>
          </cell>
        </row>
        <row r="878">
          <cell r="A878" t="str">
            <v>2009.08.28</v>
          </cell>
          <cell r="B878" t="str">
            <v>USD_TOD</v>
          </cell>
          <cell r="C878">
            <v>1</v>
          </cell>
          <cell r="D878">
            <v>3601538511332.5</v>
          </cell>
          <cell r="E878">
            <v>23882538450</v>
          </cell>
        </row>
        <row r="879">
          <cell r="A879" t="str">
            <v>2009.09.01</v>
          </cell>
          <cell r="B879" t="str">
            <v>USD_TOD</v>
          </cell>
          <cell r="C879">
            <v>1</v>
          </cell>
          <cell r="D879">
            <v>3452446051567.5</v>
          </cell>
          <cell r="E879">
            <v>22900361250</v>
          </cell>
        </row>
        <row r="880">
          <cell r="A880" t="str">
            <v>2009.09.02</v>
          </cell>
          <cell r="B880" t="str">
            <v>USD_TOD</v>
          </cell>
          <cell r="C880">
            <v>1</v>
          </cell>
          <cell r="D880">
            <v>3195388541056</v>
          </cell>
          <cell r="E880">
            <v>21199043200</v>
          </cell>
        </row>
        <row r="881">
          <cell r="A881" t="str">
            <v>2009.09.03</v>
          </cell>
          <cell r="B881" t="str">
            <v>USD_TOD</v>
          </cell>
          <cell r="C881">
            <v>1</v>
          </cell>
          <cell r="D881">
            <v>4289721543080</v>
          </cell>
          <cell r="E881">
            <v>28451194000</v>
          </cell>
        </row>
        <row r="882">
          <cell r="A882" t="str">
            <v>2009.09.04</v>
          </cell>
          <cell r="B882" t="str">
            <v>USD_TOD</v>
          </cell>
          <cell r="C882">
            <v>1</v>
          </cell>
          <cell r="D882">
            <v>4609717922236</v>
          </cell>
          <cell r="E882">
            <v>30568543900</v>
          </cell>
        </row>
        <row r="883">
          <cell r="A883" t="str">
            <v>2009.09.08</v>
          </cell>
          <cell r="B883" t="str">
            <v>USD_TOD</v>
          </cell>
          <cell r="C883">
            <v>1</v>
          </cell>
          <cell r="D883">
            <v>2255778689942</v>
          </cell>
          <cell r="E883">
            <v>14951132800</v>
          </cell>
        </row>
        <row r="884">
          <cell r="A884" t="str">
            <v>2009.09.09</v>
          </cell>
          <cell r="B884" t="str">
            <v>USD_TOD</v>
          </cell>
          <cell r="C884">
            <v>1</v>
          </cell>
          <cell r="D884">
            <v>4073132419594</v>
          </cell>
          <cell r="E884">
            <v>27004695800</v>
          </cell>
        </row>
        <row r="885">
          <cell r="A885" t="str">
            <v>2009.09.10</v>
          </cell>
          <cell r="B885" t="str">
            <v>USD_TOD</v>
          </cell>
          <cell r="C885">
            <v>1</v>
          </cell>
          <cell r="D885">
            <v>3765229010203</v>
          </cell>
          <cell r="E885">
            <v>24956846100</v>
          </cell>
        </row>
        <row r="886">
          <cell r="A886" t="str">
            <v>2009.09.11</v>
          </cell>
          <cell r="B886" t="str">
            <v>USD_TOD</v>
          </cell>
          <cell r="C886">
            <v>1</v>
          </cell>
          <cell r="D886">
            <v>3007317239679.5</v>
          </cell>
          <cell r="E886">
            <v>19929284550</v>
          </cell>
        </row>
        <row r="887">
          <cell r="A887" t="str">
            <v>2009.09.14</v>
          </cell>
          <cell r="B887" t="str">
            <v>USD_TOD</v>
          </cell>
          <cell r="C887">
            <v>1</v>
          </cell>
          <cell r="D887">
            <v>3540050978731</v>
          </cell>
          <cell r="E887">
            <v>23455475100</v>
          </cell>
        </row>
        <row r="888">
          <cell r="A888" t="str">
            <v>2009.09.15</v>
          </cell>
          <cell r="B888" t="str">
            <v>USD_TOD</v>
          </cell>
          <cell r="C888">
            <v>1</v>
          </cell>
          <cell r="D888">
            <v>3441892982345</v>
          </cell>
          <cell r="E888">
            <v>22802025100</v>
          </cell>
        </row>
        <row r="889">
          <cell r="A889" t="str">
            <v>2009.09.16</v>
          </cell>
          <cell r="B889" t="str">
            <v>USD_TOD</v>
          </cell>
          <cell r="C889">
            <v>1</v>
          </cell>
          <cell r="D889">
            <v>2663343898902</v>
          </cell>
          <cell r="E889">
            <v>17645722300</v>
          </cell>
        </row>
        <row r="890">
          <cell r="A890" t="str">
            <v>2009.09.17</v>
          </cell>
          <cell r="B890" t="str">
            <v>USD_TOD</v>
          </cell>
          <cell r="C890">
            <v>1</v>
          </cell>
          <cell r="D890">
            <v>2711569833762.5</v>
          </cell>
          <cell r="E890">
            <v>17966980250</v>
          </cell>
        </row>
        <row r="891">
          <cell r="A891" t="str">
            <v>2009.09.18</v>
          </cell>
          <cell r="B891" t="str">
            <v>USD_TOD</v>
          </cell>
          <cell r="C891">
            <v>1</v>
          </cell>
          <cell r="D891">
            <v>8783857616660</v>
          </cell>
          <cell r="E891">
            <v>58205960000</v>
          </cell>
        </row>
        <row r="892">
          <cell r="A892" t="str">
            <v>2009.09.21</v>
          </cell>
          <cell r="B892" t="str">
            <v>USD_TOD</v>
          </cell>
          <cell r="C892">
            <v>1</v>
          </cell>
          <cell r="D892">
            <v>4930559409517.5</v>
          </cell>
          <cell r="E892">
            <v>32677758250</v>
          </cell>
        </row>
        <row r="893">
          <cell r="A893" t="str">
            <v>2009.09.22</v>
          </cell>
          <cell r="B893" t="str">
            <v>USD_TOD</v>
          </cell>
          <cell r="C893">
            <v>1</v>
          </cell>
          <cell r="D893">
            <v>3379498652498</v>
          </cell>
          <cell r="E893">
            <v>22394965700</v>
          </cell>
        </row>
        <row r="894">
          <cell r="A894" t="str">
            <v>2009.09.23</v>
          </cell>
          <cell r="B894" t="str">
            <v>USD_TOD</v>
          </cell>
          <cell r="C894">
            <v>1</v>
          </cell>
          <cell r="D894">
            <v>2587229535715</v>
          </cell>
          <cell r="E894">
            <v>17141895800</v>
          </cell>
        </row>
        <row r="895">
          <cell r="A895" t="str">
            <v>2009.09.24</v>
          </cell>
          <cell r="B895" t="str">
            <v>USD_TOD</v>
          </cell>
          <cell r="C895">
            <v>1</v>
          </cell>
          <cell r="D895">
            <v>2657000693022</v>
          </cell>
          <cell r="E895">
            <v>17602824000</v>
          </cell>
        </row>
        <row r="896">
          <cell r="A896" t="str">
            <v>2009.09.25</v>
          </cell>
          <cell r="B896" t="str">
            <v>USD_TOD</v>
          </cell>
          <cell r="C896">
            <v>1</v>
          </cell>
          <cell r="D896">
            <v>3324644739738</v>
          </cell>
          <cell r="E896">
            <v>22022696600</v>
          </cell>
        </row>
        <row r="897">
          <cell r="A897" t="str">
            <v>2009.09.28</v>
          </cell>
          <cell r="B897" t="str">
            <v>USD_TOD</v>
          </cell>
          <cell r="C897">
            <v>1</v>
          </cell>
          <cell r="D897">
            <v>2808299225002.5</v>
          </cell>
          <cell r="E897">
            <v>18603245750</v>
          </cell>
        </row>
        <row r="898">
          <cell r="A898" t="str">
            <v>2009.09.29</v>
          </cell>
          <cell r="B898" t="str">
            <v>USD_TOD</v>
          </cell>
          <cell r="C898">
            <v>1</v>
          </cell>
          <cell r="D898">
            <v>3256011410159.5</v>
          </cell>
          <cell r="E898">
            <v>21568933850</v>
          </cell>
        </row>
        <row r="899">
          <cell r="A899" t="str">
            <v>2009.09.30</v>
          </cell>
          <cell r="B899" t="str">
            <v>USD_TOD</v>
          </cell>
          <cell r="C899">
            <v>1</v>
          </cell>
          <cell r="D899">
            <v>2347598718210</v>
          </cell>
          <cell r="E899">
            <v>15551515000</v>
          </cell>
        </row>
        <row r="900">
          <cell r="A900" t="str">
            <v>2009.10.01</v>
          </cell>
          <cell r="B900" t="str">
            <v>USD_TOD</v>
          </cell>
          <cell r="C900">
            <v>1</v>
          </cell>
          <cell r="D900">
            <v>3014018618323</v>
          </cell>
          <cell r="E900">
            <v>19965823300</v>
          </cell>
        </row>
        <row r="901">
          <cell r="A901" t="str">
            <v>2009.10.02</v>
          </cell>
          <cell r="B901" t="str">
            <v>USD_TOD</v>
          </cell>
          <cell r="C901">
            <v>1</v>
          </cell>
          <cell r="D901">
            <v>3573916177544</v>
          </cell>
          <cell r="E901">
            <v>23671426300</v>
          </cell>
        </row>
        <row r="902">
          <cell r="A902" t="str">
            <v>2009.10.05</v>
          </cell>
          <cell r="B902" t="str">
            <v>USD_TOD</v>
          </cell>
          <cell r="C902">
            <v>1</v>
          </cell>
          <cell r="D902">
            <v>3190244186192.5</v>
          </cell>
          <cell r="E902">
            <v>21129947250</v>
          </cell>
        </row>
        <row r="903">
          <cell r="A903" t="str">
            <v>2009.10.06</v>
          </cell>
          <cell r="B903" t="str">
            <v>USD_TOD</v>
          </cell>
          <cell r="C903">
            <v>1</v>
          </cell>
          <cell r="D903">
            <v>3142448142110</v>
          </cell>
          <cell r="E903">
            <v>20815396800</v>
          </cell>
        </row>
        <row r="904">
          <cell r="A904" t="str">
            <v>2009.10.07</v>
          </cell>
          <cell r="B904" t="str">
            <v>USD_TOD</v>
          </cell>
          <cell r="C904">
            <v>1</v>
          </cell>
          <cell r="D904">
            <v>2763117129972</v>
          </cell>
          <cell r="E904">
            <v>18306410300</v>
          </cell>
        </row>
        <row r="905">
          <cell r="A905" t="str">
            <v>2009.10.08</v>
          </cell>
          <cell r="B905" t="str">
            <v>USD_TOD</v>
          </cell>
          <cell r="C905">
            <v>1</v>
          </cell>
          <cell r="D905">
            <v>4714243351018</v>
          </cell>
          <cell r="E905">
            <v>31251773600</v>
          </cell>
        </row>
        <row r="906">
          <cell r="A906" t="str">
            <v>2009.10.09</v>
          </cell>
          <cell r="B906" t="str">
            <v>USD_TOD</v>
          </cell>
          <cell r="C906">
            <v>1</v>
          </cell>
          <cell r="D906">
            <v>5830072419566</v>
          </cell>
          <cell r="E906">
            <v>38675099900</v>
          </cell>
        </row>
        <row r="907">
          <cell r="A907" t="str">
            <v>2009.10.13</v>
          </cell>
          <cell r="B907" t="str">
            <v>USD_TOD</v>
          </cell>
          <cell r="C907">
            <v>1</v>
          </cell>
          <cell r="D907">
            <v>3411977071037</v>
          </cell>
          <cell r="E907">
            <v>22632722100</v>
          </cell>
        </row>
        <row r="908">
          <cell r="A908" t="str">
            <v>2009.10.14</v>
          </cell>
          <cell r="B908" t="str">
            <v>USD_TOD</v>
          </cell>
          <cell r="C908">
            <v>1</v>
          </cell>
          <cell r="D908">
            <v>2722304197512.5</v>
          </cell>
          <cell r="E908">
            <v>18057241750</v>
          </cell>
        </row>
        <row r="909">
          <cell r="A909" t="str">
            <v>2009.10.15</v>
          </cell>
          <cell r="B909" t="str">
            <v>USD_TOD</v>
          </cell>
          <cell r="C909">
            <v>1</v>
          </cell>
          <cell r="D909">
            <v>3050384373984.5</v>
          </cell>
          <cell r="E909">
            <v>20235323950</v>
          </cell>
        </row>
        <row r="910">
          <cell r="A910" t="str">
            <v>2009.10.16</v>
          </cell>
          <cell r="B910" t="str">
            <v>USD_TOD</v>
          </cell>
          <cell r="C910">
            <v>1</v>
          </cell>
          <cell r="D910">
            <v>3232938157223</v>
          </cell>
          <cell r="E910">
            <v>21453229700</v>
          </cell>
        </row>
        <row r="911">
          <cell r="A911" t="str">
            <v>2009.10.19</v>
          </cell>
          <cell r="B911" t="str">
            <v>USD_TOD</v>
          </cell>
          <cell r="C911">
            <v>1</v>
          </cell>
          <cell r="D911">
            <v>2112774596480</v>
          </cell>
          <cell r="E911">
            <v>14013650000</v>
          </cell>
        </row>
        <row r="912">
          <cell r="A912" t="str">
            <v>2009.10.20</v>
          </cell>
          <cell r="B912" t="str">
            <v>USD_TOD</v>
          </cell>
          <cell r="C912">
            <v>1</v>
          </cell>
          <cell r="D912">
            <v>3775605658515</v>
          </cell>
          <cell r="E912">
            <v>25040264100</v>
          </cell>
        </row>
        <row r="913">
          <cell r="A913" t="str">
            <v>2009.10.21</v>
          </cell>
          <cell r="B913" t="str">
            <v>USD_TOD</v>
          </cell>
          <cell r="C913">
            <v>1</v>
          </cell>
          <cell r="D913">
            <v>2613779710855</v>
          </cell>
          <cell r="E913">
            <v>17337000700</v>
          </cell>
        </row>
        <row r="914">
          <cell r="A914" t="str">
            <v>2009.10.22</v>
          </cell>
          <cell r="B914" t="str">
            <v>USD_TOD</v>
          </cell>
          <cell r="C914">
            <v>1</v>
          </cell>
          <cell r="D914">
            <v>3997065463956</v>
          </cell>
          <cell r="E914">
            <v>26531550400</v>
          </cell>
        </row>
        <row r="915">
          <cell r="A915" t="str">
            <v>2009.10.23</v>
          </cell>
          <cell r="B915" t="str">
            <v>USD_TOD</v>
          </cell>
          <cell r="C915">
            <v>1</v>
          </cell>
          <cell r="D915">
            <v>5146080606462</v>
          </cell>
          <cell r="E915">
            <v>34159533800</v>
          </cell>
        </row>
        <row r="916">
          <cell r="A916" t="str">
            <v>2009.10.26</v>
          </cell>
          <cell r="B916" t="str">
            <v>USD_TOD</v>
          </cell>
          <cell r="C916">
            <v>1</v>
          </cell>
          <cell r="D916">
            <v>5221601681882.5</v>
          </cell>
          <cell r="E916">
            <v>34653106750</v>
          </cell>
        </row>
        <row r="917">
          <cell r="A917" t="str">
            <v>2009.10.27</v>
          </cell>
          <cell r="B917" t="str">
            <v>USD_TOD</v>
          </cell>
          <cell r="C917">
            <v>1</v>
          </cell>
          <cell r="D917">
            <v>4082083123921.5</v>
          </cell>
          <cell r="E917">
            <v>27084887750</v>
          </cell>
        </row>
        <row r="918">
          <cell r="A918" t="str">
            <v>2009.10.28</v>
          </cell>
          <cell r="B918" t="str">
            <v>USD_TOD</v>
          </cell>
          <cell r="C918">
            <v>1</v>
          </cell>
          <cell r="D918">
            <v>2912866044008</v>
          </cell>
          <cell r="E918">
            <v>19326581200</v>
          </cell>
        </row>
        <row r="919">
          <cell r="A919" t="str">
            <v>2009.10.29</v>
          </cell>
          <cell r="B919" t="str">
            <v>USD_TOD</v>
          </cell>
          <cell r="C919">
            <v>1</v>
          </cell>
          <cell r="D919">
            <v>2743083311553</v>
          </cell>
          <cell r="E919">
            <v>18194752000</v>
          </cell>
        </row>
        <row r="920">
          <cell r="A920" t="str">
            <v>2009.10.30</v>
          </cell>
          <cell r="B920" t="str">
            <v>USD_TOD</v>
          </cell>
          <cell r="C920">
            <v>1</v>
          </cell>
          <cell r="D920">
            <v>6961838028177.5</v>
          </cell>
          <cell r="E920">
            <v>46182556950</v>
          </cell>
        </row>
        <row r="921">
          <cell r="A921" t="str">
            <v>2009.11.02</v>
          </cell>
          <cell r="B921" t="str">
            <v>USD_TOD</v>
          </cell>
          <cell r="C921">
            <v>1</v>
          </cell>
          <cell r="D921">
            <v>4386783085612.5</v>
          </cell>
          <cell r="E921">
            <v>29090447550</v>
          </cell>
        </row>
        <row r="922">
          <cell r="A922" t="str">
            <v>2009.11.03</v>
          </cell>
          <cell r="B922" t="str">
            <v>USD_TOD</v>
          </cell>
          <cell r="C922">
            <v>1</v>
          </cell>
          <cell r="D922">
            <v>4417923097325</v>
          </cell>
          <cell r="E922">
            <v>29287193500</v>
          </cell>
        </row>
        <row r="923">
          <cell r="A923" t="str">
            <v>2009.11.04</v>
          </cell>
          <cell r="B923" t="str">
            <v>USD_TOD</v>
          </cell>
          <cell r="C923">
            <v>1</v>
          </cell>
          <cell r="D923">
            <v>2467036289645</v>
          </cell>
          <cell r="E923">
            <v>16358089300</v>
          </cell>
        </row>
        <row r="924">
          <cell r="A924" t="str">
            <v>2009.11.05</v>
          </cell>
          <cell r="B924" t="str">
            <v>USD_TOD</v>
          </cell>
          <cell r="C924">
            <v>1</v>
          </cell>
          <cell r="D924">
            <v>4007767015205</v>
          </cell>
          <cell r="E924">
            <v>26571946500</v>
          </cell>
        </row>
        <row r="925">
          <cell r="A925" t="str">
            <v>2009.11.06</v>
          </cell>
          <cell r="B925" t="str">
            <v>USD_TOD</v>
          </cell>
          <cell r="C925">
            <v>1</v>
          </cell>
          <cell r="D925">
            <v>4173699517430</v>
          </cell>
          <cell r="E925">
            <v>27674425000</v>
          </cell>
        </row>
        <row r="926">
          <cell r="A926" t="str">
            <v>2009.11.09</v>
          </cell>
          <cell r="B926" t="str">
            <v>USD_TOD</v>
          </cell>
          <cell r="C926">
            <v>1</v>
          </cell>
          <cell r="D926">
            <v>8193932083447</v>
          </cell>
          <cell r="E926">
            <v>54306912600</v>
          </cell>
        </row>
        <row r="927">
          <cell r="A927" t="str">
            <v>2009.11.10</v>
          </cell>
          <cell r="B927" t="str">
            <v>USD_TOD</v>
          </cell>
          <cell r="C927">
            <v>1</v>
          </cell>
          <cell r="D927">
            <v>3762175964432.5</v>
          </cell>
          <cell r="E927">
            <v>24945217250</v>
          </cell>
        </row>
        <row r="928">
          <cell r="A928" t="str">
            <v>2009.11.12</v>
          </cell>
          <cell r="B928" t="str">
            <v>USD_TOD</v>
          </cell>
          <cell r="C928">
            <v>1</v>
          </cell>
          <cell r="D928">
            <v>11003352417851</v>
          </cell>
          <cell r="E928">
            <v>73246221100</v>
          </cell>
        </row>
        <row r="929">
          <cell r="A929" t="str">
            <v>2009.11.13</v>
          </cell>
          <cell r="B929" t="str">
            <v>USD_TOD</v>
          </cell>
          <cell r="C929">
            <v>1</v>
          </cell>
          <cell r="D929">
            <v>13430183754797</v>
          </cell>
          <cell r="E929">
            <v>89567755700</v>
          </cell>
        </row>
        <row r="930">
          <cell r="A930" t="str">
            <v>2009.11.16</v>
          </cell>
          <cell r="B930" t="str">
            <v>USD_TOD</v>
          </cell>
          <cell r="C930">
            <v>1</v>
          </cell>
          <cell r="D930">
            <v>18975650689860</v>
          </cell>
          <cell r="E930">
            <v>126973527000</v>
          </cell>
        </row>
        <row r="931">
          <cell r="A931" t="str">
            <v>2009.11.17</v>
          </cell>
          <cell r="B931" t="str">
            <v>USD_TOD</v>
          </cell>
          <cell r="C931">
            <v>1</v>
          </cell>
          <cell r="D931">
            <v>13822749020778.5</v>
          </cell>
          <cell r="E931">
            <v>92667753350</v>
          </cell>
        </row>
        <row r="932">
          <cell r="A932" t="str">
            <v>2009.11.18</v>
          </cell>
          <cell r="B932" t="str">
            <v>USD_TOD</v>
          </cell>
          <cell r="C932">
            <v>1</v>
          </cell>
          <cell r="D932">
            <v>16792699430283.5</v>
          </cell>
          <cell r="E932">
            <v>112672954450</v>
          </cell>
        </row>
        <row r="933">
          <cell r="A933" t="str">
            <v>2009.11.19</v>
          </cell>
          <cell r="B933" t="str">
            <v>USD_TOD</v>
          </cell>
          <cell r="C933">
            <v>1</v>
          </cell>
          <cell r="D933">
            <v>6652078680527</v>
          </cell>
          <cell r="E933">
            <v>44662339100</v>
          </cell>
        </row>
        <row r="934">
          <cell r="A934" t="str">
            <v>2009.11.20</v>
          </cell>
          <cell r="B934" t="str">
            <v>USD_TOD</v>
          </cell>
          <cell r="C934">
            <v>1</v>
          </cell>
          <cell r="D934">
            <v>9128056608068</v>
          </cell>
          <cell r="E934">
            <v>61291494800</v>
          </cell>
        </row>
        <row r="935">
          <cell r="A935" t="str">
            <v>2009.11.23</v>
          </cell>
          <cell r="B935" t="str">
            <v>USD_TOD</v>
          </cell>
          <cell r="C935">
            <v>1</v>
          </cell>
          <cell r="D935">
            <v>13814688370156</v>
          </cell>
          <cell r="E935">
            <v>92846666400</v>
          </cell>
        </row>
        <row r="936">
          <cell r="A936" t="str">
            <v>2009.11.24</v>
          </cell>
          <cell r="B936" t="str">
            <v>USD_TOD</v>
          </cell>
          <cell r="C936">
            <v>1</v>
          </cell>
          <cell r="D936">
            <v>5683997671168</v>
          </cell>
          <cell r="E936">
            <v>38202765100</v>
          </cell>
        </row>
        <row r="937">
          <cell r="A937" t="str">
            <v>2009.11.25</v>
          </cell>
          <cell r="B937" t="str">
            <v>USD_TOD</v>
          </cell>
          <cell r="C937">
            <v>1</v>
          </cell>
          <cell r="D937">
            <v>4415789295398</v>
          </cell>
          <cell r="E937">
            <v>29652141600</v>
          </cell>
        </row>
        <row r="938">
          <cell r="A938" t="str">
            <v>2009.11.30</v>
          </cell>
          <cell r="B938" t="str">
            <v>USD_TOD</v>
          </cell>
          <cell r="C938">
            <v>1</v>
          </cell>
          <cell r="D938">
            <v>2466721793714.5</v>
          </cell>
          <cell r="E938">
            <v>16588403050</v>
          </cell>
        </row>
        <row r="939">
          <cell r="A939" t="str">
            <v>2009.12.01</v>
          </cell>
          <cell r="B939" t="str">
            <v>USD_TOD</v>
          </cell>
          <cell r="C939">
            <v>1</v>
          </cell>
          <cell r="D939">
            <v>3866155353306</v>
          </cell>
          <cell r="E939">
            <v>26003291700</v>
          </cell>
        </row>
        <row r="940">
          <cell r="A940" t="str">
            <v>2009.12.02</v>
          </cell>
          <cell r="B940" t="str">
            <v>USD_TOD</v>
          </cell>
          <cell r="C940">
            <v>1</v>
          </cell>
          <cell r="D940">
            <v>2657877346990</v>
          </cell>
          <cell r="E940">
            <v>17874658600</v>
          </cell>
        </row>
        <row r="941">
          <cell r="A941" t="str">
            <v>2009.12.03</v>
          </cell>
          <cell r="B941" t="str">
            <v>USD_TOD</v>
          </cell>
          <cell r="C941">
            <v>1</v>
          </cell>
          <cell r="D941">
            <v>2938589501275</v>
          </cell>
          <cell r="E941">
            <v>19742706900</v>
          </cell>
        </row>
        <row r="942">
          <cell r="A942" t="str">
            <v>2009.12.04</v>
          </cell>
          <cell r="B942" t="str">
            <v>USD_TOD</v>
          </cell>
          <cell r="C942">
            <v>1</v>
          </cell>
          <cell r="D942">
            <v>4026497608758</v>
          </cell>
          <cell r="E942">
            <v>27065487200</v>
          </cell>
        </row>
        <row r="943">
          <cell r="A943" t="str">
            <v>2009.12.07</v>
          </cell>
          <cell r="B943" t="str">
            <v>USD_TOD</v>
          </cell>
          <cell r="C943">
            <v>1</v>
          </cell>
          <cell r="D943">
            <v>5715829053585.5</v>
          </cell>
          <cell r="E943">
            <v>38372949450</v>
          </cell>
        </row>
        <row r="944">
          <cell r="A944" t="str">
            <v>2009.12.08</v>
          </cell>
          <cell r="B944" t="str">
            <v>USD_TOD</v>
          </cell>
          <cell r="C944">
            <v>1</v>
          </cell>
          <cell r="D944">
            <v>5863712465994</v>
          </cell>
          <cell r="E944">
            <v>39343023000</v>
          </cell>
        </row>
        <row r="945">
          <cell r="A945" t="str">
            <v>2009.12.09</v>
          </cell>
          <cell r="B945" t="str">
            <v>USD_TOD</v>
          </cell>
          <cell r="C945">
            <v>1</v>
          </cell>
          <cell r="D945">
            <v>4790225954088</v>
          </cell>
          <cell r="E945">
            <v>32134171600</v>
          </cell>
        </row>
        <row r="946">
          <cell r="A946" t="str">
            <v>2009.12.10</v>
          </cell>
          <cell r="B946" t="str">
            <v>USD_TOD</v>
          </cell>
          <cell r="C946">
            <v>1</v>
          </cell>
          <cell r="D946">
            <v>2670372536950.5</v>
          </cell>
          <cell r="E946">
            <v>17908798550</v>
          </cell>
        </row>
        <row r="947">
          <cell r="A947" t="str">
            <v>2009.12.11</v>
          </cell>
          <cell r="B947" t="str">
            <v>USD_TOD</v>
          </cell>
          <cell r="C947">
            <v>1</v>
          </cell>
          <cell r="D947">
            <v>6628930876514</v>
          </cell>
          <cell r="E947">
            <v>44424070200</v>
          </cell>
        </row>
        <row r="948">
          <cell r="A948" t="str">
            <v>2009.12.14</v>
          </cell>
          <cell r="B948" t="str">
            <v>USDKZT_TOD</v>
          </cell>
          <cell r="C948">
            <v>1</v>
          </cell>
          <cell r="D948">
            <v>7568866871100</v>
          </cell>
          <cell r="E948">
            <v>50859214000</v>
          </cell>
        </row>
        <row r="949">
          <cell r="A949" t="str">
            <v>2009.12.15</v>
          </cell>
          <cell r="B949" t="str">
            <v>USDKZT_TOD</v>
          </cell>
          <cell r="C949">
            <v>1</v>
          </cell>
          <cell r="D949">
            <v>5070162900983</v>
          </cell>
          <cell r="E949">
            <v>34084106300</v>
          </cell>
        </row>
        <row r="950">
          <cell r="A950" t="str">
            <v>2009.12.21</v>
          </cell>
          <cell r="B950" t="str">
            <v>USDKZT_TOD</v>
          </cell>
          <cell r="C950">
            <v>1</v>
          </cell>
          <cell r="D950">
            <v>6823036229824</v>
          </cell>
          <cell r="E950">
            <v>45917911400</v>
          </cell>
        </row>
        <row r="951">
          <cell r="A951" t="str">
            <v>2009.12.22</v>
          </cell>
          <cell r="B951" t="str">
            <v>USDKZT_TOD</v>
          </cell>
          <cell r="C951">
            <v>1</v>
          </cell>
          <cell r="D951">
            <v>9955972085227</v>
          </cell>
          <cell r="E951">
            <v>67053459300</v>
          </cell>
        </row>
        <row r="952">
          <cell r="A952" t="str">
            <v>2009.12.23</v>
          </cell>
          <cell r="B952" t="str">
            <v>USDKZT_TOD</v>
          </cell>
          <cell r="C952">
            <v>1</v>
          </cell>
          <cell r="D952">
            <v>4045509088788</v>
          </cell>
          <cell r="E952">
            <v>27247601600</v>
          </cell>
        </row>
        <row r="953">
          <cell r="A953" t="str">
            <v>2009.12.24</v>
          </cell>
          <cell r="B953" t="str">
            <v>USDKZT_TOD</v>
          </cell>
          <cell r="C953">
            <v>1</v>
          </cell>
          <cell r="D953">
            <v>7372946158644</v>
          </cell>
          <cell r="E953">
            <v>49688073200</v>
          </cell>
        </row>
        <row r="954">
          <cell r="A954" t="str">
            <v>2009.12.28</v>
          </cell>
          <cell r="B954" t="str">
            <v>USDKZT_TOD</v>
          </cell>
          <cell r="C954">
            <v>1</v>
          </cell>
          <cell r="D954">
            <v>3904663278246</v>
          </cell>
          <cell r="E954">
            <v>26299657800</v>
          </cell>
        </row>
        <row r="955">
          <cell r="A955" t="str">
            <v>2009.12.29</v>
          </cell>
          <cell r="B955" t="str">
            <v>USDKZT_TOD</v>
          </cell>
          <cell r="C955">
            <v>1</v>
          </cell>
          <cell r="D955">
            <v>10890915540848</v>
          </cell>
          <cell r="E955">
            <v>73410840700</v>
          </cell>
        </row>
        <row r="956">
          <cell r="A956" t="str">
            <v>2009.12.30</v>
          </cell>
          <cell r="B956" t="str">
            <v>USDKZT_TOD</v>
          </cell>
          <cell r="C956">
            <v>1</v>
          </cell>
          <cell r="D956">
            <v>5173089222532</v>
          </cell>
          <cell r="E956">
            <v>34868028200</v>
          </cell>
        </row>
        <row r="957">
          <cell r="A957" t="str">
            <v>2009.12.31</v>
          </cell>
          <cell r="B957" t="str">
            <v>USDKZT_TOD</v>
          </cell>
          <cell r="C957">
            <v>1</v>
          </cell>
          <cell r="D957">
            <v>1061281921662</v>
          </cell>
          <cell r="E957">
            <v>7143276600</v>
          </cell>
        </row>
        <row r="958">
          <cell r="A958" t="str">
            <v>2010.01.05</v>
          </cell>
          <cell r="B958" t="str">
            <v>USDKZT_TOD</v>
          </cell>
          <cell r="C958">
            <v>1</v>
          </cell>
          <cell r="D958">
            <v>5154443972126</v>
          </cell>
          <cell r="E958">
            <v>34754742200</v>
          </cell>
        </row>
        <row r="959">
          <cell r="A959" t="str">
            <v>2010.01.06</v>
          </cell>
          <cell r="B959" t="str">
            <v>USDKZT_TOD</v>
          </cell>
          <cell r="C959">
            <v>1</v>
          </cell>
          <cell r="D959">
            <v>14588453071749.5</v>
          </cell>
          <cell r="E959">
            <v>98426757350</v>
          </cell>
        </row>
        <row r="960">
          <cell r="A960" t="str">
            <v>2010.01.11</v>
          </cell>
          <cell r="B960" t="str">
            <v>USDKZT_TOD</v>
          </cell>
          <cell r="C960">
            <v>1</v>
          </cell>
          <cell r="D960">
            <v>8278834029205</v>
          </cell>
          <cell r="E960">
            <v>55884027500</v>
          </cell>
        </row>
        <row r="961">
          <cell r="A961" t="str">
            <v>2010.01.12</v>
          </cell>
          <cell r="B961" t="str">
            <v>USDKZT_TOD</v>
          </cell>
          <cell r="C961">
            <v>1</v>
          </cell>
          <cell r="D961">
            <v>4962218297765.5</v>
          </cell>
          <cell r="E961">
            <v>33504522350</v>
          </cell>
        </row>
        <row r="962">
          <cell r="A962" t="str">
            <v>2010.01.13</v>
          </cell>
          <cell r="B962" t="str">
            <v>USDKZT_TOD</v>
          </cell>
          <cell r="C962">
            <v>1</v>
          </cell>
          <cell r="D962">
            <v>5042662364451</v>
          </cell>
          <cell r="E962">
            <v>34054166600</v>
          </cell>
        </row>
        <row r="963">
          <cell r="A963" t="str">
            <v>2010.01.14</v>
          </cell>
          <cell r="B963" t="str">
            <v>USDKZT_TOD</v>
          </cell>
          <cell r="C963">
            <v>1</v>
          </cell>
          <cell r="D963">
            <v>3414209530011</v>
          </cell>
          <cell r="E963">
            <v>23058509100</v>
          </cell>
        </row>
        <row r="964">
          <cell r="A964" t="str">
            <v>2010.01.15</v>
          </cell>
          <cell r="B964" t="str">
            <v>USDKZT_TOD</v>
          </cell>
          <cell r="C964">
            <v>1</v>
          </cell>
          <cell r="D964">
            <v>12100881780505</v>
          </cell>
          <cell r="E964">
            <v>81746375100</v>
          </cell>
        </row>
        <row r="965">
          <cell r="A965" t="str">
            <v>2010.01.19</v>
          </cell>
          <cell r="B965" t="str">
            <v>USDKZT_TOD</v>
          </cell>
          <cell r="C965">
            <v>1</v>
          </cell>
          <cell r="D965">
            <v>9092912285104</v>
          </cell>
          <cell r="E965">
            <v>61455565600</v>
          </cell>
        </row>
        <row r="966">
          <cell r="A966" t="str">
            <v>2010.01.20</v>
          </cell>
          <cell r="B966" t="str">
            <v>USDKZT_TOD</v>
          </cell>
          <cell r="C966">
            <v>1</v>
          </cell>
          <cell r="D966">
            <v>4993934191041</v>
          </cell>
          <cell r="E966">
            <v>33755236900</v>
          </cell>
        </row>
        <row r="967">
          <cell r="A967" t="str">
            <v>2010.01.21</v>
          </cell>
          <cell r="B967" t="str">
            <v>USDKZT_TOD</v>
          </cell>
          <cell r="C967">
            <v>1</v>
          </cell>
          <cell r="D967">
            <v>8059696723610</v>
          </cell>
          <cell r="E967">
            <v>54490295000</v>
          </cell>
        </row>
        <row r="968">
          <cell r="A968" t="str">
            <v>2010.01.22</v>
          </cell>
          <cell r="B968" t="str">
            <v>USDKZT_TOD</v>
          </cell>
          <cell r="C968">
            <v>1</v>
          </cell>
          <cell r="D968">
            <v>6299757195852</v>
          </cell>
          <cell r="E968">
            <v>42599390200</v>
          </cell>
        </row>
        <row r="969">
          <cell r="A969" t="str">
            <v>2010.01.25</v>
          </cell>
          <cell r="B969" t="str">
            <v>USDKZT_TOD</v>
          </cell>
          <cell r="C969">
            <v>1</v>
          </cell>
          <cell r="D969">
            <v>5024728468487.5</v>
          </cell>
          <cell r="E969">
            <v>33951025650</v>
          </cell>
        </row>
        <row r="970">
          <cell r="A970" t="str">
            <v>2010.01.26</v>
          </cell>
          <cell r="B970" t="str">
            <v>USDKZT_TOD</v>
          </cell>
          <cell r="C970">
            <v>1</v>
          </cell>
          <cell r="D970">
            <v>2713009732292.5</v>
          </cell>
          <cell r="E970">
            <v>18326030250</v>
          </cell>
        </row>
        <row r="971">
          <cell r="A971" t="str">
            <v>2010.01.27</v>
          </cell>
          <cell r="B971" t="str">
            <v>USDKZT_TOD</v>
          </cell>
          <cell r="C971">
            <v>1</v>
          </cell>
          <cell r="D971">
            <v>2652739860708.5</v>
          </cell>
          <cell r="E971">
            <v>17909662450</v>
          </cell>
        </row>
        <row r="972">
          <cell r="A972" t="str">
            <v>2010.01.28</v>
          </cell>
          <cell r="B972" t="str">
            <v>USDKZT_TOD</v>
          </cell>
          <cell r="C972">
            <v>1</v>
          </cell>
          <cell r="D972">
            <v>5093048632761.5</v>
          </cell>
          <cell r="E972">
            <v>34366444250</v>
          </cell>
        </row>
        <row r="973">
          <cell r="A973" t="str">
            <v>2010.01.29</v>
          </cell>
          <cell r="B973" t="str">
            <v>USDKZT_TOD</v>
          </cell>
          <cell r="C973">
            <v>1</v>
          </cell>
          <cell r="D973">
            <v>11653041194960</v>
          </cell>
          <cell r="E973">
            <v>78657514200</v>
          </cell>
        </row>
        <row r="974">
          <cell r="A974" t="str">
            <v>2010.02.01</v>
          </cell>
          <cell r="B974" t="str">
            <v>USDKZT_TOD</v>
          </cell>
          <cell r="C974">
            <v>1</v>
          </cell>
          <cell r="D974">
            <v>1906848200535</v>
          </cell>
          <cell r="E974">
            <v>12883753500</v>
          </cell>
        </row>
        <row r="975">
          <cell r="A975" t="str">
            <v>2010.02.02</v>
          </cell>
          <cell r="B975" t="str">
            <v>USDKZT_TOD</v>
          </cell>
          <cell r="C975">
            <v>1</v>
          </cell>
          <cell r="D975">
            <v>4771784837670</v>
          </cell>
          <cell r="E975">
            <v>32246602000</v>
          </cell>
        </row>
        <row r="976">
          <cell r="A976" t="str">
            <v>2010.02.03</v>
          </cell>
          <cell r="B976" t="str">
            <v>USDKZT_TOD</v>
          </cell>
          <cell r="C976">
            <v>1</v>
          </cell>
          <cell r="D976">
            <v>5206192523280</v>
          </cell>
          <cell r="E976">
            <v>35200480000</v>
          </cell>
        </row>
        <row r="977">
          <cell r="A977" t="str">
            <v>2010.02.04</v>
          </cell>
          <cell r="B977" t="str">
            <v>USDKZT_TOD</v>
          </cell>
          <cell r="C977">
            <v>1</v>
          </cell>
          <cell r="D977">
            <v>8647407225745</v>
          </cell>
          <cell r="E977">
            <v>58492277500</v>
          </cell>
        </row>
        <row r="978">
          <cell r="A978" t="str">
            <v>2010.02.05</v>
          </cell>
          <cell r="B978" t="str">
            <v>USDKZT_TOD</v>
          </cell>
          <cell r="C978">
            <v>1</v>
          </cell>
          <cell r="D978">
            <v>7665824296501</v>
          </cell>
          <cell r="E978">
            <v>51856465700</v>
          </cell>
        </row>
        <row r="979">
          <cell r="A979" t="str">
            <v>2010.02.08</v>
          </cell>
          <cell r="B979" t="str">
            <v>USDKZT_TOD</v>
          </cell>
          <cell r="C979">
            <v>1</v>
          </cell>
          <cell r="D979">
            <v>2849591922098</v>
          </cell>
          <cell r="E979">
            <v>19256619200</v>
          </cell>
        </row>
        <row r="980">
          <cell r="A980" t="str">
            <v>2010.02.09</v>
          </cell>
          <cell r="B980" t="str">
            <v>USDKZT_TOD</v>
          </cell>
          <cell r="C980">
            <v>1</v>
          </cell>
          <cell r="D980">
            <v>7941770807155</v>
          </cell>
          <cell r="E980">
            <v>53607179500</v>
          </cell>
        </row>
        <row r="981">
          <cell r="A981" t="str">
            <v>2010.02.10</v>
          </cell>
          <cell r="B981" t="str">
            <v>USDKZT_TOD</v>
          </cell>
          <cell r="C981">
            <v>1</v>
          </cell>
          <cell r="D981">
            <v>4572133473549</v>
          </cell>
          <cell r="E981">
            <v>30849095800</v>
          </cell>
        </row>
        <row r="982">
          <cell r="A982" t="str">
            <v>2010.02.11</v>
          </cell>
          <cell r="B982" t="str">
            <v>USDKZT_TOD</v>
          </cell>
          <cell r="C982">
            <v>1</v>
          </cell>
          <cell r="D982">
            <v>9011267987622</v>
          </cell>
          <cell r="E982">
            <v>60887432600</v>
          </cell>
        </row>
        <row r="983">
          <cell r="A983" t="str">
            <v>2010.02.12</v>
          </cell>
          <cell r="B983" t="str">
            <v>USDKZT_TOD</v>
          </cell>
          <cell r="C983">
            <v>1</v>
          </cell>
          <cell r="D983">
            <v>4471561645585</v>
          </cell>
          <cell r="E983">
            <v>30234438500</v>
          </cell>
        </row>
        <row r="984">
          <cell r="A984" t="str">
            <v>2010.02.16</v>
          </cell>
          <cell r="B984" t="str">
            <v>USDKZT_TOD</v>
          </cell>
          <cell r="C984">
            <v>1</v>
          </cell>
          <cell r="D984">
            <v>6800501434060</v>
          </cell>
          <cell r="E984">
            <v>45899840000</v>
          </cell>
        </row>
        <row r="985">
          <cell r="A985" t="str">
            <v>2010.02.17</v>
          </cell>
          <cell r="B985" t="str">
            <v>USDKZT_TOD</v>
          </cell>
          <cell r="C985">
            <v>1</v>
          </cell>
          <cell r="D985">
            <v>7813020675356.5</v>
          </cell>
          <cell r="E985">
            <v>52849195550</v>
          </cell>
        </row>
        <row r="986">
          <cell r="A986" t="str">
            <v>2010.02.18</v>
          </cell>
          <cell r="B986" t="str">
            <v>USDKZT_TOD</v>
          </cell>
          <cell r="C986">
            <v>1</v>
          </cell>
          <cell r="D986">
            <v>8683430752838.5</v>
          </cell>
          <cell r="E986">
            <v>58763421350</v>
          </cell>
        </row>
        <row r="987">
          <cell r="A987" t="str">
            <v>2010.02.19</v>
          </cell>
          <cell r="B987" t="str">
            <v>USDKZT_TOD</v>
          </cell>
          <cell r="C987">
            <v>1</v>
          </cell>
          <cell r="D987">
            <v>5715954271987.5</v>
          </cell>
          <cell r="E987">
            <v>38681218750</v>
          </cell>
        </row>
        <row r="988">
          <cell r="A988" t="str">
            <v>2010.02.22</v>
          </cell>
          <cell r="B988" t="str">
            <v>USDKZT_TOD</v>
          </cell>
          <cell r="C988">
            <v>1</v>
          </cell>
          <cell r="D988">
            <v>11740973037630</v>
          </cell>
          <cell r="E988">
            <v>79511283200</v>
          </cell>
        </row>
        <row r="989">
          <cell r="A989" t="str">
            <v>2010.02.23</v>
          </cell>
          <cell r="B989" t="str">
            <v>USDKZT_TOD</v>
          </cell>
          <cell r="C989">
            <v>1</v>
          </cell>
          <cell r="D989">
            <v>27508369698204.5</v>
          </cell>
          <cell r="E989">
            <v>186480123150</v>
          </cell>
        </row>
        <row r="990">
          <cell r="A990" t="str">
            <v>2010.02.24</v>
          </cell>
          <cell r="B990" t="str">
            <v>USDKZT_TOD</v>
          </cell>
          <cell r="C990">
            <v>1</v>
          </cell>
          <cell r="D990">
            <v>22910555757044</v>
          </cell>
          <cell r="E990">
            <v>155498916300</v>
          </cell>
        </row>
        <row r="991">
          <cell r="A991" t="str">
            <v>2010.02.25</v>
          </cell>
          <cell r="B991" t="str">
            <v>USDKZT_TOD</v>
          </cell>
          <cell r="C991">
            <v>1</v>
          </cell>
          <cell r="D991">
            <v>7381871845883.5</v>
          </cell>
          <cell r="E991">
            <v>50089419350</v>
          </cell>
        </row>
        <row r="992">
          <cell r="A992" t="str">
            <v>2010.02.26</v>
          </cell>
          <cell r="B992" t="str">
            <v>USDKZT_TOD</v>
          </cell>
          <cell r="C992">
            <v>1</v>
          </cell>
          <cell r="D992">
            <v>4771088657952</v>
          </cell>
          <cell r="E992">
            <v>32380461900</v>
          </cell>
        </row>
        <row r="993">
          <cell r="A993" t="str">
            <v>2010.03.01</v>
          </cell>
          <cell r="B993" t="str">
            <v>USDKZT_TOD</v>
          </cell>
          <cell r="C993">
            <v>1</v>
          </cell>
          <cell r="D993">
            <v>7465563828136.5</v>
          </cell>
          <cell r="E993">
            <v>50706042550</v>
          </cell>
        </row>
        <row r="994">
          <cell r="A994" t="str">
            <v>2010.03.02</v>
          </cell>
          <cell r="B994" t="str">
            <v>USDKZT_TOD</v>
          </cell>
          <cell r="C994">
            <v>1</v>
          </cell>
          <cell r="D994">
            <v>5251223270270</v>
          </cell>
          <cell r="E994">
            <v>35633491000</v>
          </cell>
        </row>
        <row r="995">
          <cell r="A995" t="str">
            <v>2010.03.03</v>
          </cell>
          <cell r="B995" t="str">
            <v>USDKZT_TOD</v>
          </cell>
          <cell r="C995">
            <v>1</v>
          </cell>
          <cell r="D995">
            <v>3715803934873</v>
          </cell>
          <cell r="E995">
            <v>25201290700</v>
          </cell>
        </row>
        <row r="996">
          <cell r="A996" t="str">
            <v>2010.03.04</v>
          </cell>
          <cell r="B996" t="str">
            <v>USDKZT_TOD</v>
          </cell>
          <cell r="C996">
            <v>1</v>
          </cell>
          <cell r="D996">
            <v>2842932517544.5</v>
          </cell>
          <cell r="E996">
            <v>19302344550</v>
          </cell>
        </row>
        <row r="997">
          <cell r="A997" t="str">
            <v>2010.03.05</v>
          </cell>
          <cell r="B997" t="str">
            <v>USDKZT_TOD</v>
          </cell>
          <cell r="C997">
            <v>1</v>
          </cell>
          <cell r="D997">
            <v>4166860715333.5</v>
          </cell>
          <cell r="E997">
            <v>28302232650</v>
          </cell>
        </row>
        <row r="998">
          <cell r="A998" t="str">
            <v>2010.03.09</v>
          </cell>
          <cell r="B998" t="str">
            <v>USDKZT_TOD</v>
          </cell>
          <cell r="C998">
            <v>1</v>
          </cell>
          <cell r="D998">
            <v>5289462065281</v>
          </cell>
          <cell r="E998">
            <v>35922372500</v>
          </cell>
        </row>
        <row r="999">
          <cell r="A999" t="str">
            <v>2010.03.10</v>
          </cell>
          <cell r="B999" t="str">
            <v>USDKZT_TOD</v>
          </cell>
          <cell r="C999">
            <v>1</v>
          </cell>
          <cell r="D999">
            <v>3929536454263</v>
          </cell>
          <cell r="E999">
            <v>26677299500</v>
          </cell>
        </row>
        <row r="1000">
          <cell r="A1000" t="str">
            <v>2010.03.11</v>
          </cell>
          <cell r="B1000" t="str">
            <v>USDKZT_TOD</v>
          </cell>
          <cell r="C1000">
            <v>1</v>
          </cell>
          <cell r="D1000">
            <v>4796540897280</v>
          </cell>
          <cell r="E1000">
            <v>32594996000</v>
          </cell>
        </row>
        <row r="1001">
          <cell r="A1001" t="str">
            <v>2010.03.12</v>
          </cell>
          <cell r="B1001" t="str">
            <v>USDKZT_TOD</v>
          </cell>
          <cell r="C1001">
            <v>1</v>
          </cell>
          <cell r="D1001">
            <v>4305427433000</v>
          </cell>
          <cell r="E1001">
            <v>29264185000</v>
          </cell>
        </row>
        <row r="1002">
          <cell r="A1002" t="str">
            <v>2010.03.15</v>
          </cell>
          <cell r="B1002" t="str">
            <v>USDKZT_TOD</v>
          </cell>
          <cell r="C1002">
            <v>1</v>
          </cell>
          <cell r="D1002">
            <v>3144201239024</v>
          </cell>
          <cell r="E1002">
            <v>21373738800</v>
          </cell>
        </row>
        <row r="1003">
          <cell r="A1003" t="str">
            <v>2010.03.16</v>
          </cell>
          <cell r="B1003" t="str">
            <v>USDKZT_TOD</v>
          </cell>
          <cell r="C1003">
            <v>1</v>
          </cell>
          <cell r="D1003">
            <v>4263585891522.5</v>
          </cell>
          <cell r="E1003">
            <v>28993250650</v>
          </cell>
        </row>
        <row r="1004">
          <cell r="A1004" t="str">
            <v>2010.03.17</v>
          </cell>
          <cell r="B1004" t="str">
            <v>USDKZT_TOD</v>
          </cell>
          <cell r="C1004">
            <v>1</v>
          </cell>
          <cell r="D1004">
            <v>3973424308206</v>
          </cell>
          <cell r="E1004">
            <v>27028758000</v>
          </cell>
        </row>
        <row r="1005">
          <cell r="A1005" t="str">
            <v>2010.03.18</v>
          </cell>
          <cell r="B1005" t="str">
            <v>USDKZT_TOD</v>
          </cell>
          <cell r="C1005">
            <v>1</v>
          </cell>
          <cell r="D1005">
            <v>5887839283594</v>
          </cell>
          <cell r="E1005">
            <v>40037769400</v>
          </cell>
        </row>
        <row r="1006">
          <cell r="A1006" t="str">
            <v>2010.03.19</v>
          </cell>
          <cell r="B1006" t="str">
            <v>USDKZT_TOD</v>
          </cell>
          <cell r="C1006">
            <v>1</v>
          </cell>
          <cell r="D1006">
            <v>4409467659067</v>
          </cell>
          <cell r="E1006">
            <v>30003947900</v>
          </cell>
        </row>
        <row r="1007">
          <cell r="A1007" t="str">
            <v>2010.03.25</v>
          </cell>
          <cell r="B1007" t="str">
            <v>USDKZT_TOD</v>
          </cell>
          <cell r="C1007">
            <v>1</v>
          </cell>
          <cell r="D1007">
            <v>10086825545792.5</v>
          </cell>
          <cell r="E1007">
            <v>68664651250</v>
          </cell>
        </row>
        <row r="1008">
          <cell r="A1008" t="str">
            <v>2010.03.26</v>
          </cell>
          <cell r="B1008" t="str">
            <v>USDKZT_TOD</v>
          </cell>
          <cell r="C1008">
            <v>1</v>
          </cell>
          <cell r="D1008">
            <v>7584819529676</v>
          </cell>
          <cell r="E1008">
            <v>51632105500</v>
          </cell>
        </row>
        <row r="1009">
          <cell r="A1009" t="str">
            <v>2010.03.29</v>
          </cell>
          <cell r="B1009" t="str">
            <v>USDKZT_TOD</v>
          </cell>
          <cell r="C1009">
            <v>1</v>
          </cell>
          <cell r="D1009">
            <v>3880335242956</v>
          </cell>
          <cell r="E1009">
            <v>26400119700</v>
          </cell>
        </row>
        <row r="1010">
          <cell r="A1010" t="str">
            <v>2010.03.30</v>
          </cell>
          <cell r="B1010" t="str">
            <v>USDKZT_TOD</v>
          </cell>
          <cell r="C1010">
            <v>1</v>
          </cell>
          <cell r="D1010">
            <v>7127362782480</v>
          </cell>
          <cell r="E1010">
            <v>48453618000</v>
          </cell>
        </row>
        <row r="1011">
          <cell r="A1011" t="str">
            <v>2010.03.31</v>
          </cell>
          <cell r="B1011" t="str">
            <v>USDKZT_TOD</v>
          </cell>
          <cell r="C1011">
            <v>1</v>
          </cell>
          <cell r="D1011">
            <v>3732948606330</v>
          </cell>
          <cell r="E1011">
            <v>25396433400</v>
          </cell>
        </row>
        <row r="1012">
          <cell r="A1012" t="str">
            <v>2010.04.01</v>
          </cell>
          <cell r="B1012" t="str">
            <v>USDKZT_TOD</v>
          </cell>
          <cell r="C1012">
            <v>1</v>
          </cell>
          <cell r="D1012">
            <v>5834218417285</v>
          </cell>
          <cell r="E1012">
            <v>39667223500</v>
          </cell>
        </row>
        <row r="1013">
          <cell r="A1013" t="str">
            <v>2010.04.02</v>
          </cell>
          <cell r="B1013" t="str">
            <v>USDKZT_TOD</v>
          </cell>
          <cell r="C1013">
            <v>1</v>
          </cell>
          <cell r="D1013">
            <v>4112186966225</v>
          </cell>
          <cell r="E1013">
            <v>27973711600</v>
          </cell>
        </row>
        <row r="1014">
          <cell r="A1014" t="str">
            <v>2010.04.05</v>
          </cell>
          <cell r="B1014" t="str">
            <v>USDKZT_TOD</v>
          </cell>
          <cell r="C1014">
            <v>1</v>
          </cell>
          <cell r="D1014">
            <v>7372626773510</v>
          </cell>
          <cell r="E1014">
            <v>50184549000</v>
          </cell>
        </row>
        <row r="1015">
          <cell r="A1015" t="str">
            <v>2010.04.06</v>
          </cell>
          <cell r="B1015" t="str">
            <v>USDKZT_TOD</v>
          </cell>
          <cell r="C1015">
            <v>1</v>
          </cell>
          <cell r="D1015">
            <v>7851516660550</v>
          </cell>
          <cell r="E1015">
            <v>53445125000</v>
          </cell>
        </row>
        <row r="1016">
          <cell r="A1016" t="str">
            <v>2010.04.07</v>
          </cell>
          <cell r="B1016" t="str">
            <v>USDKZT_TOD</v>
          </cell>
          <cell r="C1016">
            <v>1</v>
          </cell>
          <cell r="D1016">
            <v>4765888228260</v>
          </cell>
          <cell r="E1016">
            <v>32439298000</v>
          </cell>
        </row>
        <row r="1017">
          <cell r="A1017" t="str">
            <v>2010.04.08</v>
          </cell>
          <cell r="B1017" t="str">
            <v>USDKZT_TOD</v>
          </cell>
          <cell r="C1017">
            <v>1</v>
          </cell>
          <cell r="D1017">
            <v>8552093207086.5</v>
          </cell>
          <cell r="E1017">
            <v>58238818750</v>
          </cell>
        </row>
        <row r="1018">
          <cell r="A1018" t="str">
            <v>2010.04.09</v>
          </cell>
          <cell r="B1018" t="str">
            <v>USDKZT_TOD</v>
          </cell>
          <cell r="C1018">
            <v>1</v>
          </cell>
          <cell r="D1018">
            <v>7362504899164</v>
          </cell>
          <cell r="E1018">
            <v>50154861700</v>
          </cell>
        </row>
        <row r="1019">
          <cell r="A1019" t="str">
            <v>2010.04.12</v>
          </cell>
          <cell r="B1019" t="str">
            <v>USDKZT_TOD</v>
          </cell>
          <cell r="C1019">
            <v>1</v>
          </cell>
          <cell r="D1019">
            <v>8050514963185</v>
          </cell>
          <cell r="E1019">
            <v>54855826000</v>
          </cell>
        </row>
        <row r="1020">
          <cell r="A1020" t="str">
            <v>2010.04.13</v>
          </cell>
          <cell r="B1020" t="str">
            <v>USDKZT_TOD</v>
          </cell>
          <cell r="C1020">
            <v>1</v>
          </cell>
          <cell r="D1020">
            <v>5528368815780</v>
          </cell>
          <cell r="E1020">
            <v>37690078100</v>
          </cell>
        </row>
        <row r="1021">
          <cell r="A1021" t="str">
            <v>2010.04.14</v>
          </cell>
          <cell r="B1021" t="str">
            <v>USDKZT_TOD</v>
          </cell>
          <cell r="C1021">
            <v>1</v>
          </cell>
          <cell r="D1021">
            <v>8337893821469</v>
          </cell>
          <cell r="E1021">
            <v>56861103200</v>
          </cell>
        </row>
        <row r="1022">
          <cell r="A1022" t="str">
            <v>2010.04.15</v>
          </cell>
          <cell r="B1022" t="str">
            <v>USDKZT_TOD</v>
          </cell>
          <cell r="C1022">
            <v>1</v>
          </cell>
          <cell r="D1022">
            <v>10516053265826.5</v>
          </cell>
          <cell r="E1022">
            <v>71740603050</v>
          </cell>
        </row>
        <row r="1023">
          <cell r="A1023" t="str">
            <v>2010.04.16</v>
          </cell>
          <cell r="B1023" t="str">
            <v>USDKZT_TOD</v>
          </cell>
          <cell r="C1023">
            <v>1</v>
          </cell>
          <cell r="D1023">
            <v>9481885259492.5</v>
          </cell>
          <cell r="E1023">
            <v>64726528850</v>
          </cell>
        </row>
        <row r="1024">
          <cell r="A1024" t="str">
            <v>2010.04.19</v>
          </cell>
          <cell r="B1024" t="str">
            <v>USDKZT_TOD</v>
          </cell>
          <cell r="C1024">
            <v>1</v>
          </cell>
          <cell r="D1024">
            <v>5067150991239</v>
          </cell>
          <cell r="E1024">
            <v>34557941600</v>
          </cell>
        </row>
        <row r="1025">
          <cell r="A1025" t="str">
            <v>2010.04.20</v>
          </cell>
          <cell r="B1025" t="str">
            <v>USDKZT_TOD</v>
          </cell>
          <cell r="C1025">
            <v>1</v>
          </cell>
          <cell r="D1025">
            <v>5897235666089</v>
          </cell>
          <cell r="E1025">
            <v>40216608800</v>
          </cell>
        </row>
        <row r="1026">
          <cell r="A1026" t="str">
            <v>2010.04.21</v>
          </cell>
          <cell r="B1026" t="str">
            <v>USDKZT_TOD</v>
          </cell>
          <cell r="C1026">
            <v>1</v>
          </cell>
          <cell r="D1026">
            <v>8641811328220</v>
          </cell>
          <cell r="E1026">
            <v>59004095500</v>
          </cell>
        </row>
        <row r="1027">
          <cell r="A1027" t="str">
            <v>2010.04.22</v>
          </cell>
          <cell r="B1027" t="str">
            <v>USDKZT_TOD</v>
          </cell>
          <cell r="C1027">
            <v>1</v>
          </cell>
          <cell r="D1027">
            <v>3723130622445</v>
          </cell>
          <cell r="E1027">
            <v>25393821500</v>
          </cell>
        </row>
        <row r="1028">
          <cell r="A1028" t="str">
            <v>2010.04.23</v>
          </cell>
          <cell r="B1028" t="str">
            <v>USDKZT_TOD</v>
          </cell>
          <cell r="C1028">
            <v>1</v>
          </cell>
          <cell r="D1028">
            <v>7531728163615</v>
          </cell>
          <cell r="E1028">
            <v>51407512300</v>
          </cell>
        </row>
        <row r="1029">
          <cell r="A1029" t="str">
            <v>2010.04.26</v>
          </cell>
          <cell r="B1029" t="str">
            <v>USDKZT_TOD</v>
          </cell>
          <cell r="C1029">
            <v>1</v>
          </cell>
          <cell r="D1029">
            <v>4739570924420</v>
          </cell>
          <cell r="E1029">
            <v>32342276000</v>
          </cell>
        </row>
        <row r="1030">
          <cell r="A1030" t="str">
            <v>2010.04.27</v>
          </cell>
          <cell r="B1030" t="str">
            <v>USDKZT_TOD</v>
          </cell>
          <cell r="C1030">
            <v>1</v>
          </cell>
          <cell r="D1030">
            <v>9470275671531</v>
          </cell>
          <cell r="E1030">
            <v>64680302600</v>
          </cell>
        </row>
        <row r="1031">
          <cell r="A1031" t="str">
            <v>2010.04.28</v>
          </cell>
          <cell r="B1031" t="str">
            <v>USDKZT_TOD</v>
          </cell>
          <cell r="C1031">
            <v>1</v>
          </cell>
          <cell r="D1031">
            <v>7799816352585</v>
          </cell>
          <cell r="E1031">
            <v>53182407700</v>
          </cell>
        </row>
        <row r="1032">
          <cell r="A1032" t="str">
            <v>2010.04.29</v>
          </cell>
          <cell r="B1032" t="str">
            <v>USDKZT_TOD</v>
          </cell>
          <cell r="C1032">
            <v>1</v>
          </cell>
          <cell r="D1032">
            <v>6748632289999</v>
          </cell>
          <cell r="E1032">
            <v>45987156900</v>
          </cell>
        </row>
        <row r="1033">
          <cell r="A1033" t="str">
            <v>2010.04.30</v>
          </cell>
          <cell r="B1033" t="str">
            <v>USDKZT_TOD</v>
          </cell>
          <cell r="C1033">
            <v>1</v>
          </cell>
          <cell r="D1033">
            <v>7100014794522.5</v>
          </cell>
          <cell r="E1033">
            <v>48481905350</v>
          </cell>
        </row>
        <row r="1034">
          <cell r="A1034" t="str">
            <v>2010.05.04</v>
          </cell>
          <cell r="B1034" t="str">
            <v>USDKZT_TOD</v>
          </cell>
          <cell r="C1034">
            <v>1</v>
          </cell>
          <cell r="D1034">
            <v>9910115276181</v>
          </cell>
          <cell r="E1034">
            <v>67693632300</v>
          </cell>
        </row>
        <row r="1035">
          <cell r="A1035" t="str">
            <v>2010.05.05</v>
          </cell>
          <cell r="B1035" t="str">
            <v>USDKZT_TOD</v>
          </cell>
          <cell r="C1035">
            <v>1</v>
          </cell>
          <cell r="D1035">
            <v>6248292273271</v>
          </cell>
          <cell r="E1035">
            <v>42577921500</v>
          </cell>
        </row>
        <row r="1036">
          <cell r="A1036" t="str">
            <v>2010.05.06</v>
          </cell>
          <cell r="B1036" t="str">
            <v>USDKZT_TOD</v>
          </cell>
          <cell r="C1036">
            <v>1</v>
          </cell>
          <cell r="D1036">
            <v>12369679126558</v>
          </cell>
          <cell r="E1036">
            <v>84213462200</v>
          </cell>
        </row>
        <row r="1037">
          <cell r="A1037" t="str">
            <v>2010.05.07</v>
          </cell>
          <cell r="B1037" t="str">
            <v>USDKZT_TOD</v>
          </cell>
          <cell r="C1037">
            <v>1</v>
          </cell>
          <cell r="D1037">
            <v>13398853999340</v>
          </cell>
          <cell r="E1037">
            <v>91112718600</v>
          </cell>
        </row>
        <row r="1038">
          <cell r="A1038" t="str">
            <v>2010.05.11</v>
          </cell>
          <cell r="B1038" t="str">
            <v>USDKZT_TOD</v>
          </cell>
          <cell r="C1038">
            <v>1</v>
          </cell>
          <cell r="D1038">
            <v>9161094593940</v>
          </cell>
          <cell r="E1038">
            <v>62456325000</v>
          </cell>
        </row>
        <row r="1039">
          <cell r="A1039" t="str">
            <v>2010.05.12</v>
          </cell>
          <cell r="B1039" t="str">
            <v>USDKZT_TOD</v>
          </cell>
          <cell r="C1039">
            <v>1</v>
          </cell>
          <cell r="D1039">
            <v>15175827195445</v>
          </cell>
          <cell r="E1039">
            <v>103516402500</v>
          </cell>
        </row>
        <row r="1040">
          <cell r="A1040" t="str">
            <v>2010.05.13</v>
          </cell>
          <cell r="B1040" t="str">
            <v>USDKZT_TOD</v>
          </cell>
          <cell r="C1040">
            <v>1</v>
          </cell>
          <cell r="D1040">
            <v>9018438405295</v>
          </cell>
          <cell r="E1040">
            <v>61537309500</v>
          </cell>
        </row>
        <row r="1041">
          <cell r="A1041" t="str">
            <v>2010.05.14</v>
          </cell>
          <cell r="B1041" t="str">
            <v>USDKZT_TOD</v>
          </cell>
          <cell r="C1041">
            <v>1</v>
          </cell>
          <cell r="D1041">
            <v>10468501338790</v>
          </cell>
          <cell r="E1041">
            <v>71467345000</v>
          </cell>
        </row>
        <row r="1042">
          <cell r="A1042" t="str">
            <v>2010.05.17</v>
          </cell>
          <cell r="B1042" t="str">
            <v>USDKZT_TOD</v>
          </cell>
          <cell r="C1042">
            <v>1</v>
          </cell>
          <cell r="D1042">
            <v>5593219612000</v>
          </cell>
          <cell r="E1042">
            <v>38112452000</v>
          </cell>
        </row>
        <row r="1043">
          <cell r="A1043" t="str">
            <v>2010.05.18</v>
          </cell>
          <cell r="B1043" t="str">
            <v>USDKZT_TOD</v>
          </cell>
          <cell r="C1043">
            <v>1</v>
          </cell>
          <cell r="D1043">
            <v>5951519197890</v>
          </cell>
          <cell r="E1043">
            <v>40565925000</v>
          </cell>
        </row>
        <row r="1044">
          <cell r="A1044" t="str">
            <v>2010.05.19</v>
          </cell>
          <cell r="B1044" t="str">
            <v>USDKZT_TOD</v>
          </cell>
          <cell r="C1044">
            <v>1</v>
          </cell>
          <cell r="D1044">
            <v>7512746632540</v>
          </cell>
          <cell r="E1044">
            <v>51252624000</v>
          </cell>
        </row>
        <row r="1045">
          <cell r="A1045" t="str">
            <v>2010.05.20</v>
          </cell>
          <cell r="B1045" t="str">
            <v>USDKZT_TOD</v>
          </cell>
          <cell r="C1045">
            <v>1</v>
          </cell>
          <cell r="D1045">
            <v>6559043129985</v>
          </cell>
          <cell r="E1045">
            <v>44756356500</v>
          </cell>
        </row>
        <row r="1046">
          <cell r="A1046" t="str">
            <v>2010.05.21</v>
          </cell>
          <cell r="B1046" t="str">
            <v>USDKZT_TOD</v>
          </cell>
          <cell r="C1046">
            <v>1</v>
          </cell>
          <cell r="D1046">
            <v>12763022591915</v>
          </cell>
          <cell r="E1046">
            <v>86842774500</v>
          </cell>
        </row>
        <row r="1047">
          <cell r="A1047" t="str">
            <v>2010.05.24</v>
          </cell>
          <cell r="B1047" t="str">
            <v>USDKZT_TOD</v>
          </cell>
          <cell r="C1047">
            <v>1</v>
          </cell>
          <cell r="D1047">
            <v>15483832691595</v>
          </cell>
          <cell r="E1047">
            <v>105695694500</v>
          </cell>
        </row>
        <row r="1048">
          <cell r="A1048" t="str">
            <v>2010.05.25</v>
          </cell>
          <cell r="B1048" t="str">
            <v>USDKZT_TOD</v>
          </cell>
          <cell r="C1048">
            <v>1</v>
          </cell>
          <cell r="D1048">
            <v>4477991216485</v>
          </cell>
          <cell r="E1048">
            <v>30533873500</v>
          </cell>
        </row>
        <row r="1049">
          <cell r="A1049" t="str">
            <v>2010.05.26</v>
          </cell>
          <cell r="B1049" t="str">
            <v>USDKZT_TOD</v>
          </cell>
          <cell r="C1049">
            <v>1</v>
          </cell>
          <cell r="D1049">
            <v>4899956881880</v>
          </cell>
          <cell r="E1049">
            <v>33365702000</v>
          </cell>
        </row>
        <row r="1050">
          <cell r="A1050" t="str">
            <v>2010.05.27</v>
          </cell>
          <cell r="B1050" t="str">
            <v>USDKZT_TOD</v>
          </cell>
          <cell r="C1050">
            <v>1</v>
          </cell>
          <cell r="D1050">
            <v>4869568901970</v>
          </cell>
          <cell r="E1050">
            <v>33203466000</v>
          </cell>
        </row>
        <row r="1051">
          <cell r="A1051" t="str">
            <v>2010.05.28</v>
          </cell>
          <cell r="B1051" t="str">
            <v>USDKZT_TOD</v>
          </cell>
          <cell r="C1051">
            <v>1</v>
          </cell>
          <cell r="D1051">
            <v>4806808250505</v>
          </cell>
          <cell r="E1051">
            <v>32806162500</v>
          </cell>
        </row>
        <row r="1052">
          <cell r="A1052" t="str">
            <v>2010.06.01</v>
          </cell>
          <cell r="B1052" t="str">
            <v>USDKZT_TOD</v>
          </cell>
          <cell r="C1052">
            <v>1</v>
          </cell>
          <cell r="D1052">
            <v>4676221011295</v>
          </cell>
          <cell r="E1052">
            <v>31832953500</v>
          </cell>
        </row>
        <row r="1053">
          <cell r="A1053" t="str">
            <v>2010.06.02</v>
          </cell>
          <cell r="B1053" t="str">
            <v>USDKZT_TOD</v>
          </cell>
          <cell r="C1053">
            <v>1</v>
          </cell>
          <cell r="D1053">
            <v>6106996715200</v>
          </cell>
          <cell r="E1053">
            <v>41587273000</v>
          </cell>
        </row>
        <row r="1054">
          <cell r="A1054" t="str">
            <v>2010.06.03</v>
          </cell>
          <cell r="B1054" t="str">
            <v>USDKZT_TOD</v>
          </cell>
          <cell r="C1054">
            <v>1</v>
          </cell>
          <cell r="D1054">
            <v>5505882787450</v>
          </cell>
          <cell r="E1054">
            <v>37539719000</v>
          </cell>
        </row>
        <row r="1055">
          <cell r="A1055" t="str">
            <v>2010.06.04</v>
          </cell>
          <cell r="B1055" t="str">
            <v>USDKZT_TOD</v>
          </cell>
          <cell r="C1055">
            <v>1</v>
          </cell>
          <cell r="D1055">
            <v>2827733420200</v>
          </cell>
          <cell r="E1055">
            <v>19264993000</v>
          </cell>
        </row>
        <row r="1056">
          <cell r="A1056" t="str">
            <v>2010.06.07</v>
          </cell>
          <cell r="B1056" t="str">
            <v>USDKZT_TOD</v>
          </cell>
          <cell r="C1056">
            <v>1</v>
          </cell>
          <cell r="D1056">
            <v>9189981703565</v>
          </cell>
          <cell r="E1056">
            <v>62484905500</v>
          </cell>
        </row>
        <row r="1057">
          <cell r="A1057" t="str">
            <v>2010.06.08</v>
          </cell>
          <cell r="B1057" t="str">
            <v>USDKZT_TOD</v>
          </cell>
          <cell r="C1057">
            <v>1</v>
          </cell>
          <cell r="D1057">
            <v>6651159419115</v>
          </cell>
          <cell r="E1057">
            <v>45187438500</v>
          </cell>
        </row>
        <row r="1058">
          <cell r="A1058" t="str">
            <v>2010.06.09</v>
          </cell>
          <cell r="B1058" t="str">
            <v>USDKZT_TOD</v>
          </cell>
          <cell r="C1058">
            <v>1</v>
          </cell>
          <cell r="D1058">
            <v>10523646903955</v>
          </cell>
          <cell r="E1058">
            <v>71467830500</v>
          </cell>
        </row>
        <row r="1059">
          <cell r="A1059" t="str">
            <v>2010.06.10</v>
          </cell>
          <cell r="B1059" t="str">
            <v>USDKZT_TOD</v>
          </cell>
          <cell r="C1059">
            <v>1</v>
          </cell>
          <cell r="D1059">
            <v>7113283079300</v>
          </cell>
          <cell r="E1059">
            <v>48387355000</v>
          </cell>
        </row>
        <row r="1060">
          <cell r="A1060" t="str">
            <v>2010.06.11</v>
          </cell>
          <cell r="B1060" t="str">
            <v>USDKZT_TOD</v>
          </cell>
          <cell r="C1060">
            <v>1</v>
          </cell>
          <cell r="D1060">
            <v>9873483029390</v>
          </cell>
          <cell r="E1060">
            <v>67136015000</v>
          </cell>
        </row>
        <row r="1061">
          <cell r="A1061" t="str">
            <v>2010.06.14</v>
          </cell>
          <cell r="B1061" t="str">
            <v>USDKZT_TOD</v>
          </cell>
          <cell r="C1061">
            <v>1</v>
          </cell>
          <cell r="D1061">
            <v>5925387059170</v>
          </cell>
          <cell r="E1061">
            <v>40278661000</v>
          </cell>
        </row>
        <row r="1062">
          <cell r="A1062" t="str">
            <v>2010.06.15</v>
          </cell>
          <cell r="B1062" t="str">
            <v>USDKZT_TOD</v>
          </cell>
          <cell r="C1062">
            <v>1</v>
          </cell>
          <cell r="D1062">
            <v>7520769365750</v>
          </cell>
          <cell r="E1062">
            <v>51059512000</v>
          </cell>
        </row>
        <row r="1063">
          <cell r="A1063" t="str">
            <v>2010.06.16</v>
          </cell>
          <cell r="B1063" t="str">
            <v>USDKZT_TOD</v>
          </cell>
          <cell r="C1063">
            <v>1</v>
          </cell>
          <cell r="D1063">
            <v>6957182859160</v>
          </cell>
          <cell r="E1063">
            <v>47297800000</v>
          </cell>
        </row>
        <row r="1064">
          <cell r="A1064" t="str">
            <v>2010.06.17</v>
          </cell>
          <cell r="B1064" t="str">
            <v>USDKZT_TOD</v>
          </cell>
          <cell r="C1064">
            <v>1</v>
          </cell>
          <cell r="D1064">
            <v>4820031070575</v>
          </cell>
          <cell r="E1064">
            <v>32770455500</v>
          </cell>
        </row>
        <row r="1065">
          <cell r="A1065" t="str">
            <v>2010.06.18</v>
          </cell>
          <cell r="B1065" t="str">
            <v>USDKZT_TOD</v>
          </cell>
          <cell r="C1065">
            <v>1</v>
          </cell>
          <cell r="D1065">
            <v>5207575586730</v>
          </cell>
          <cell r="E1065">
            <v>35422665000</v>
          </cell>
        </row>
        <row r="1066">
          <cell r="A1066" t="str">
            <v>2010.06.21</v>
          </cell>
          <cell r="B1066" t="str">
            <v>USDKZT_TOD</v>
          </cell>
          <cell r="C1066">
            <v>1</v>
          </cell>
          <cell r="D1066">
            <v>3916099381770</v>
          </cell>
          <cell r="E1066">
            <v>26649288000</v>
          </cell>
        </row>
        <row r="1067">
          <cell r="A1067" t="str">
            <v>2010.06.22</v>
          </cell>
          <cell r="B1067" t="str">
            <v>USDKZT_TOD</v>
          </cell>
          <cell r="C1067">
            <v>1</v>
          </cell>
          <cell r="D1067">
            <v>6552777286720</v>
          </cell>
          <cell r="E1067">
            <v>44577232000</v>
          </cell>
        </row>
        <row r="1068">
          <cell r="A1068" t="str">
            <v>2010.06.23</v>
          </cell>
          <cell r="B1068" t="str">
            <v>USDKZT_TOD</v>
          </cell>
          <cell r="C1068">
            <v>1</v>
          </cell>
          <cell r="D1068">
            <v>6195475089990</v>
          </cell>
          <cell r="E1068">
            <v>42105048000</v>
          </cell>
        </row>
        <row r="1069">
          <cell r="A1069" t="str">
            <v>2010.06.24</v>
          </cell>
          <cell r="B1069" t="str">
            <v>USDKZT_TOD</v>
          </cell>
          <cell r="C1069">
            <v>1</v>
          </cell>
          <cell r="D1069">
            <v>5465742406900</v>
          </cell>
          <cell r="E1069">
            <v>37127618000</v>
          </cell>
        </row>
        <row r="1070">
          <cell r="A1070" t="str">
            <v>2010.06.25</v>
          </cell>
          <cell r="B1070" t="str">
            <v>USDKZT_TOD</v>
          </cell>
          <cell r="C1070">
            <v>1</v>
          </cell>
          <cell r="D1070">
            <v>10240193920565</v>
          </cell>
          <cell r="E1070">
            <v>69504036500</v>
          </cell>
        </row>
        <row r="1071">
          <cell r="A1071" t="str">
            <v>2010.06.28</v>
          </cell>
          <cell r="B1071" t="str">
            <v>USDKZT_TOD</v>
          </cell>
          <cell r="C1071">
            <v>1</v>
          </cell>
          <cell r="D1071">
            <v>13155662936920</v>
          </cell>
          <cell r="E1071">
            <v>89221575000</v>
          </cell>
        </row>
        <row r="1072">
          <cell r="A1072" t="str">
            <v>2010.06.29</v>
          </cell>
          <cell r="B1072" t="str">
            <v>USDKZT_TOD</v>
          </cell>
          <cell r="C1072">
            <v>1</v>
          </cell>
          <cell r="D1072">
            <v>7574752139560</v>
          </cell>
          <cell r="E1072">
            <v>51364248000</v>
          </cell>
        </row>
        <row r="1073">
          <cell r="A1073" t="str">
            <v>2010.06.30</v>
          </cell>
          <cell r="B1073" t="str">
            <v>USDKZT_TOD</v>
          </cell>
          <cell r="C1073">
            <v>1</v>
          </cell>
          <cell r="D1073">
            <v>8746516238340</v>
          </cell>
          <cell r="E1073">
            <v>59278265000</v>
          </cell>
        </row>
        <row r="1074">
          <cell r="A1074" t="str">
            <v>2010.07.01</v>
          </cell>
          <cell r="B1074" t="str">
            <v>USDKZT_TOD</v>
          </cell>
          <cell r="C1074">
            <v>1</v>
          </cell>
          <cell r="D1074">
            <v>4146161088525</v>
          </cell>
          <cell r="E1074">
            <v>28111532500</v>
          </cell>
        </row>
        <row r="1075">
          <cell r="A1075" t="str">
            <v>2010.07.02</v>
          </cell>
          <cell r="B1075" t="str">
            <v>USDKZT_TOD</v>
          </cell>
          <cell r="C1075">
            <v>1</v>
          </cell>
          <cell r="D1075">
            <v>4492493509395</v>
          </cell>
          <cell r="E1075">
            <v>30465538500</v>
          </cell>
        </row>
        <row r="1076">
          <cell r="A1076" t="str">
            <v>2010.07.07</v>
          </cell>
          <cell r="B1076" t="str">
            <v>USDKZT_TOD</v>
          </cell>
          <cell r="C1076">
            <v>1</v>
          </cell>
          <cell r="D1076">
            <v>6714829530530</v>
          </cell>
          <cell r="E1076">
            <v>45558234000</v>
          </cell>
        </row>
        <row r="1077">
          <cell r="A1077" t="str">
            <v>2010.07.08</v>
          </cell>
          <cell r="B1077" t="str">
            <v>USDKZT_TOD</v>
          </cell>
          <cell r="C1077">
            <v>1</v>
          </cell>
          <cell r="D1077">
            <v>7262360164250</v>
          </cell>
          <cell r="E1077">
            <v>49239606000</v>
          </cell>
        </row>
        <row r="1078">
          <cell r="A1078" t="str">
            <v>2010.07.09</v>
          </cell>
          <cell r="B1078" t="str">
            <v>USDKZT_TOD</v>
          </cell>
          <cell r="C1078">
            <v>1</v>
          </cell>
          <cell r="D1078">
            <v>7411843980535</v>
          </cell>
          <cell r="E1078">
            <v>50240455500</v>
          </cell>
        </row>
        <row r="1079">
          <cell r="A1079" t="str">
            <v>2010.07.12</v>
          </cell>
          <cell r="B1079" t="str">
            <v>USDKZT_TOD</v>
          </cell>
          <cell r="C1079">
            <v>1</v>
          </cell>
          <cell r="D1079">
            <v>6476810775310</v>
          </cell>
          <cell r="E1079">
            <v>43877465000</v>
          </cell>
        </row>
        <row r="1080">
          <cell r="A1080" t="str">
            <v>2010.07.13</v>
          </cell>
          <cell r="B1080" t="str">
            <v>USDKZT_TOD</v>
          </cell>
          <cell r="C1080">
            <v>1</v>
          </cell>
          <cell r="D1080">
            <v>10959610473300</v>
          </cell>
          <cell r="E1080">
            <v>74195769000</v>
          </cell>
        </row>
        <row r="1081">
          <cell r="A1081" t="str">
            <v>2010.07.14</v>
          </cell>
          <cell r="B1081" t="str">
            <v>USDKZT_TOD</v>
          </cell>
          <cell r="C1081">
            <v>1</v>
          </cell>
          <cell r="D1081">
            <v>6720911438265</v>
          </cell>
          <cell r="E1081">
            <v>45494006500</v>
          </cell>
        </row>
        <row r="1082">
          <cell r="A1082" t="str">
            <v>2010.07.15</v>
          </cell>
          <cell r="B1082" t="str">
            <v>USDKZT_TOD</v>
          </cell>
          <cell r="C1082">
            <v>1</v>
          </cell>
          <cell r="D1082">
            <v>9656917416990</v>
          </cell>
          <cell r="E1082">
            <v>65439742000</v>
          </cell>
        </row>
        <row r="1083">
          <cell r="A1083" t="str">
            <v>2010.07.16</v>
          </cell>
          <cell r="B1083" t="str">
            <v>USDKZT_TOD</v>
          </cell>
          <cell r="C1083">
            <v>1</v>
          </cell>
          <cell r="D1083">
            <v>7656916992595</v>
          </cell>
          <cell r="E1083">
            <v>51897209500</v>
          </cell>
        </row>
        <row r="1084">
          <cell r="A1084" t="str">
            <v>2010.07.19</v>
          </cell>
          <cell r="B1084" t="str">
            <v>USDKZT_TOD</v>
          </cell>
          <cell r="C1084">
            <v>1</v>
          </cell>
          <cell r="D1084">
            <v>7983796699135</v>
          </cell>
          <cell r="E1084">
            <v>54137340500</v>
          </cell>
        </row>
        <row r="1085">
          <cell r="A1085" t="str">
            <v>2010.07.20</v>
          </cell>
          <cell r="B1085" t="str">
            <v>USDKZT_TOD</v>
          </cell>
          <cell r="C1085">
            <v>1</v>
          </cell>
          <cell r="D1085">
            <v>9059517231190</v>
          </cell>
          <cell r="E1085">
            <v>61401287000</v>
          </cell>
        </row>
        <row r="1086">
          <cell r="A1086" t="str">
            <v>2010.07.21</v>
          </cell>
          <cell r="B1086" t="str">
            <v>USDKZT_TOD</v>
          </cell>
          <cell r="C1086">
            <v>1</v>
          </cell>
          <cell r="D1086">
            <v>5548249205185</v>
          </cell>
          <cell r="E1086">
            <v>37599120500</v>
          </cell>
        </row>
        <row r="1087">
          <cell r="A1087" t="str">
            <v>2010.07.22</v>
          </cell>
          <cell r="B1087" t="str">
            <v>USDKZT_TOD</v>
          </cell>
          <cell r="C1087">
            <v>1</v>
          </cell>
          <cell r="D1087">
            <v>6798057863205</v>
          </cell>
          <cell r="E1087">
            <v>46043178500</v>
          </cell>
        </row>
        <row r="1088">
          <cell r="A1088" t="str">
            <v>2010.07.23</v>
          </cell>
          <cell r="B1088" t="str">
            <v>USDKZT_TOD</v>
          </cell>
          <cell r="C1088">
            <v>1</v>
          </cell>
          <cell r="D1088">
            <v>6042780965430</v>
          </cell>
          <cell r="E1088">
            <v>40979124000</v>
          </cell>
        </row>
        <row r="1089">
          <cell r="A1089" t="str">
            <v>2010.07.26</v>
          </cell>
          <cell r="B1089" t="str">
            <v>USDKZT_TOD</v>
          </cell>
          <cell r="C1089">
            <v>1</v>
          </cell>
          <cell r="D1089">
            <v>5307133915305</v>
          </cell>
          <cell r="E1089">
            <v>36025817500</v>
          </cell>
        </row>
        <row r="1090">
          <cell r="A1090" t="str">
            <v>2010.07.27</v>
          </cell>
          <cell r="B1090" t="str">
            <v>USDKZT_TOD</v>
          </cell>
          <cell r="C1090">
            <v>1</v>
          </cell>
          <cell r="D1090">
            <v>5796282261420</v>
          </cell>
          <cell r="E1090">
            <v>39313844000</v>
          </cell>
        </row>
        <row r="1091">
          <cell r="A1091" t="str">
            <v>2010.07.28</v>
          </cell>
          <cell r="B1091" t="str">
            <v>USDKZT_TOD</v>
          </cell>
          <cell r="C1091">
            <v>1</v>
          </cell>
          <cell r="D1091">
            <v>5702187583705</v>
          </cell>
          <cell r="E1091">
            <v>38633499500</v>
          </cell>
        </row>
        <row r="1092">
          <cell r="A1092" t="str">
            <v>2010.07.29</v>
          </cell>
          <cell r="B1092" t="str">
            <v>USDKZT_TOD</v>
          </cell>
          <cell r="C1092">
            <v>1</v>
          </cell>
          <cell r="D1092">
            <v>5453431002960</v>
          </cell>
          <cell r="E1092">
            <v>36934726000</v>
          </cell>
        </row>
        <row r="1093">
          <cell r="A1093" t="str">
            <v>2010.07.30</v>
          </cell>
          <cell r="B1093" t="str">
            <v>USDKZT_TOD</v>
          </cell>
          <cell r="C1093">
            <v>1</v>
          </cell>
          <cell r="D1093">
            <v>10522410099585</v>
          </cell>
          <cell r="E1093">
            <v>71223966500</v>
          </cell>
        </row>
        <row r="1094">
          <cell r="A1094" t="str">
            <v>2010.08.02</v>
          </cell>
          <cell r="B1094" t="str">
            <v>USDKZT_TOD</v>
          </cell>
          <cell r="C1094">
            <v>1</v>
          </cell>
          <cell r="D1094">
            <v>9275701994450</v>
          </cell>
          <cell r="E1094">
            <v>62764563000</v>
          </cell>
        </row>
        <row r="1095">
          <cell r="A1095" t="str">
            <v>2010.08.03</v>
          </cell>
          <cell r="B1095" t="str">
            <v>USDKZT_TOD</v>
          </cell>
          <cell r="C1095">
            <v>1</v>
          </cell>
          <cell r="D1095">
            <v>8521321881370</v>
          </cell>
          <cell r="E1095">
            <v>57703606000</v>
          </cell>
        </row>
        <row r="1096">
          <cell r="A1096" t="str">
            <v>2010.08.04</v>
          </cell>
          <cell r="B1096" t="str">
            <v>USDKZT_TOD</v>
          </cell>
          <cell r="C1096">
            <v>1</v>
          </cell>
          <cell r="D1096">
            <v>5919005978990</v>
          </cell>
          <cell r="E1096">
            <v>40131800000</v>
          </cell>
        </row>
        <row r="1097">
          <cell r="A1097" t="str">
            <v>2010.08.05</v>
          </cell>
          <cell r="B1097" t="str">
            <v>USDKZT_TOD</v>
          </cell>
          <cell r="C1097">
            <v>1</v>
          </cell>
          <cell r="D1097">
            <v>8731505050080</v>
          </cell>
          <cell r="E1097">
            <v>59245798000</v>
          </cell>
        </row>
        <row r="1098">
          <cell r="A1098" t="str">
            <v>2010.08.06</v>
          </cell>
          <cell r="B1098" t="str">
            <v>USDKZT_TOD</v>
          </cell>
          <cell r="C1098">
            <v>1</v>
          </cell>
          <cell r="D1098">
            <v>9038955132735</v>
          </cell>
          <cell r="E1098">
            <v>61368398500</v>
          </cell>
        </row>
        <row r="1099">
          <cell r="A1099" t="str">
            <v>2010.08.09</v>
          </cell>
          <cell r="B1099" t="str">
            <v>USDKZT_TOD</v>
          </cell>
          <cell r="C1099">
            <v>1</v>
          </cell>
          <cell r="D1099">
            <v>8885959820275</v>
          </cell>
          <cell r="E1099">
            <v>60340880500</v>
          </cell>
        </row>
        <row r="1100">
          <cell r="A1100" t="str">
            <v>2010.08.10</v>
          </cell>
          <cell r="B1100" t="str">
            <v>USDKZT_TOD</v>
          </cell>
          <cell r="C1100">
            <v>1</v>
          </cell>
          <cell r="D1100">
            <v>7249460529765</v>
          </cell>
          <cell r="E1100">
            <v>49192172500</v>
          </cell>
        </row>
        <row r="1101">
          <cell r="A1101" t="str">
            <v>2010.08.11</v>
          </cell>
          <cell r="B1101" t="str">
            <v>USDKZT_TOD</v>
          </cell>
          <cell r="C1101">
            <v>1</v>
          </cell>
          <cell r="D1101">
            <v>5755367549520</v>
          </cell>
          <cell r="E1101">
            <v>39060816000</v>
          </cell>
        </row>
        <row r="1102">
          <cell r="A1102" t="str">
            <v>2010.08.12</v>
          </cell>
          <cell r="B1102" t="str">
            <v>USDKZT_TOD</v>
          </cell>
          <cell r="C1102">
            <v>1</v>
          </cell>
          <cell r="D1102">
            <v>5910055530360</v>
          </cell>
          <cell r="E1102">
            <v>40016611000</v>
          </cell>
        </row>
        <row r="1103">
          <cell r="A1103" t="str">
            <v>2010.08.13</v>
          </cell>
          <cell r="B1103" t="str">
            <v>USDKZT_TOD</v>
          </cell>
          <cell r="C1103">
            <v>1</v>
          </cell>
          <cell r="D1103">
            <v>8731164872140</v>
          </cell>
          <cell r="E1103">
            <v>59226212000</v>
          </cell>
        </row>
        <row r="1104">
          <cell r="A1104" t="str">
            <v>2010.08.16</v>
          </cell>
          <cell r="B1104" t="str">
            <v>USDKZT_TOD</v>
          </cell>
          <cell r="C1104">
            <v>1</v>
          </cell>
          <cell r="D1104">
            <v>6944248442715</v>
          </cell>
          <cell r="E1104">
            <v>47117683500</v>
          </cell>
        </row>
        <row r="1105">
          <cell r="A1105" t="str">
            <v>2010.08.17</v>
          </cell>
          <cell r="B1105" t="str">
            <v>USDKZT_TOD</v>
          </cell>
          <cell r="C1105">
            <v>1</v>
          </cell>
          <cell r="D1105">
            <v>11628510776845</v>
          </cell>
          <cell r="E1105">
            <v>78967010500</v>
          </cell>
        </row>
        <row r="1106">
          <cell r="A1106" t="str">
            <v>2010.08.18</v>
          </cell>
          <cell r="B1106" t="str">
            <v>USDKZT_TOD</v>
          </cell>
          <cell r="C1106">
            <v>1</v>
          </cell>
          <cell r="D1106">
            <v>12454370369560</v>
          </cell>
          <cell r="E1106">
            <v>84620562000</v>
          </cell>
        </row>
        <row r="1107">
          <cell r="A1107" t="str">
            <v>2010.08.19</v>
          </cell>
          <cell r="B1107" t="str">
            <v>USDKZT_TOD</v>
          </cell>
          <cell r="C1107">
            <v>1</v>
          </cell>
          <cell r="D1107">
            <v>7882668031070</v>
          </cell>
          <cell r="E1107">
            <v>53562085000</v>
          </cell>
        </row>
        <row r="1108">
          <cell r="A1108" t="str">
            <v>2010.08.20</v>
          </cell>
          <cell r="B1108" t="str">
            <v>USDKZT_TOD</v>
          </cell>
          <cell r="C1108">
            <v>1</v>
          </cell>
          <cell r="D1108">
            <v>13862451059180</v>
          </cell>
          <cell r="E1108">
            <v>94224234000</v>
          </cell>
        </row>
        <row r="1109">
          <cell r="A1109" t="str">
            <v>2010.08.23</v>
          </cell>
          <cell r="B1109" t="str">
            <v>USDKZT_TOD</v>
          </cell>
          <cell r="C1109">
            <v>1</v>
          </cell>
          <cell r="D1109">
            <v>4669927473045</v>
          </cell>
          <cell r="E1109">
            <v>31723324500</v>
          </cell>
        </row>
        <row r="1110">
          <cell r="A1110" t="str">
            <v>2010.08.24</v>
          </cell>
          <cell r="B1110" t="str">
            <v>USDKZT_TOD</v>
          </cell>
          <cell r="C1110">
            <v>1</v>
          </cell>
          <cell r="D1110">
            <v>10526496750595</v>
          </cell>
          <cell r="E1110">
            <v>71525360500</v>
          </cell>
        </row>
        <row r="1111">
          <cell r="A1111" t="str">
            <v>2010.08.25</v>
          </cell>
          <cell r="B1111" t="str">
            <v>USDKZT_TOD</v>
          </cell>
          <cell r="C1111">
            <v>1</v>
          </cell>
          <cell r="D1111">
            <v>6225986138025</v>
          </cell>
          <cell r="E1111">
            <v>42278606500</v>
          </cell>
        </row>
        <row r="1112">
          <cell r="A1112" t="str">
            <v>2010.08.26</v>
          </cell>
          <cell r="B1112" t="str">
            <v>USDKZT_TOD</v>
          </cell>
          <cell r="C1112">
            <v>1</v>
          </cell>
          <cell r="D1112">
            <v>5252937782815</v>
          </cell>
          <cell r="E1112">
            <v>35694537500</v>
          </cell>
        </row>
        <row r="1113">
          <cell r="A1113" t="str">
            <v>2010.08.27</v>
          </cell>
          <cell r="B1113" t="str">
            <v>USDKZT_TOD</v>
          </cell>
          <cell r="C1113">
            <v>1</v>
          </cell>
          <cell r="D1113">
            <v>4878910203955</v>
          </cell>
          <cell r="E1113">
            <v>33154462500</v>
          </cell>
        </row>
        <row r="1114">
          <cell r="A1114" t="str">
            <v>2010.08.31</v>
          </cell>
          <cell r="B1114" t="str">
            <v>USDKZT_TOD</v>
          </cell>
          <cell r="C1114">
            <v>1</v>
          </cell>
          <cell r="D1114">
            <v>3851551536510</v>
          </cell>
          <cell r="E1114">
            <v>26139342000</v>
          </cell>
        </row>
        <row r="1115">
          <cell r="A1115" t="str">
            <v>2010.09.01</v>
          </cell>
          <cell r="B1115" t="str">
            <v>USDKZT_TOD</v>
          </cell>
          <cell r="C1115">
            <v>1</v>
          </cell>
          <cell r="D1115">
            <v>26061304797525</v>
          </cell>
          <cell r="E1115">
            <v>176998003500</v>
          </cell>
        </row>
        <row r="1116">
          <cell r="A1116" t="str">
            <v>2010.09.02</v>
          </cell>
          <cell r="B1116" t="str">
            <v>USDKZT_TOD</v>
          </cell>
          <cell r="C1116">
            <v>1</v>
          </cell>
          <cell r="D1116">
            <v>12091612538355</v>
          </cell>
          <cell r="E1116">
            <v>82096675500</v>
          </cell>
        </row>
        <row r="1117">
          <cell r="A1117" t="str">
            <v>2010.09.03</v>
          </cell>
          <cell r="B1117" t="str">
            <v>USDKZT_TOD</v>
          </cell>
          <cell r="C1117">
            <v>1</v>
          </cell>
          <cell r="D1117">
            <v>20765475349890</v>
          </cell>
          <cell r="E1117">
            <v>140981109000</v>
          </cell>
        </row>
        <row r="1118">
          <cell r="A1118" t="str">
            <v>2010.09.07</v>
          </cell>
          <cell r="B1118" t="str">
            <v>USDKZT_TOD</v>
          </cell>
          <cell r="C1118">
            <v>1</v>
          </cell>
          <cell r="D1118">
            <v>23655046660500</v>
          </cell>
          <cell r="E1118">
            <v>160522401000</v>
          </cell>
        </row>
        <row r="1119">
          <cell r="A1119" t="str">
            <v>2010.09.08</v>
          </cell>
          <cell r="B1119" t="str">
            <v>USDKZT_TOD</v>
          </cell>
          <cell r="C1119">
            <v>1</v>
          </cell>
          <cell r="D1119">
            <v>17256206415030</v>
          </cell>
          <cell r="E1119">
            <v>117005175000</v>
          </cell>
        </row>
        <row r="1120">
          <cell r="A1120" t="str">
            <v>2010.09.09</v>
          </cell>
          <cell r="B1120" t="str">
            <v>USDKZT_TOD</v>
          </cell>
          <cell r="C1120">
            <v>1</v>
          </cell>
          <cell r="D1120">
            <v>21428117740200</v>
          </cell>
          <cell r="E1120">
            <v>145307244000</v>
          </cell>
        </row>
        <row r="1121">
          <cell r="A1121" t="str">
            <v>2010.09.10</v>
          </cell>
          <cell r="B1121" t="str">
            <v>USDKZT_TOD</v>
          </cell>
          <cell r="C1121">
            <v>1</v>
          </cell>
          <cell r="D1121">
            <v>19524011401575</v>
          </cell>
          <cell r="E1121">
            <v>132469546500</v>
          </cell>
        </row>
        <row r="1122">
          <cell r="A1122" t="str">
            <v>2010.09.13</v>
          </cell>
          <cell r="B1122" t="str">
            <v>USDKZT_TOD</v>
          </cell>
          <cell r="C1122">
            <v>1</v>
          </cell>
          <cell r="D1122">
            <v>34084339352640</v>
          </cell>
          <cell r="E1122">
            <v>231463746000</v>
          </cell>
        </row>
        <row r="1123">
          <cell r="A1123" t="str">
            <v>2010.09.14</v>
          </cell>
          <cell r="B1123" t="str">
            <v>USDKZT_TOD</v>
          </cell>
          <cell r="C1123">
            <v>1</v>
          </cell>
          <cell r="D1123">
            <v>14448880312590</v>
          </cell>
          <cell r="E1123">
            <v>98155555000</v>
          </cell>
        </row>
        <row r="1124">
          <cell r="A1124" t="str">
            <v>2010.09.15</v>
          </cell>
          <cell r="B1124" t="str">
            <v>USDKZT_TOD</v>
          </cell>
          <cell r="C1124">
            <v>1</v>
          </cell>
          <cell r="D1124">
            <v>22243418209500</v>
          </cell>
          <cell r="E1124">
            <v>151134924000</v>
          </cell>
        </row>
        <row r="1125">
          <cell r="A1125" t="str">
            <v>2010.09.16</v>
          </cell>
          <cell r="B1125" t="str">
            <v>USDKZT_TOD</v>
          </cell>
          <cell r="C1125">
            <v>1</v>
          </cell>
          <cell r="D1125">
            <v>13880378412660</v>
          </cell>
          <cell r="E1125">
            <v>94229918000</v>
          </cell>
        </row>
        <row r="1126">
          <cell r="A1126" t="str">
            <v>2010.09.17</v>
          </cell>
          <cell r="B1126" t="str">
            <v>USDKZT_TOD</v>
          </cell>
          <cell r="C1126">
            <v>1</v>
          </cell>
          <cell r="D1126">
            <v>5234462220230</v>
          </cell>
          <cell r="E1126">
            <v>35510307000</v>
          </cell>
        </row>
        <row r="1127">
          <cell r="A1127" t="str">
            <v>2010.09.20</v>
          </cell>
          <cell r="B1127" t="str">
            <v>USDKZT_TOD</v>
          </cell>
          <cell r="C1127">
            <v>1</v>
          </cell>
          <cell r="D1127">
            <v>8340429864350</v>
          </cell>
          <cell r="E1127">
            <v>56559447000</v>
          </cell>
        </row>
        <row r="1128">
          <cell r="A1128" t="str">
            <v>2010.09.21</v>
          </cell>
          <cell r="B1128" t="str">
            <v>USDKZT_TOD</v>
          </cell>
          <cell r="C1128">
            <v>1</v>
          </cell>
          <cell r="D1128">
            <v>5569576311385</v>
          </cell>
          <cell r="E1128">
            <v>37763606500</v>
          </cell>
        </row>
        <row r="1129">
          <cell r="A1129" t="str">
            <v>2010.09.22</v>
          </cell>
          <cell r="B1129" t="str">
            <v>USDKZT_TOD</v>
          </cell>
          <cell r="C1129">
            <v>1</v>
          </cell>
          <cell r="D1129">
            <v>8245541951075</v>
          </cell>
          <cell r="E1129">
            <v>55964887500</v>
          </cell>
        </row>
        <row r="1130">
          <cell r="A1130" t="str">
            <v>2010.09.23</v>
          </cell>
          <cell r="B1130" t="str">
            <v>USDKZT_TOD</v>
          </cell>
          <cell r="C1130">
            <v>1</v>
          </cell>
          <cell r="D1130">
            <v>4668353180880</v>
          </cell>
          <cell r="E1130">
            <v>31651675000</v>
          </cell>
        </row>
        <row r="1131">
          <cell r="A1131" t="str">
            <v>2010.09.24</v>
          </cell>
          <cell r="B1131" t="str">
            <v>USDKZT_TOD</v>
          </cell>
          <cell r="C1131">
            <v>1</v>
          </cell>
          <cell r="D1131">
            <v>4367842414515</v>
          </cell>
          <cell r="E1131">
            <v>29600490500</v>
          </cell>
        </row>
        <row r="1132">
          <cell r="A1132" t="str">
            <v>2010.09.27</v>
          </cell>
          <cell r="B1132" t="str">
            <v>USDKZT_TOD</v>
          </cell>
          <cell r="C1132">
            <v>1</v>
          </cell>
          <cell r="D1132">
            <v>3466651996230</v>
          </cell>
          <cell r="E1132">
            <v>23496049000</v>
          </cell>
        </row>
        <row r="1133">
          <cell r="A1133" t="str">
            <v>2010.09.28</v>
          </cell>
          <cell r="B1133" t="str">
            <v>USDKZT_TOD</v>
          </cell>
          <cell r="C1133">
            <v>1</v>
          </cell>
          <cell r="D1133">
            <v>8440450650535</v>
          </cell>
          <cell r="E1133">
            <v>57248815500</v>
          </cell>
        </row>
        <row r="1134">
          <cell r="A1134" t="str">
            <v>2010.09.29</v>
          </cell>
          <cell r="B1134" t="str">
            <v>USDKZT_TOD</v>
          </cell>
          <cell r="C1134">
            <v>1</v>
          </cell>
          <cell r="D1134">
            <v>3879032161215</v>
          </cell>
          <cell r="E1134">
            <v>26298885500</v>
          </cell>
        </row>
        <row r="1135">
          <cell r="A1135" t="str">
            <v>2010.09.30</v>
          </cell>
          <cell r="B1135" t="str">
            <v>USDKZT_TOD</v>
          </cell>
          <cell r="C1135">
            <v>1</v>
          </cell>
          <cell r="D1135">
            <v>4126236595995</v>
          </cell>
          <cell r="E1135">
            <v>27951793500</v>
          </cell>
        </row>
        <row r="1136">
          <cell r="A1136" t="str">
            <v>2010.10.01</v>
          </cell>
          <cell r="B1136" t="str">
            <v>USDKZT_TOD</v>
          </cell>
          <cell r="C1136">
            <v>1</v>
          </cell>
          <cell r="D1136">
            <v>5495257264505</v>
          </cell>
          <cell r="E1136">
            <v>37224038500</v>
          </cell>
        </row>
        <row r="1137">
          <cell r="A1137" t="str">
            <v>2010.10.04</v>
          </cell>
          <cell r="B1137" t="str">
            <v>USDKZT_TOD</v>
          </cell>
          <cell r="C1137">
            <v>1</v>
          </cell>
          <cell r="D1137">
            <v>6505749416520</v>
          </cell>
          <cell r="E1137">
            <v>44100949000</v>
          </cell>
        </row>
        <row r="1138">
          <cell r="A1138" t="str">
            <v>2010.10.05</v>
          </cell>
          <cell r="B1138" t="str">
            <v>USDKZT_TOD</v>
          </cell>
          <cell r="C1138">
            <v>1</v>
          </cell>
          <cell r="D1138">
            <v>3569283017830</v>
          </cell>
          <cell r="E1138">
            <v>24190575000</v>
          </cell>
        </row>
        <row r="1139">
          <cell r="A1139" t="str">
            <v>2010.10.06</v>
          </cell>
          <cell r="B1139" t="str">
            <v>USDKZT_TOD</v>
          </cell>
          <cell r="C1139">
            <v>1</v>
          </cell>
          <cell r="D1139">
            <v>5789682737920</v>
          </cell>
          <cell r="E1139">
            <v>39265665000</v>
          </cell>
        </row>
        <row r="1140">
          <cell r="A1140" t="str">
            <v>2010.10.07</v>
          </cell>
          <cell r="B1140" t="str">
            <v>USDKZT_TOD</v>
          </cell>
          <cell r="C1140">
            <v>1</v>
          </cell>
          <cell r="D1140">
            <v>4371202636600</v>
          </cell>
          <cell r="E1140">
            <v>29634006000</v>
          </cell>
        </row>
        <row r="1141">
          <cell r="A1141" t="str">
            <v>2010.10.08</v>
          </cell>
          <cell r="B1141" t="str">
            <v>USDKZT_TOD</v>
          </cell>
          <cell r="C1141">
            <v>1</v>
          </cell>
          <cell r="D1141">
            <v>6501001711890</v>
          </cell>
          <cell r="E1141">
            <v>44055350000</v>
          </cell>
        </row>
        <row r="1142">
          <cell r="A1142" t="str">
            <v>2010.10.12</v>
          </cell>
          <cell r="B1142" t="str">
            <v>USDKZT_TOD</v>
          </cell>
          <cell r="C1142">
            <v>1</v>
          </cell>
          <cell r="D1142">
            <v>7461626069135</v>
          </cell>
          <cell r="E1142">
            <v>50493935500</v>
          </cell>
        </row>
        <row r="1143">
          <cell r="A1143" t="str">
            <v>2010.10.13</v>
          </cell>
          <cell r="B1143" t="str">
            <v>USDKZT_TOD</v>
          </cell>
          <cell r="C1143">
            <v>1</v>
          </cell>
          <cell r="D1143">
            <v>4417414645265</v>
          </cell>
          <cell r="E1143">
            <v>29893859500</v>
          </cell>
        </row>
        <row r="1144">
          <cell r="A1144" t="str">
            <v>2010.10.14</v>
          </cell>
          <cell r="B1144" t="str">
            <v>USDKZT_TOD</v>
          </cell>
          <cell r="C1144">
            <v>1</v>
          </cell>
          <cell r="D1144">
            <v>6238374964880</v>
          </cell>
          <cell r="E1144">
            <v>42265334000</v>
          </cell>
        </row>
        <row r="1145">
          <cell r="A1145" t="str">
            <v>2010.10.15</v>
          </cell>
          <cell r="B1145" t="str">
            <v>USDKZT_TOD</v>
          </cell>
          <cell r="C1145">
            <v>1</v>
          </cell>
          <cell r="D1145">
            <v>5914626333735</v>
          </cell>
          <cell r="E1145">
            <v>40105891500</v>
          </cell>
        </row>
        <row r="1146">
          <cell r="A1146" t="str">
            <v>2010.10.18</v>
          </cell>
          <cell r="B1146" t="str">
            <v>USDKZT_TOD</v>
          </cell>
          <cell r="C1146">
            <v>1</v>
          </cell>
          <cell r="D1146">
            <v>7752434920930</v>
          </cell>
          <cell r="E1146">
            <v>52534434000</v>
          </cell>
        </row>
        <row r="1147">
          <cell r="A1147" t="str">
            <v>2010.10.19</v>
          </cell>
          <cell r="B1147" t="str">
            <v>USDKZT_TOD</v>
          </cell>
          <cell r="C1147">
            <v>1</v>
          </cell>
          <cell r="D1147">
            <v>5598170933590</v>
          </cell>
          <cell r="E1147">
            <v>37930593000</v>
          </cell>
        </row>
        <row r="1148">
          <cell r="A1148" t="str">
            <v>2010.10.20</v>
          </cell>
          <cell r="B1148" t="str">
            <v>USDKZT_TOD</v>
          </cell>
          <cell r="C1148">
            <v>1</v>
          </cell>
          <cell r="D1148">
            <v>8331939106435</v>
          </cell>
          <cell r="E1148">
            <v>56449530500</v>
          </cell>
        </row>
        <row r="1149">
          <cell r="A1149" t="str">
            <v>2010.10.21</v>
          </cell>
          <cell r="B1149" t="str">
            <v>USDKZT_TOD</v>
          </cell>
          <cell r="C1149">
            <v>1</v>
          </cell>
          <cell r="D1149">
            <v>6894484136665</v>
          </cell>
          <cell r="E1149">
            <v>46683469500</v>
          </cell>
        </row>
        <row r="1150">
          <cell r="A1150" t="str">
            <v>2010.10.22</v>
          </cell>
          <cell r="B1150" t="str">
            <v>USDKZT_TOD</v>
          </cell>
          <cell r="C1150">
            <v>1</v>
          </cell>
          <cell r="D1150">
            <v>9306388056825</v>
          </cell>
          <cell r="E1150">
            <v>63082575500</v>
          </cell>
        </row>
        <row r="1151">
          <cell r="A1151" t="str">
            <v>2010.10.25</v>
          </cell>
          <cell r="B1151" t="str">
            <v>USDKZT_TOD</v>
          </cell>
          <cell r="C1151">
            <v>1</v>
          </cell>
          <cell r="D1151">
            <v>5478796833080</v>
          </cell>
          <cell r="E1151">
            <v>37123996000</v>
          </cell>
        </row>
        <row r="1152">
          <cell r="A1152" t="str">
            <v>2010.10.26</v>
          </cell>
          <cell r="B1152" t="str">
            <v>USDKZT_TOD</v>
          </cell>
          <cell r="C1152">
            <v>1</v>
          </cell>
          <cell r="D1152">
            <v>6116207948920</v>
          </cell>
          <cell r="E1152">
            <v>41430829000</v>
          </cell>
        </row>
        <row r="1153">
          <cell r="A1153" t="str">
            <v>2010.10.27</v>
          </cell>
          <cell r="B1153" t="str">
            <v>USDKZT_TOD</v>
          </cell>
          <cell r="C1153">
            <v>1</v>
          </cell>
          <cell r="D1153">
            <v>4673482702005</v>
          </cell>
          <cell r="E1153">
            <v>31672748500</v>
          </cell>
        </row>
        <row r="1154">
          <cell r="A1154" t="str">
            <v>2010.10.28</v>
          </cell>
          <cell r="B1154" t="str">
            <v>USDKZT_TOD</v>
          </cell>
          <cell r="C1154">
            <v>1</v>
          </cell>
          <cell r="D1154">
            <v>5791113631950</v>
          </cell>
          <cell r="E1154">
            <v>39241013000</v>
          </cell>
        </row>
        <row r="1155">
          <cell r="A1155" t="str">
            <v>2010.10.29</v>
          </cell>
          <cell r="B1155" t="str">
            <v>USDKZT_TOD</v>
          </cell>
          <cell r="C1155">
            <v>1</v>
          </cell>
          <cell r="D1155">
            <v>9757031469175</v>
          </cell>
          <cell r="E1155">
            <v>66136805500</v>
          </cell>
        </row>
        <row r="1156">
          <cell r="A1156" t="str">
            <v>2010.11.01</v>
          </cell>
          <cell r="B1156" t="str">
            <v>USDKZT_TOD</v>
          </cell>
          <cell r="C1156">
            <v>1</v>
          </cell>
          <cell r="D1156">
            <v>6501968857050</v>
          </cell>
          <cell r="E1156">
            <v>44069695000</v>
          </cell>
        </row>
        <row r="1157">
          <cell r="A1157" t="str">
            <v>2010.11.02</v>
          </cell>
          <cell r="B1157" t="str">
            <v>USDKZT_TOD</v>
          </cell>
          <cell r="C1157">
            <v>1</v>
          </cell>
          <cell r="D1157">
            <v>4503836278290</v>
          </cell>
          <cell r="E1157">
            <v>30518737000</v>
          </cell>
        </row>
        <row r="1158">
          <cell r="A1158" t="str">
            <v>2010.11.03</v>
          </cell>
          <cell r="B1158" t="str">
            <v>USDKZT_TOD</v>
          </cell>
          <cell r="C1158">
            <v>1</v>
          </cell>
          <cell r="D1158">
            <v>4129573379980</v>
          </cell>
          <cell r="E1158">
            <v>27966787000</v>
          </cell>
        </row>
        <row r="1159">
          <cell r="A1159" t="str">
            <v>2010.11.04</v>
          </cell>
          <cell r="B1159" t="str">
            <v>USDKZT_TOD</v>
          </cell>
          <cell r="C1159">
            <v>1</v>
          </cell>
          <cell r="D1159">
            <v>8663339383170</v>
          </cell>
          <cell r="E1159">
            <v>58697615000</v>
          </cell>
        </row>
        <row r="1160">
          <cell r="A1160" t="str">
            <v>2010.11.05</v>
          </cell>
          <cell r="B1160" t="str">
            <v>USDKZT_TOD</v>
          </cell>
          <cell r="C1160">
            <v>1</v>
          </cell>
          <cell r="D1160">
            <v>8142562786395</v>
          </cell>
          <cell r="E1160">
            <v>55188088500</v>
          </cell>
        </row>
        <row r="1161">
          <cell r="A1161" t="str">
            <v>2010.11.08</v>
          </cell>
          <cell r="B1161" t="str">
            <v>USDKZT_TOD</v>
          </cell>
          <cell r="C1161">
            <v>1</v>
          </cell>
          <cell r="D1161">
            <v>5129205294415</v>
          </cell>
          <cell r="E1161">
            <v>34725725500</v>
          </cell>
        </row>
        <row r="1162">
          <cell r="A1162" t="str">
            <v>2010.11.09</v>
          </cell>
          <cell r="B1162" t="str">
            <v>USDKZT_TOD</v>
          </cell>
          <cell r="C1162">
            <v>1</v>
          </cell>
          <cell r="D1162">
            <v>7013655999350</v>
          </cell>
          <cell r="E1162">
            <v>47507833000</v>
          </cell>
        </row>
        <row r="1163">
          <cell r="A1163" t="str">
            <v>2010.11.10</v>
          </cell>
          <cell r="B1163" t="str">
            <v>USDKZT_TOD</v>
          </cell>
          <cell r="C1163">
            <v>1</v>
          </cell>
          <cell r="D1163">
            <v>4562083745105</v>
          </cell>
          <cell r="E1163">
            <v>30926375500</v>
          </cell>
        </row>
        <row r="1164">
          <cell r="A1164" t="str">
            <v>2010.11.12</v>
          </cell>
          <cell r="B1164" t="str">
            <v>USDKZT_TOD</v>
          </cell>
          <cell r="C1164">
            <v>1</v>
          </cell>
          <cell r="D1164">
            <v>7906025276850</v>
          </cell>
          <cell r="E1164">
            <v>53578704000</v>
          </cell>
        </row>
        <row r="1165">
          <cell r="A1165" t="str">
            <v>2010.11.15</v>
          </cell>
          <cell r="B1165" t="str">
            <v>USDKZT_TOD</v>
          </cell>
          <cell r="C1165">
            <v>1</v>
          </cell>
          <cell r="D1165">
            <v>9591800392315</v>
          </cell>
          <cell r="E1165">
            <v>64946086500</v>
          </cell>
        </row>
        <row r="1166">
          <cell r="A1166" t="str">
            <v>2010.11.17</v>
          </cell>
          <cell r="B1166" t="str">
            <v>USDKZT_TOD</v>
          </cell>
          <cell r="C1166">
            <v>1</v>
          </cell>
          <cell r="D1166">
            <v>7401726990675</v>
          </cell>
          <cell r="E1166">
            <v>50172971500</v>
          </cell>
        </row>
        <row r="1167">
          <cell r="A1167" t="str">
            <v>2010.11.18</v>
          </cell>
          <cell r="B1167" t="str">
            <v>USDKZT_TOD</v>
          </cell>
          <cell r="C1167">
            <v>1</v>
          </cell>
          <cell r="D1167">
            <v>10442283926105</v>
          </cell>
          <cell r="E1167">
            <v>70823376500</v>
          </cell>
        </row>
        <row r="1168">
          <cell r="A1168" t="str">
            <v>2010.11.19</v>
          </cell>
          <cell r="B1168" t="str">
            <v>USDKZT_TOD</v>
          </cell>
          <cell r="C1168">
            <v>1</v>
          </cell>
          <cell r="D1168">
            <v>9155100629640</v>
          </cell>
          <cell r="E1168">
            <v>62097729000</v>
          </cell>
        </row>
        <row r="1169">
          <cell r="A1169" t="str">
            <v>2010.11.22</v>
          </cell>
          <cell r="B1169" t="str">
            <v>USDKZT_TOD</v>
          </cell>
          <cell r="C1169">
            <v>1</v>
          </cell>
          <cell r="D1169">
            <v>10112243581625</v>
          </cell>
          <cell r="E1169">
            <v>68609394500</v>
          </cell>
        </row>
        <row r="1170">
          <cell r="A1170" t="str">
            <v>2010.11.23</v>
          </cell>
          <cell r="B1170" t="str">
            <v>USDKZT_TOD</v>
          </cell>
          <cell r="C1170">
            <v>1</v>
          </cell>
          <cell r="D1170">
            <v>12556323469930</v>
          </cell>
          <cell r="E1170">
            <v>85217072000</v>
          </cell>
        </row>
        <row r="1171">
          <cell r="A1171" t="str">
            <v>2010.11.24</v>
          </cell>
          <cell r="B1171" t="str">
            <v>USDKZT_TOD</v>
          </cell>
          <cell r="C1171">
            <v>1</v>
          </cell>
          <cell r="D1171">
            <v>12182203615085</v>
          </cell>
          <cell r="E1171">
            <v>82709831500</v>
          </cell>
        </row>
        <row r="1172">
          <cell r="A1172" t="str">
            <v>2010.11.26</v>
          </cell>
          <cell r="B1172" t="str">
            <v>USDKZT_TOD</v>
          </cell>
          <cell r="C1172">
            <v>1</v>
          </cell>
          <cell r="D1172">
            <v>7091603534100</v>
          </cell>
          <cell r="E1172">
            <v>48107636000</v>
          </cell>
        </row>
        <row r="1173">
          <cell r="A1173" t="str">
            <v>2010.11.29</v>
          </cell>
          <cell r="B1173" t="str">
            <v>USDKZT_TOD</v>
          </cell>
          <cell r="C1173">
            <v>1</v>
          </cell>
          <cell r="D1173">
            <v>8572134978090</v>
          </cell>
          <cell r="E1173">
            <v>58089761000</v>
          </cell>
        </row>
        <row r="1174">
          <cell r="A1174" t="str">
            <v>2010.11.30</v>
          </cell>
          <cell r="B1174" t="str">
            <v>USDKZT_TOD</v>
          </cell>
          <cell r="C1174">
            <v>1</v>
          </cell>
          <cell r="D1174">
            <v>7689026718945</v>
          </cell>
          <cell r="E1174">
            <v>52090852500</v>
          </cell>
        </row>
        <row r="1175">
          <cell r="A1175" t="str">
            <v>2010.12.01</v>
          </cell>
          <cell r="B1175" t="str">
            <v>USDKZT_TOD</v>
          </cell>
          <cell r="C1175">
            <v>1</v>
          </cell>
          <cell r="D1175">
            <v>5573260269510</v>
          </cell>
          <cell r="E1175">
            <v>37746575000</v>
          </cell>
        </row>
        <row r="1176">
          <cell r="A1176" t="str">
            <v>2010.12.02</v>
          </cell>
          <cell r="B1176" t="str">
            <v>USDKZT_TOD</v>
          </cell>
          <cell r="C1176">
            <v>1</v>
          </cell>
          <cell r="D1176">
            <v>5243466022835</v>
          </cell>
          <cell r="E1176">
            <v>35507623500</v>
          </cell>
        </row>
        <row r="1177">
          <cell r="A1177" t="str">
            <v>2010.12.03</v>
          </cell>
          <cell r="B1177" t="str">
            <v>USDKZT_TOD</v>
          </cell>
          <cell r="C1177">
            <v>1</v>
          </cell>
          <cell r="D1177">
            <v>4568602976800</v>
          </cell>
          <cell r="E1177">
            <v>30948466000</v>
          </cell>
        </row>
        <row r="1178">
          <cell r="A1178" t="str">
            <v>2010.12.06</v>
          </cell>
          <cell r="B1178" t="str">
            <v>USDKZT_TOD</v>
          </cell>
          <cell r="C1178">
            <v>1</v>
          </cell>
          <cell r="D1178">
            <v>12373689007850</v>
          </cell>
          <cell r="E1178">
            <v>83853135000</v>
          </cell>
        </row>
        <row r="1179">
          <cell r="A1179" t="str">
            <v>2010.12.07</v>
          </cell>
          <cell r="B1179" t="str">
            <v>USDKZT_TOD</v>
          </cell>
          <cell r="C1179">
            <v>1</v>
          </cell>
          <cell r="D1179">
            <v>3519620186060</v>
          </cell>
          <cell r="E1179">
            <v>23863665000</v>
          </cell>
        </row>
        <row r="1180">
          <cell r="A1180" t="str">
            <v>2010.12.08</v>
          </cell>
          <cell r="B1180" t="str">
            <v>USDKZT_TOD</v>
          </cell>
          <cell r="C1180">
            <v>1</v>
          </cell>
          <cell r="D1180">
            <v>6743360950755</v>
          </cell>
          <cell r="E1180">
            <v>45736096500</v>
          </cell>
        </row>
        <row r="1181">
          <cell r="A1181" t="str">
            <v>2010.12.09</v>
          </cell>
          <cell r="B1181" t="str">
            <v>USDKZT_TOD</v>
          </cell>
          <cell r="C1181">
            <v>1</v>
          </cell>
          <cell r="D1181">
            <v>4680297636865</v>
          </cell>
          <cell r="E1181">
            <v>31754843500</v>
          </cell>
        </row>
        <row r="1182">
          <cell r="A1182" t="str">
            <v>2010.12.10</v>
          </cell>
          <cell r="B1182" t="str">
            <v>USDKZT_TOD</v>
          </cell>
          <cell r="C1182">
            <v>1</v>
          </cell>
          <cell r="D1182">
            <v>6571625004905</v>
          </cell>
          <cell r="E1182">
            <v>44586057500</v>
          </cell>
        </row>
        <row r="1183">
          <cell r="A1183" t="str">
            <v>2010.12.13</v>
          </cell>
          <cell r="B1183" t="str">
            <v>USDKZT_TOD</v>
          </cell>
          <cell r="C1183">
            <v>1</v>
          </cell>
          <cell r="D1183">
            <v>9313452232010</v>
          </cell>
          <cell r="E1183">
            <v>63224466000</v>
          </cell>
        </row>
        <row r="1184">
          <cell r="A1184" t="str">
            <v>2010.12.14</v>
          </cell>
          <cell r="B1184" t="str">
            <v>USDKZT_TOD</v>
          </cell>
          <cell r="C1184">
            <v>1</v>
          </cell>
          <cell r="D1184">
            <v>7121742088515</v>
          </cell>
          <cell r="E1184">
            <v>48327786500</v>
          </cell>
        </row>
        <row r="1185">
          <cell r="A1185" t="str">
            <v>2010.12.15</v>
          </cell>
          <cell r="B1185" t="str">
            <v>USDKZT_TOD</v>
          </cell>
          <cell r="C1185">
            <v>1</v>
          </cell>
          <cell r="D1185">
            <v>10333741611950</v>
          </cell>
          <cell r="E1185">
            <v>70086688000</v>
          </cell>
        </row>
        <row r="1186">
          <cell r="A1186" t="str">
            <v>2010.12.20</v>
          </cell>
          <cell r="B1186" t="str">
            <v>USDKZT_TOD</v>
          </cell>
          <cell r="C1186">
            <v>1</v>
          </cell>
          <cell r="D1186">
            <v>10532860106340</v>
          </cell>
          <cell r="E1186">
            <v>71488066000</v>
          </cell>
        </row>
        <row r="1187">
          <cell r="A1187" t="str">
            <v>2010.12.21</v>
          </cell>
          <cell r="B1187" t="str">
            <v>USDKZT_TOD</v>
          </cell>
          <cell r="C1187">
            <v>1</v>
          </cell>
          <cell r="D1187">
            <v>9840107528100</v>
          </cell>
          <cell r="E1187">
            <v>66823953000</v>
          </cell>
        </row>
        <row r="1188">
          <cell r="A1188" t="str">
            <v>2010.12.22</v>
          </cell>
          <cell r="B1188" t="str">
            <v>USDKZT_TOD</v>
          </cell>
          <cell r="C1188">
            <v>1</v>
          </cell>
          <cell r="D1188">
            <v>17131942160125</v>
          </cell>
          <cell r="E1188">
            <v>116388256500</v>
          </cell>
        </row>
        <row r="1189">
          <cell r="A1189" t="str">
            <v>2010.12.23</v>
          </cell>
          <cell r="B1189" t="str">
            <v>USDKZT_TOD</v>
          </cell>
          <cell r="C1189">
            <v>1</v>
          </cell>
          <cell r="D1189">
            <v>17918374775945</v>
          </cell>
          <cell r="E1189">
            <v>121779072500</v>
          </cell>
        </row>
        <row r="1190">
          <cell r="A1190" t="str">
            <v>2010.12.24</v>
          </cell>
          <cell r="B1190" t="str">
            <v>USDKZT_TOD</v>
          </cell>
          <cell r="C1190">
            <v>1</v>
          </cell>
          <cell r="D1190">
            <v>9331031109360</v>
          </cell>
          <cell r="E1190">
            <v>63398273000</v>
          </cell>
        </row>
        <row r="1191">
          <cell r="A1191" t="str">
            <v>2010.12.27</v>
          </cell>
          <cell r="B1191" t="str">
            <v>USDKZT_TOD</v>
          </cell>
          <cell r="C1191">
            <v>1</v>
          </cell>
          <cell r="D1191">
            <v>6775321602855</v>
          </cell>
          <cell r="E1191">
            <v>45951372500</v>
          </cell>
        </row>
        <row r="1192">
          <cell r="A1192" t="str">
            <v>2010.12.28</v>
          </cell>
          <cell r="B1192" t="str">
            <v>USDKZT_TOD</v>
          </cell>
          <cell r="C1192">
            <v>1</v>
          </cell>
          <cell r="D1192">
            <v>5551586160165</v>
          </cell>
          <cell r="E1192">
            <v>37654681500</v>
          </cell>
        </row>
        <row r="1193">
          <cell r="A1193" t="str">
            <v>2010.12.29</v>
          </cell>
          <cell r="B1193" t="str">
            <v>USDKZT_TOD</v>
          </cell>
          <cell r="C1193">
            <v>1</v>
          </cell>
          <cell r="D1193">
            <v>6796282315715</v>
          </cell>
          <cell r="E1193">
            <v>46096177500</v>
          </cell>
        </row>
        <row r="1194">
          <cell r="A1194" t="str">
            <v>2010.12.30</v>
          </cell>
          <cell r="B1194" t="str">
            <v>USDKZT_TOD</v>
          </cell>
          <cell r="C1194">
            <v>1</v>
          </cell>
          <cell r="D1194">
            <v>6724107700155</v>
          </cell>
          <cell r="E1194">
            <v>45615513500</v>
          </cell>
        </row>
        <row r="1195">
          <cell r="A1195" t="str">
            <v>2010.12.31</v>
          </cell>
          <cell r="B1195" t="str">
            <v>USDKZT_TOD</v>
          </cell>
          <cell r="C1195">
            <v>1</v>
          </cell>
          <cell r="D1195">
            <v>5927723600940</v>
          </cell>
          <cell r="E1195">
            <v>40183476000</v>
          </cell>
        </row>
        <row r="1196">
          <cell r="A1196" t="str">
            <v>2011.01.05</v>
          </cell>
          <cell r="B1196" t="str">
            <v>USDKZT_TOD</v>
          </cell>
          <cell r="C1196">
            <v>1</v>
          </cell>
          <cell r="D1196">
            <v>6392900865520</v>
          </cell>
          <cell r="E1196">
            <v>43434364000</v>
          </cell>
        </row>
        <row r="1197">
          <cell r="A1197" t="str">
            <v>2011.01.06</v>
          </cell>
          <cell r="B1197" t="str">
            <v>USDKZT_TOD</v>
          </cell>
          <cell r="C1197">
            <v>1</v>
          </cell>
          <cell r="D1197">
            <v>6104988536715</v>
          </cell>
          <cell r="E1197">
            <v>41492248500</v>
          </cell>
        </row>
        <row r="1198">
          <cell r="A1198" t="str">
            <v>2011.01.10</v>
          </cell>
          <cell r="B1198" t="str">
            <v>USDKZT_TOD</v>
          </cell>
          <cell r="C1198">
            <v>1</v>
          </cell>
          <cell r="D1198">
            <v>7320750872375</v>
          </cell>
          <cell r="E1198">
            <v>49688258500</v>
          </cell>
        </row>
        <row r="1199">
          <cell r="A1199" t="str">
            <v>2011.01.11</v>
          </cell>
          <cell r="B1199" t="str">
            <v>USDKZT_TOD</v>
          </cell>
          <cell r="C1199">
            <v>1</v>
          </cell>
          <cell r="D1199">
            <v>7276823059370</v>
          </cell>
          <cell r="E1199">
            <v>49406580000</v>
          </cell>
        </row>
        <row r="1200">
          <cell r="A1200" t="str">
            <v>2011.01.12</v>
          </cell>
          <cell r="B1200" t="str">
            <v>USDKZT_TOD</v>
          </cell>
          <cell r="C1200">
            <v>1</v>
          </cell>
          <cell r="D1200">
            <v>6338290713355</v>
          </cell>
          <cell r="E1200">
            <v>43013333500</v>
          </cell>
        </row>
        <row r="1201">
          <cell r="A1201" t="str">
            <v>2011.01.13</v>
          </cell>
          <cell r="B1201" t="str">
            <v>USDKZT_TOD</v>
          </cell>
          <cell r="C1201">
            <v>1</v>
          </cell>
          <cell r="D1201">
            <v>12485909582545</v>
          </cell>
          <cell r="E1201">
            <v>84885911500</v>
          </cell>
        </row>
        <row r="1202">
          <cell r="A1202" t="str">
            <v>2011.01.14</v>
          </cell>
          <cell r="B1202" t="str">
            <v>USDKZT_TOD</v>
          </cell>
          <cell r="C1202">
            <v>1</v>
          </cell>
          <cell r="D1202">
            <v>7246744741610</v>
          </cell>
          <cell r="E1202">
            <v>49282313000</v>
          </cell>
        </row>
        <row r="1203">
          <cell r="A1203" t="str">
            <v>2011.01.18</v>
          </cell>
          <cell r="B1203" t="str">
            <v>USDKZT_TOD</v>
          </cell>
          <cell r="C1203">
            <v>1</v>
          </cell>
          <cell r="D1203">
            <v>6616220095060</v>
          </cell>
          <cell r="E1203">
            <v>45002498000</v>
          </cell>
        </row>
        <row r="1204">
          <cell r="A1204" t="str">
            <v>2011.01.19</v>
          </cell>
          <cell r="B1204" t="str">
            <v>USDKZT_TOD</v>
          </cell>
          <cell r="C1204">
            <v>1</v>
          </cell>
          <cell r="D1204">
            <v>15148849253725</v>
          </cell>
          <cell r="E1204">
            <v>103090615500</v>
          </cell>
        </row>
        <row r="1205">
          <cell r="A1205" t="str">
            <v>2011.01.20</v>
          </cell>
          <cell r="B1205" t="str">
            <v>USDKZT_TOD</v>
          </cell>
          <cell r="C1205">
            <v>1</v>
          </cell>
          <cell r="D1205">
            <v>10022897929630</v>
          </cell>
          <cell r="E1205">
            <v>68232220000</v>
          </cell>
        </row>
        <row r="1206">
          <cell r="A1206" t="str">
            <v>2011.01.21</v>
          </cell>
          <cell r="B1206" t="str">
            <v>USDKZT_TOD</v>
          </cell>
          <cell r="C1206">
            <v>1</v>
          </cell>
          <cell r="D1206">
            <v>5600124126035</v>
          </cell>
          <cell r="E1206">
            <v>38099239500</v>
          </cell>
        </row>
        <row r="1207">
          <cell r="A1207" t="str">
            <v>2011.01.24</v>
          </cell>
          <cell r="B1207" t="str">
            <v>USDKZT_TOD</v>
          </cell>
          <cell r="C1207">
            <v>1</v>
          </cell>
          <cell r="D1207">
            <v>11600385541050</v>
          </cell>
          <cell r="E1207">
            <v>78992703000</v>
          </cell>
        </row>
        <row r="1208">
          <cell r="A1208" t="str">
            <v>2011.01.25</v>
          </cell>
          <cell r="B1208" t="str">
            <v>USDKZT_TOD</v>
          </cell>
          <cell r="C1208">
            <v>1</v>
          </cell>
          <cell r="D1208">
            <v>12126321988520</v>
          </cell>
          <cell r="E1208">
            <v>82578662000</v>
          </cell>
        </row>
        <row r="1209">
          <cell r="A1209" t="str">
            <v>2011.01.26</v>
          </cell>
          <cell r="B1209" t="str">
            <v>USDKZT_TOD</v>
          </cell>
          <cell r="C1209">
            <v>1</v>
          </cell>
          <cell r="D1209">
            <v>6240625156530</v>
          </cell>
          <cell r="E1209">
            <v>42497485000</v>
          </cell>
        </row>
        <row r="1210">
          <cell r="A1210" t="str">
            <v>2011.01.27</v>
          </cell>
          <cell r="B1210" t="str">
            <v>USDKZT_TOD</v>
          </cell>
          <cell r="C1210">
            <v>1</v>
          </cell>
          <cell r="D1210">
            <v>8316509489030</v>
          </cell>
          <cell r="E1210">
            <v>56654711000</v>
          </cell>
        </row>
        <row r="1211">
          <cell r="A1211" t="str">
            <v>2011.01.28</v>
          </cell>
          <cell r="B1211" t="str">
            <v>USDKZT_TOD</v>
          </cell>
          <cell r="C1211">
            <v>1</v>
          </cell>
          <cell r="D1211">
            <v>7108831255870</v>
          </cell>
          <cell r="E1211">
            <v>48416288000</v>
          </cell>
        </row>
        <row r="1212">
          <cell r="A1212" t="str">
            <v>2011.01.31</v>
          </cell>
          <cell r="B1212" t="str">
            <v>USDKZT_TOD</v>
          </cell>
          <cell r="C1212">
            <v>1</v>
          </cell>
          <cell r="D1212">
            <v>7918559018795</v>
          </cell>
          <cell r="E1212">
            <v>53886318500</v>
          </cell>
        </row>
        <row r="1213">
          <cell r="A1213" t="str">
            <v>2011.02.01</v>
          </cell>
          <cell r="B1213" t="str">
            <v>USDKZT_TOD</v>
          </cell>
          <cell r="C1213">
            <v>1</v>
          </cell>
          <cell r="D1213">
            <v>5700574804530</v>
          </cell>
          <cell r="E1213">
            <v>38793704000</v>
          </cell>
        </row>
        <row r="1214">
          <cell r="A1214" t="str">
            <v>2011.02.02</v>
          </cell>
          <cell r="B1214" t="str">
            <v>USDKZT_TOD</v>
          </cell>
          <cell r="C1214">
            <v>1</v>
          </cell>
          <cell r="D1214">
            <v>8369603201430</v>
          </cell>
          <cell r="E1214">
            <v>56993358000</v>
          </cell>
        </row>
        <row r="1215">
          <cell r="A1215" t="str">
            <v>2011.02.03</v>
          </cell>
          <cell r="B1215" t="str">
            <v>USDKZT_TOD</v>
          </cell>
          <cell r="C1215">
            <v>1</v>
          </cell>
          <cell r="D1215">
            <v>4352218947780</v>
          </cell>
          <cell r="E1215">
            <v>29657772000</v>
          </cell>
        </row>
        <row r="1216">
          <cell r="A1216" t="str">
            <v>2011.02.04</v>
          </cell>
          <cell r="B1216" t="str">
            <v>USDKZT_TOD</v>
          </cell>
          <cell r="C1216">
            <v>1</v>
          </cell>
          <cell r="D1216">
            <v>9440529379865</v>
          </cell>
          <cell r="E1216">
            <v>64307258500</v>
          </cell>
        </row>
        <row r="1217">
          <cell r="A1217" t="str">
            <v>2011.02.07</v>
          </cell>
          <cell r="B1217" t="str">
            <v>USDKZT_TOD</v>
          </cell>
          <cell r="C1217">
            <v>1</v>
          </cell>
          <cell r="D1217">
            <v>8585910896815</v>
          </cell>
          <cell r="E1217">
            <v>58511809500</v>
          </cell>
        </row>
        <row r="1218">
          <cell r="A1218" t="str">
            <v>2011.02.08</v>
          </cell>
          <cell r="B1218" t="str">
            <v>USDKZT_TOD</v>
          </cell>
          <cell r="C1218">
            <v>1</v>
          </cell>
          <cell r="D1218">
            <v>14150167295750</v>
          </cell>
          <cell r="E1218">
            <v>96503533000</v>
          </cell>
        </row>
        <row r="1219">
          <cell r="A1219" t="str">
            <v>2011.02.09</v>
          </cell>
          <cell r="B1219" t="str">
            <v>USDKZT_TOD</v>
          </cell>
          <cell r="C1219">
            <v>1</v>
          </cell>
          <cell r="D1219">
            <v>16020768867800</v>
          </cell>
          <cell r="E1219">
            <v>109385147000</v>
          </cell>
        </row>
        <row r="1220">
          <cell r="A1220" t="str">
            <v>2011.02.10</v>
          </cell>
          <cell r="B1220" t="str">
            <v>USDKZT_TOD</v>
          </cell>
          <cell r="C1220">
            <v>1</v>
          </cell>
          <cell r="D1220">
            <v>10525981363210</v>
          </cell>
          <cell r="E1220">
            <v>71894247000</v>
          </cell>
        </row>
        <row r="1221">
          <cell r="A1221" t="str">
            <v>2011.02.11</v>
          </cell>
          <cell r="B1221" t="str">
            <v>USDKZT_TOD</v>
          </cell>
          <cell r="C1221">
            <v>1</v>
          </cell>
          <cell r="D1221">
            <v>8836793734990</v>
          </cell>
          <cell r="E1221">
            <v>60349682000</v>
          </cell>
        </row>
        <row r="1222">
          <cell r="A1222" t="str">
            <v>2011.02.14</v>
          </cell>
          <cell r="B1222" t="str">
            <v>USDKZT_TOD</v>
          </cell>
          <cell r="C1222">
            <v>1</v>
          </cell>
          <cell r="D1222">
            <v>5373610923660</v>
          </cell>
          <cell r="E1222">
            <v>36692753000</v>
          </cell>
        </row>
        <row r="1223">
          <cell r="A1223" t="str">
            <v>2011.02.15</v>
          </cell>
          <cell r="B1223" t="str">
            <v>USDKZT_TOD</v>
          </cell>
          <cell r="C1223">
            <v>1</v>
          </cell>
          <cell r="D1223">
            <v>7808016160475</v>
          </cell>
          <cell r="E1223">
            <v>53351778500</v>
          </cell>
        </row>
        <row r="1224">
          <cell r="A1224" t="str">
            <v>2011.02.16</v>
          </cell>
          <cell r="B1224" t="str">
            <v>USDKZT_TOD</v>
          </cell>
          <cell r="C1224">
            <v>1</v>
          </cell>
          <cell r="D1224">
            <v>7934971708785</v>
          </cell>
          <cell r="E1224">
            <v>54217249500</v>
          </cell>
        </row>
        <row r="1225">
          <cell r="A1225" t="str">
            <v>2011.02.17</v>
          </cell>
          <cell r="B1225" t="str">
            <v>USDKZT_TOD</v>
          </cell>
          <cell r="C1225">
            <v>1</v>
          </cell>
          <cell r="D1225">
            <v>13856978310275</v>
          </cell>
          <cell r="E1225">
            <v>94730029500</v>
          </cell>
        </row>
        <row r="1226">
          <cell r="A1226" t="str">
            <v>2011.02.18</v>
          </cell>
          <cell r="B1226" t="str">
            <v>USDKZT_TOD</v>
          </cell>
          <cell r="C1226">
            <v>1</v>
          </cell>
          <cell r="D1226">
            <v>11181092418915</v>
          </cell>
          <cell r="E1226">
            <v>76488603500</v>
          </cell>
        </row>
        <row r="1227">
          <cell r="A1227" t="str">
            <v>2011.02.22</v>
          </cell>
          <cell r="B1227" t="str">
            <v>USDKZT_TOD</v>
          </cell>
          <cell r="C1227">
            <v>1</v>
          </cell>
          <cell r="D1227">
            <v>8763590070410</v>
          </cell>
          <cell r="E1227">
            <v>59960508000</v>
          </cell>
        </row>
        <row r="1228">
          <cell r="A1228" t="str">
            <v>2011.02.23</v>
          </cell>
          <cell r="B1228" t="str">
            <v>USDKZT_TOD</v>
          </cell>
          <cell r="C1228">
            <v>1</v>
          </cell>
          <cell r="D1228">
            <v>12290083821480</v>
          </cell>
          <cell r="E1228">
            <v>84130013000</v>
          </cell>
        </row>
        <row r="1229">
          <cell r="A1229" t="str">
            <v>2011.02.24</v>
          </cell>
          <cell r="B1229" t="str">
            <v>USDKZT_TOD</v>
          </cell>
          <cell r="C1229">
            <v>1</v>
          </cell>
          <cell r="D1229">
            <v>8500615124185</v>
          </cell>
          <cell r="E1229">
            <v>58216794500</v>
          </cell>
        </row>
        <row r="1230">
          <cell r="A1230" t="str">
            <v>2011.02.25</v>
          </cell>
          <cell r="B1230" t="str">
            <v>USDKZT_TOD</v>
          </cell>
          <cell r="C1230">
            <v>1</v>
          </cell>
          <cell r="D1230">
            <v>8330273984215</v>
          </cell>
          <cell r="E1230">
            <v>57053084500</v>
          </cell>
        </row>
        <row r="1231">
          <cell r="A1231" t="str">
            <v>2011.02.28</v>
          </cell>
          <cell r="B1231" t="str">
            <v>USDKZT_TOD</v>
          </cell>
          <cell r="C1231">
            <v>1</v>
          </cell>
          <cell r="D1231">
            <v>9363965386555</v>
          </cell>
          <cell r="E1231">
            <v>64129971500</v>
          </cell>
        </row>
        <row r="1232">
          <cell r="A1232" t="str">
            <v>2011.03.01</v>
          </cell>
          <cell r="B1232" t="str">
            <v>USDKZT_TOD</v>
          </cell>
          <cell r="C1232">
            <v>1</v>
          </cell>
          <cell r="D1232">
            <v>15060572205335</v>
          </cell>
          <cell r="E1232">
            <v>103228422500</v>
          </cell>
        </row>
        <row r="1233">
          <cell r="A1233" t="str">
            <v>2011.03.02</v>
          </cell>
          <cell r="B1233" t="str">
            <v>USDKZT_TOD</v>
          </cell>
          <cell r="C1233">
            <v>1</v>
          </cell>
          <cell r="D1233">
            <v>11065203494160</v>
          </cell>
          <cell r="E1233">
            <v>75869089000</v>
          </cell>
        </row>
        <row r="1234">
          <cell r="A1234" t="str">
            <v>2011.03.03</v>
          </cell>
          <cell r="B1234" t="str">
            <v>USDKZT_TOD</v>
          </cell>
          <cell r="C1234">
            <v>1</v>
          </cell>
          <cell r="D1234">
            <v>11947124318350</v>
          </cell>
          <cell r="E1234">
            <v>81955312000</v>
          </cell>
        </row>
        <row r="1235">
          <cell r="A1235" t="str">
            <v>2011.03.04</v>
          </cell>
          <cell r="B1235" t="str">
            <v>USDKZT_TOD</v>
          </cell>
          <cell r="C1235">
            <v>1</v>
          </cell>
          <cell r="D1235">
            <v>23342446134860</v>
          </cell>
          <cell r="E1235">
            <v>160250400000</v>
          </cell>
        </row>
        <row r="1236">
          <cell r="A1236" t="str">
            <v>2011.03.09</v>
          </cell>
          <cell r="B1236" t="str">
            <v>USDKZT_TOD</v>
          </cell>
          <cell r="C1236">
            <v>1</v>
          </cell>
          <cell r="D1236">
            <v>10269724087350</v>
          </cell>
          <cell r="E1236">
            <v>70502095000</v>
          </cell>
        </row>
        <row r="1237">
          <cell r="A1237" t="str">
            <v>2011.03.10</v>
          </cell>
          <cell r="B1237" t="str">
            <v>USDKZT_TOD</v>
          </cell>
          <cell r="C1237">
            <v>1</v>
          </cell>
          <cell r="D1237">
            <v>10752667652820</v>
          </cell>
          <cell r="E1237">
            <v>73867726000</v>
          </cell>
        </row>
        <row r="1238">
          <cell r="A1238" t="str">
            <v>2011.03.11</v>
          </cell>
          <cell r="B1238" t="str">
            <v>USDKZT_TOD</v>
          </cell>
          <cell r="C1238">
            <v>1</v>
          </cell>
          <cell r="D1238">
            <v>6826418915910</v>
          </cell>
          <cell r="E1238">
            <v>46836613000</v>
          </cell>
        </row>
        <row r="1239">
          <cell r="A1239" t="str">
            <v>2011.03.14</v>
          </cell>
          <cell r="B1239" t="str">
            <v>USDKZT_TOD</v>
          </cell>
          <cell r="C1239">
            <v>1</v>
          </cell>
          <cell r="D1239">
            <v>7305909649515</v>
          </cell>
          <cell r="E1239">
            <v>50055581500</v>
          </cell>
        </row>
        <row r="1240">
          <cell r="A1240" t="str">
            <v>2011.03.15</v>
          </cell>
          <cell r="B1240" t="str">
            <v>USDKZT_TOD</v>
          </cell>
          <cell r="C1240">
            <v>1</v>
          </cell>
          <cell r="D1240">
            <v>8356073652260</v>
          </cell>
          <cell r="E1240">
            <v>57229039000</v>
          </cell>
        </row>
        <row r="1241">
          <cell r="A1241" t="str">
            <v>2011.03.16</v>
          </cell>
          <cell r="B1241" t="str">
            <v>USDKZT_TOD</v>
          </cell>
          <cell r="C1241">
            <v>1</v>
          </cell>
          <cell r="D1241">
            <v>21948455818845</v>
          </cell>
          <cell r="E1241">
            <v>150669393500</v>
          </cell>
        </row>
        <row r="1242">
          <cell r="A1242" t="str">
            <v>2011.03.17</v>
          </cell>
          <cell r="B1242" t="str">
            <v>USDKZT_TOD</v>
          </cell>
          <cell r="C1242">
            <v>1</v>
          </cell>
          <cell r="D1242">
            <v>8070868867030</v>
          </cell>
          <cell r="E1242">
            <v>55350714000</v>
          </cell>
        </row>
        <row r="1243">
          <cell r="A1243" t="str">
            <v>2011.03.18</v>
          </cell>
          <cell r="B1243" t="str">
            <v>USDKZT_TOD</v>
          </cell>
          <cell r="C1243">
            <v>1</v>
          </cell>
          <cell r="D1243">
            <v>8954801055520</v>
          </cell>
          <cell r="E1243">
            <v>61392794000</v>
          </cell>
        </row>
        <row r="1244">
          <cell r="A1244" t="str">
            <v>2011.03.24</v>
          </cell>
          <cell r="B1244" t="str">
            <v>USDKZT_TOD</v>
          </cell>
          <cell r="C1244">
            <v>1</v>
          </cell>
          <cell r="D1244">
            <v>8526974977385</v>
          </cell>
          <cell r="E1244">
            <v>58391010500</v>
          </cell>
        </row>
        <row r="1245">
          <cell r="A1245" t="str">
            <v>2011.03.25</v>
          </cell>
          <cell r="B1245" t="str">
            <v>USDKZT_TOD</v>
          </cell>
          <cell r="C1245">
            <v>1</v>
          </cell>
          <cell r="D1245">
            <v>8429082821480</v>
          </cell>
          <cell r="E1245">
            <v>57909491000</v>
          </cell>
        </row>
        <row r="1246">
          <cell r="A1246" t="str">
            <v>2011.03.28</v>
          </cell>
          <cell r="B1246" t="str">
            <v>USDKZT_TOD</v>
          </cell>
          <cell r="C1246">
            <v>1</v>
          </cell>
          <cell r="D1246">
            <v>7296733943985</v>
          </cell>
          <cell r="E1246">
            <v>50122504500</v>
          </cell>
        </row>
        <row r="1247">
          <cell r="A1247" t="str">
            <v>2011.03.29</v>
          </cell>
          <cell r="B1247" t="str">
            <v>USDKZT_TOD</v>
          </cell>
          <cell r="C1247">
            <v>1</v>
          </cell>
          <cell r="D1247">
            <v>6128395094665</v>
          </cell>
          <cell r="E1247">
            <v>42080869500</v>
          </cell>
        </row>
        <row r="1248">
          <cell r="A1248" t="str">
            <v>2011.03.30</v>
          </cell>
          <cell r="B1248" t="str">
            <v>USDKZT_TOD</v>
          </cell>
          <cell r="C1248">
            <v>1</v>
          </cell>
          <cell r="D1248">
            <v>5554481428490</v>
          </cell>
          <cell r="E1248">
            <v>38118923000</v>
          </cell>
        </row>
        <row r="1249">
          <cell r="A1249" t="str">
            <v>2011.03.31</v>
          </cell>
          <cell r="B1249" t="str">
            <v>USDKZT_TOD</v>
          </cell>
          <cell r="C1249">
            <v>1</v>
          </cell>
          <cell r="D1249">
            <v>7351478049125</v>
          </cell>
          <cell r="E1249">
            <v>50452444500</v>
          </cell>
        </row>
        <row r="1250">
          <cell r="A1250" t="str">
            <v>2011.04.01</v>
          </cell>
          <cell r="B1250" t="str">
            <v>USDKZT_TOD</v>
          </cell>
          <cell r="C1250">
            <v>1</v>
          </cell>
          <cell r="D1250">
            <v>3778713741280</v>
          </cell>
          <cell r="E1250">
            <v>25938388000</v>
          </cell>
        </row>
        <row r="1251">
          <cell r="A1251" t="str">
            <v>2011.04.04</v>
          </cell>
          <cell r="B1251" t="str">
            <v>USDKZT_TOD</v>
          </cell>
          <cell r="C1251">
            <v>1</v>
          </cell>
          <cell r="D1251">
            <v>8588086114400</v>
          </cell>
          <cell r="E1251">
            <v>58906840000</v>
          </cell>
        </row>
        <row r="1252">
          <cell r="A1252" t="str">
            <v>2011.04.05</v>
          </cell>
          <cell r="B1252" t="str">
            <v>USDKZT_TOD</v>
          </cell>
          <cell r="C1252">
            <v>1</v>
          </cell>
          <cell r="D1252">
            <v>5232538110675</v>
          </cell>
          <cell r="E1252">
            <v>35932278500</v>
          </cell>
        </row>
        <row r="1253">
          <cell r="A1253" t="str">
            <v>2011.04.06</v>
          </cell>
          <cell r="B1253" t="str">
            <v>USDKZT_TOD</v>
          </cell>
          <cell r="C1253">
            <v>1</v>
          </cell>
          <cell r="D1253">
            <v>13056428376255</v>
          </cell>
          <cell r="E1253">
            <v>89776011500</v>
          </cell>
        </row>
        <row r="1254">
          <cell r="A1254" t="str">
            <v>2011.04.07</v>
          </cell>
          <cell r="B1254" t="str">
            <v>USDKZT_TOD</v>
          </cell>
          <cell r="C1254">
            <v>1</v>
          </cell>
          <cell r="D1254">
            <v>7535989259965</v>
          </cell>
          <cell r="E1254">
            <v>51814052500</v>
          </cell>
        </row>
        <row r="1255">
          <cell r="A1255" t="str">
            <v>2011.04.08</v>
          </cell>
          <cell r="B1255" t="str">
            <v>USDKZT_TOD</v>
          </cell>
          <cell r="C1255">
            <v>1</v>
          </cell>
          <cell r="D1255">
            <v>6282374811730</v>
          </cell>
          <cell r="E1255">
            <v>43202934000</v>
          </cell>
        </row>
        <row r="1256">
          <cell r="A1256" t="str">
            <v>2011.04.11</v>
          </cell>
          <cell r="B1256" t="str">
            <v>USDKZT_TOD</v>
          </cell>
          <cell r="C1256">
            <v>1</v>
          </cell>
          <cell r="D1256">
            <v>4144659737200</v>
          </cell>
          <cell r="E1256">
            <v>28501811000</v>
          </cell>
        </row>
        <row r="1257">
          <cell r="A1257" t="str">
            <v>2011.04.12</v>
          </cell>
          <cell r="B1257" t="str">
            <v>USDKZT_TOD</v>
          </cell>
          <cell r="C1257">
            <v>1</v>
          </cell>
          <cell r="D1257">
            <v>7346820922500</v>
          </cell>
          <cell r="E1257">
            <v>50534690000</v>
          </cell>
        </row>
        <row r="1258">
          <cell r="A1258" t="str">
            <v>2011.04.14</v>
          </cell>
          <cell r="B1258" t="str">
            <v>USDKZT_TOD</v>
          </cell>
          <cell r="C1258">
            <v>1</v>
          </cell>
          <cell r="D1258">
            <v>6998529237515</v>
          </cell>
          <cell r="E1258">
            <v>48159241500</v>
          </cell>
        </row>
        <row r="1259">
          <cell r="A1259" t="str">
            <v>2011.04.15</v>
          </cell>
          <cell r="B1259" t="str">
            <v>USDKZT_TOD</v>
          </cell>
          <cell r="C1259">
            <v>1</v>
          </cell>
          <cell r="D1259">
            <v>14044326314500</v>
          </cell>
          <cell r="E1259">
            <v>96666397000</v>
          </cell>
        </row>
        <row r="1260">
          <cell r="A1260" t="str">
            <v>2011.04.18</v>
          </cell>
          <cell r="B1260" t="str">
            <v>USDKZT_TOD</v>
          </cell>
          <cell r="C1260">
            <v>1</v>
          </cell>
          <cell r="D1260">
            <v>8987854216680</v>
          </cell>
          <cell r="E1260">
            <v>61830271000</v>
          </cell>
        </row>
        <row r="1261">
          <cell r="A1261" t="str">
            <v>2011.04.19</v>
          </cell>
          <cell r="B1261" t="str">
            <v>USDKZT_TOD</v>
          </cell>
          <cell r="C1261">
            <v>1</v>
          </cell>
          <cell r="D1261">
            <v>8854510254455</v>
          </cell>
          <cell r="E1261">
            <v>60851916500</v>
          </cell>
        </row>
        <row r="1262">
          <cell r="A1262" t="str">
            <v>2011.04.20</v>
          </cell>
          <cell r="B1262" t="str">
            <v>USDKZT_TOD</v>
          </cell>
          <cell r="C1262">
            <v>1</v>
          </cell>
          <cell r="D1262">
            <v>6221455978860</v>
          </cell>
          <cell r="E1262">
            <v>42749884000</v>
          </cell>
        </row>
        <row r="1263">
          <cell r="A1263" t="str">
            <v>2011.04.21</v>
          </cell>
          <cell r="B1263" t="str">
            <v>USDKZT_TOD</v>
          </cell>
          <cell r="C1263">
            <v>1</v>
          </cell>
          <cell r="D1263">
            <v>12898844456965</v>
          </cell>
          <cell r="E1263">
            <v>88783349500</v>
          </cell>
        </row>
        <row r="1264">
          <cell r="A1264" t="str">
            <v>2011.04.22</v>
          </cell>
          <cell r="B1264" t="str">
            <v>USDKZT_TOD</v>
          </cell>
          <cell r="C1264">
            <v>1</v>
          </cell>
          <cell r="D1264">
            <v>9419267271385</v>
          </cell>
          <cell r="E1264">
            <v>64822331500</v>
          </cell>
        </row>
        <row r="1265">
          <cell r="A1265" t="str">
            <v>2011.04.25</v>
          </cell>
          <cell r="B1265" t="str">
            <v>USDKZT_TOD</v>
          </cell>
          <cell r="C1265">
            <v>1</v>
          </cell>
          <cell r="D1265">
            <v>7086613463655</v>
          </cell>
          <cell r="E1265">
            <v>48738410500</v>
          </cell>
        </row>
        <row r="1266">
          <cell r="A1266" t="str">
            <v>2011.04.26</v>
          </cell>
          <cell r="B1266" t="str">
            <v>USDKZT_TOD</v>
          </cell>
          <cell r="C1266">
            <v>1</v>
          </cell>
          <cell r="D1266">
            <v>6728534890170</v>
          </cell>
          <cell r="E1266">
            <v>46249336000</v>
          </cell>
        </row>
        <row r="1267">
          <cell r="A1267" t="str">
            <v>2011.04.27</v>
          </cell>
          <cell r="B1267" t="str">
            <v>USDKZT_TOD</v>
          </cell>
          <cell r="C1267">
            <v>1</v>
          </cell>
          <cell r="D1267">
            <v>5962528411315</v>
          </cell>
          <cell r="E1267">
            <v>41001641500</v>
          </cell>
        </row>
        <row r="1268">
          <cell r="A1268" t="str">
            <v>2011.04.28</v>
          </cell>
          <cell r="B1268" t="str">
            <v>USDKZT_TOD</v>
          </cell>
          <cell r="C1268">
            <v>1</v>
          </cell>
          <cell r="D1268">
            <v>9066155083515</v>
          </cell>
          <cell r="E1268">
            <v>62277610500</v>
          </cell>
        </row>
        <row r="1269">
          <cell r="A1269" t="str">
            <v>2011.04.29</v>
          </cell>
          <cell r="B1269" t="str">
            <v>USDKZT_TOD</v>
          </cell>
          <cell r="C1269">
            <v>1</v>
          </cell>
          <cell r="D1269">
            <v>7632273961445</v>
          </cell>
          <cell r="E1269">
            <v>52388581500</v>
          </cell>
        </row>
        <row r="1270">
          <cell r="A1270" t="str">
            <v>2011.05.03</v>
          </cell>
          <cell r="B1270" t="str">
            <v>USDKZT_TOD</v>
          </cell>
          <cell r="C1270">
            <v>1</v>
          </cell>
          <cell r="D1270">
            <v>6814360244855</v>
          </cell>
          <cell r="E1270">
            <v>46729662500</v>
          </cell>
        </row>
        <row r="1271">
          <cell r="A1271" t="str">
            <v>2011.05.04</v>
          </cell>
          <cell r="B1271" t="str">
            <v>USDKZT_TOD</v>
          </cell>
          <cell r="C1271">
            <v>1</v>
          </cell>
          <cell r="D1271">
            <v>5026349896415</v>
          </cell>
          <cell r="E1271">
            <v>34474339500</v>
          </cell>
        </row>
        <row r="1272">
          <cell r="A1272" t="str">
            <v>2011.05.05</v>
          </cell>
          <cell r="B1272" t="str">
            <v>USDKZT_TOD</v>
          </cell>
          <cell r="C1272">
            <v>1</v>
          </cell>
          <cell r="D1272">
            <v>6726390218365</v>
          </cell>
          <cell r="E1272">
            <v>46180101500</v>
          </cell>
        </row>
        <row r="1273">
          <cell r="A1273" t="str">
            <v>2011.05.06</v>
          </cell>
          <cell r="B1273" t="str">
            <v>USDKZT_TOD</v>
          </cell>
          <cell r="C1273">
            <v>1</v>
          </cell>
          <cell r="D1273">
            <v>4640518206505</v>
          </cell>
          <cell r="E1273">
            <v>31842630500</v>
          </cell>
        </row>
        <row r="1274">
          <cell r="A1274" t="str">
            <v>2011.05.10</v>
          </cell>
          <cell r="B1274" t="str">
            <v>USDKZT_TOD</v>
          </cell>
          <cell r="C1274">
            <v>1</v>
          </cell>
          <cell r="D1274">
            <v>8120546513105</v>
          </cell>
          <cell r="E1274">
            <v>55677805500</v>
          </cell>
        </row>
        <row r="1275">
          <cell r="A1275" t="str">
            <v>2011.05.11</v>
          </cell>
          <cell r="B1275" t="str">
            <v>USDKZT_TOD</v>
          </cell>
          <cell r="C1275">
            <v>1</v>
          </cell>
          <cell r="D1275">
            <v>5336954180075</v>
          </cell>
          <cell r="E1275">
            <v>36618432500</v>
          </cell>
        </row>
        <row r="1276">
          <cell r="A1276" t="str">
            <v>2011.05.12</v>
          </cell>
          <cell r="B1276" t="str">
            <v>USDKZT_TOD</v>
          </cell>
          <cell r="C1276">
            <v>1</v>
          </cell>
          <cell r="D1276">
            <v>7718666773765</v>
          </cell>
          <cell r="E1276">
            <v>52950968500</v>
          </cell>
        </row>
        <row r="1277">
          <cell r="A1277" t="str">
            <v>2011.05.13</v>
          </cell>
          <cell r="B1277" t="str">
            <v>USDKZT_TOD</v>
          </cell>
          <cell r="C1277">
            <v>1</v>
          </cell>
          <cell r="D1277">
            <v>7918081553265</v>
          </cell>
          <cell r="E1277">
            <v>54320092500</v>
          </cell>
        </row>
        <row r="1278">
          <cell r="A1278" t="str">
            <v>2011.05.16</v>
          </cell>
          <cell r="B1278" t="str">
            <v>USDKZT_TOD</v>
          </cell>
          <cell r="C1278">
            <v>1</v>
          </cell>
          <cell r="D1278">
            <v>8510918538235</v>
          </cell>
          <cell r="E1278">
            <v>58379764500</v>
          </cell>
        </row>
        <row r="1279">
          <cell r="A1279" t="str">
            <v>2011.05.17</v>
          </cell>
          <cell r="B1279" t="str">
            <v>USDKZT_TOD</v>
          </cell>
          <cell r="C1279">
            <v>1</v>
          </cell>
          <cell r="D1279">
            <v>5993859301930</v>
          </cell>
          <cell r="E1279">
            <v>41120161000</v>
          </cell>
        </row>
        <row r="1280">
          <cell r="A1280" t="str">
            <v>2011.05.18</v>
          </cell>
          <cell r="B1280" t="str">
            <v>USDKZT_TOD</v>
          </cell>
          <cell r="C1280">
            <v>1</v>
          </cell>
          <cell r="D1280">
            <v>11146393136430</v>
          </cell>
          <cell r="E1280">
            <v>76562963000</v>
          </cell>
        </row>
        <row r="1281">
          <cell r="A1281" t="str">
            <v>2011.05.19</v>
          </cell>
          <cell r="B1281" t="str">
            <v>USDKZT_TOD</v>
          </cell>
          <cell r="C1281">
            <v>1</v>
          </cell>
          <cell r="D1281">
            <v>5599000979445</v>
          </cell>
          <cell r="E1281">
            <v>38490200500</v>
          </cell>
        </row>
        <row r="1282">
          <cell r="A1282" t="str">
            <v>2011.05.20</v>
          </cell>
          <cell r="B1282" t="str">
            <v>USDKZT_TOD</v>
          </cell>
          <cell r="C1282">
            <v>1</v>
          </cell>
          <cell r="D1282">
            <v>7053849095705</v>
          </cell>
          <cell r="E1282">
            <v>48542115500</v>
          </cell>
        </row>
        <row r="1283">
          <cell r="A1283" t="str">
            <v>2011.05.23</v>
          </cell>
          <cell r="B1283" t="str">
            <v>USDKZT_TOD</v>
          </cell>
          <cell r="C1283">
            <v>1</v>
          </cell>
          <cell r="D1283">
            <v>8115670653165</v>
          </cell>
          <cell r="E1283">
            <v>55864843500</v>
          </cell>
        </row>
        <row r="1284">
          <cell r="A1284" t="str">
            <v>2011.05.24</v>
          </cell>
          <cell r="B1284" t="str">
            <v>USDKZT_TOD</v>
          </cell>
          <cell r="C1284">
            <v>1</v>
          </cell>
          <cell r="D1284">
            <v>8483731684645</v>
          </cell>
          <cell r="E1284">
            <v>58359165500</v>
          </cell>
        </row>
        <row r="1285">
          <cell r="A1285" t="str">
            <v>2011.05.25</v>
          </cell>
          <cell r="B1285" t="str">
            <v>USDKZT_TOD</v>
          </cell>
          <cell r="C1285">
            <v>1</v>
          </cell>
          <cell r="D1285">
            <v>8506831977980</v>
          </cell>
          <cell r="E1285">
            <v>58562182000</v>
          </cell>
        </row>
        <row r="1286">
          <cell r="A1286" t="str">
            <v>2011.05.26</v>
          </cell>
          <cell r="B1286" t="str">
            <v>USDKZT_TOD</v>
          </cell>
          <cell r="C1286">
            <v>1</v>
          </cell>
          <cell r="D1286">
            <v>8583652446340</v>
          </cell>
          <cell r="E1286">
            <v>59124380000</v>
          </cell>
        </row>
        <row r="1287">
          <cell r="A1287" t="str">
            <v>2011.05.27</v>
          </cell>
          <cell r="B1287" t="str">
            <v>USDKZT_TOD</v>
          </cell>
          <cell r="C1287">
            <v>1</v>
          </cell>
          <cell r="D1287">
            <v>4099358363585</v>
          </cell>
          <cell r="E1287">
            <v>28204262500</v>
          </cell>
        </row>
        <row r="1288">
          <cell r="A1288" t="str">
            <v>2011.05.31</v>
          </cell>
          <cell r="B1288" t="str">
            <v>USDKZT_TOD</v>
          </cell>
          <cell r="C1288">
            <v>1</v>
          </cell>
          <cell r="D1288">
            <v>5845080349930</v>
          </cell>
          <cell r="E1288">
            <v>40190643000</v>
          </cell>
        </row>
        <row r="1289">
          <cell r="A1289" t="str">
            <v>2011.06.01</v>
          </cell>
          <cell r="B1289" t="str">
            <v>USDKZT_TOD</v>
          </cell>
          <cell r="C1289">
            <v>1</v>
          </cell>
          <cell r="D1289">
            <v>5941550391590</v>
          </cell>
          <cell r="E1289">
            <v>40874978000</v>
          </cell>
        </row>
        <row r="1290">
          <cell r="A1290" t="str">
            <v>2011.06.02</v>
          </cell>
          <cell r="B1290" t="str">
            <v>USDKZT_TOD</v>
          </cell>
          <cell r="C1290">
            <v>1</v>
          </cell>
          <cell r="D1290">
            <v>5993723415005</v>
          </cell>
          <cell r="E1290">
            <v>41188873500</v>
          </cell>
        </row>
        <row r="1291">
          <cell r="A1291" t="str">
            <v>2011.06.03</v>
          </cell>
          <cell r="B1291" t="str">
            <v>USDKZT_TOD</v>
          </cell>
          <cell r="C1291">
            <v>1</v>
          </cell>
          <cell r="D1291">
            <v>7120084383950</v>
          </cell>
          <cell r="E1291">
            <v>48911637000</v>
          </cell>
        </row>
        <row r="1292">
          <cell r="A1292" t="str">
            <v>2011.06.06</v>
          </cell>
          <cell r="B1292" t="str">
            <v>USDKZT_TOD</v>
          </cell>
          <cell r="C1292">
            <v>1</v>
          </cell>
          <cell r="D1292">
            <v>4410994983950</v>
          </cell>
          <cell r="E1292">
            <v>30315519000</v>
          </cell>
        </row>
        <row r="1293">
          <cell r="A1293" t="str">
            <v>2011.06.07</v>
          </cell>
          <cell r="B1293" t="str">
            <v>USDKZT_TOD</v>
          </cell>
          <cell r="C1293">
            <v>1</v>
          </cell>
          <cell r="D1293">
            <v>6730258739720</v>
          </cell>
          <cell r="E1293">
            <v>46266172000</v>
          </cell>
        </row>
        <row r="1294">
          <cell r="A1294" t="str">
            <v>2011.06.08</v>
          </cell>
          <cell r="B1294" t="str">
            <v>USDKZT_TOD</v>
          </cell>
          <cell r="C1294">
            <v>1</v>
          </cell>
          <cell r="D1294">
            <v>5550649558145</v>
          </cell>
          <cell r="E1294">
            <v>38153083500</v>
          </cell>
        </row>
        <row r="1295">
          <cell r="A1295" t="str">
            <v>2011.06.09</v>
          </cell>
          <cell r="B1295" t="str">
            <v>USDKZT_TOD</v>
          </cell>
          <cell r="C1295">
            <v>1</v>
          </cell>
          <cell r="D1295">
            <v>5195176079680</v>
          </cell>
          <cell r="E1295">
            <v>35702050000</v>
          </cell>
        </row>
        <row r="1296">
          <cell r="A1296" t="str">
            <v>2011.06.10</v>
          </cell>
          <cell r="B1296" t="str">
            <v>USDKZT_TOD</v>
          </cell>
          <cell r="C1296">
            <v>1</v>
          </cell>
          <cell r="D1296">
            <v>3924033178325</v>
          </cell>
          <cell r="E1296">
            <v>26965224500</v>
          </cell>
        </row>
        <row r="1297">
          <cell r="A1297" t="str">
            <v>2011.06.13</v>
          </cell>
          <cell r="B1297" t="str">
            <v>USDKZT_TOD</v>
          </cell>
          <cell r="C1297">
            <v>1</v>
          </cell>
          <cell r="D1297">
            <v>4314633902290</v>
          </cell>
          <cell r="E1297">
            <v>29595109000</v>
          </cell>
        </row>
        <row r="1298">
          <cell r="A1298" t="str">
            <v>2011.06.14</v>
          </cell>
          <cell r="B1298" t="str">
            <v>USDKZT_TOD</v>
          </cell>
          <cell r="C1298">
            <v>1</v>
          </cell>
          <cell r="D1298">
            <v>2603807066505</v>
          </cell>
          <cell r="E1298">
            <v>17859628500</v>
          </cell>
        </row>
        <row r="1299">
          <cell r="A1299" t="str">
            <v>2011.06.15</v>
          </cell>
          <cell r="B1299" t="str">
            <v>USDKZT_TOD</v>
          </cell>
          <cell r="C1299">
            <v>1</v>
          </cell>
          <cell r="D1299">
            <v>9837610101590</v>
          </cell>
          <cell r="E1299">
            <v>67503931000</v>
          </cell>
        </row>
        <row r="1300">
          <cell r="A1300" t="str">
            <v>2011.06.16</v>
          </cell>
          <cell r="B1300" t="str">
            <v>USDKZT_TOD</v>
          </cell>
          <cell r="C1300">
            <v>1</v>
          </cell>
          <cell r="D1300">
            <v>9472721583265</v>
          </cell>
          <cell r="E1300">
            <v>64984122500</v>
          </cell>
        </row>
        <row r="1301">
          <cell r="A1301" t="str">
            <v>2011.06.17</v>
          </cell>
          <cell r="B1301" t="str">
            <v>USDKZT_TOD</v>
          </cell>
          <cell r="C1301">
            <v>1</v>
          </cell>
          <cell r="D1301">
            <v>7951588588120</v>
          </cell>
          <cell r="E1301">
            <v>54478714000</v>
          </cell>
        </row>
        <row r="1302">
          <cell r="A1302" t="str">
            <v>2011.06.20</v>
          </cell>
          <cell r="B1302" t="str">
            <v>USDKZT_TOD</v>
          </cell>
          <cell r="C1302">
            <v>1</v>
          </cell>
          <cell r="D1302">
            <v>6733074789220</v>
          </cell>
          <cell r="E1302">
            <v>46104573000</v>
          </cell>
        </row>
        <row r="1303">
          <cell r="A1303" t="str">
            <v>2011.06.21</v>
          </cell>
          <cell r="B1303" t="str">
            <v>USDKZT_TOD</v>
          </cell>
          <cell r="C1303">
            <v>1</v>
          </cell>
          <cell r="D1303">
            <v>5930011854160</v>
          </cell>
          <cell r="E1303">
            <v>40638747000</v>
          </cell>
        </row>
        <row r="1304">
          <cell r="A1304" t="str">
            <v>2011.06.22</v>
          </cell>
          <cell r="B1304" t="str">
            <v>USDKZT_TOD</v>
          </cell>
          <cell r="C1304">
            <v>1</v>
          </cell>
          <cell r="D1304">
            <v>4776416300545</v>
          </cell>
          <cell r="E1304">
            <v>32727835500</v>
          </cell>
        </row>
        <row r="1305">
          <cell r="A1305" t="str">
            <v>2011.06.23</v>
          </cell>
          <cell r="B1305" t="str">
            <v>USDKZT_TOD</v>
          </cell>
          <cell r="C1305">
            <v>1</v>
          </cell>
          <cell r="D1305">
            <v>6289864343975</v>
          </cell>
          <cell r="E1305">
            <v>43075629500</v>
          </cell>
        </row>
        <row r="1306">
          <cell r="A1306" t="str">
            <v>2011.06.24</v>
          </cell>
          <cell r="B1306" t="str">
            <v>USDKZT_TOD</v>
          </cell>
          <cell r="C1306">
            <v>1</v>
          </cell>
          <cell r="D1306">
            <v>9449167928890</v>
          </cell>
          <cell r="E1306">
            <v>64655330000</v>
          </cell>
        </row>
        <row r="1307">
          <cell r="A1307" t="str">
            <v>2011.06.27</v>
          </cell>
          <cell r="B1307" t="str">
            <v>USDKZT_TOD</v>
          </cell>
          <cell r="C1307">
            <v>1</v>
          </cell>
          <cell r="D1307">
            <v>11164053432435</v>
          </cell>
          <cell r="E1307">
            <v>76317011500</v>
          </cell>
        </row>
        <row r="1308">
          <cell r="A1308" t="str">
            <v>2011.06.28</v>
          </cell>
          <cell r="B1308" t="str">
            <v>USDKZT_TOD</v>
          </cell>
          <cell r="C1308">
            <v>1</v>
          </cell>
          <cell r="D1308">
            <v>15526263517230</v>
          </cell>
          <cell r="E1308">
            <v>106078549000</v>
          </cell>
        </row>
        <row r="1309">
          <cell r="A1309" t="str">
            <v>2011.06.29</v>
          </cell>
          <cell r="B1309" t="str">
            <v>USDKZT_TOD</v>
          </cell>
          <cell r="C1309">
            <v>1</v>
          </cell>
          <cell r="D1309">
            <v>4864049346360</v>
          </cell>
          <cell r="E1309">
            <v>33276121000</v>
          </cell>
        </row>
        <row r="1310">
          <cell r="A1310" t="str">
            <v>2011.06.30</v>
          </cell>
          <cell r="B1310" t="str">
            <v>USDKZT_TOD</v>
          </cell>
          <cell r="C1310">
            <v>1</v>
          </cell>
          <cell r="D1310">
            <v>8051103816890</v>
          </cell>
          <cell r="E1310">
            <v>55184498000</v>
          </cell>
        </row>
        <row r="1311">
          <cell r="A1311" t="str">
            <v>2011.07.01</v>
          </cell>
          <cell r="B1311" t="str">
            <v>USDKZT_TOD</v>
          </cell>
          <cell r="C1311">
            <v>1</v>
          </cell>
          <cell r="D1311">
            <v>7243828165655</v>
          </cell>
          <cell r="E1311">
            <v>49682334500</v>
          </cell>
        </row>
        <row r="1312">
          <cell r="A1312" t="str">
            <v>2011.07.05</v>
          </cell>
          <cell r="B1312" t="str">
            <v>USDKZT_TOD</v>
          </cell>
          <cell r="C1312">
            <v>1</v>
          </cell>
          <cell r="D1312">
            <v>11141441681340</v>
          </cell>
          <cell r="E1312">
            <v>76473147000</v>
          </cell>
        </row>
        <row r="1313">
          <cell r="A1313" t="str">
            <v>2011.07.07</v>
          </cell>
          <cell r="B1313" t="str">
            <v>USDKZT_TOD</v>
          </cell>
          <cell r="C1313">
            <v>1</v>
          </cell>
          <cell r="D1313">
            <v>5801440424820</v>
          </cell>
          <cell r="E1313">
            <v>39866081000</v>
          </cell>
        </row>
        <row r="1314">
          <cell r="A1314" t="str">
            <v>2011.07.08</v>
          </cell>
          <cell r="B1314" t="str">
            <v>USDKZT_TOD</v>
          </cell>
          <cell r="C1314">
            <v>1</v>
          </cell>
          <cell r="D1314">
            <v>7894369125315</v>
          </cell>
          <cell r="E1314">
            <v>54271436500</v>
          </cell>
        </row>
        <row r="1315">
          <cell r="A1315" t="str">
            <v>2011.07.11</v>
          </cell>
          <cell r="B1315" t="str">
            <v>USDKZT_TOD</v>
          </cell>
          <cell r="C1315">
            <v>1</v>
          </cell>
          <cell r="D1315">
            <v>3298377563650</v>
          </cell>
          <cell r="E1315">
            <v>22643601000</v>
          </cell>
        </row>
        <row r="1316">
          <cell r="A1316" t="str">
            <v>2011.07.12</v>
          </cell>
          <cell r="B1316" t="str">
            <v>USDKZT_TOD</v>
          </cell>
          <cell r="C1316">
            <v>1</v>
          </cell>
          <cell r="D1316">
            <v>7662248946855</v>
          </cell>
          <cell r="E1316">
            <v>52400051500</v>
          </cell>
        </row>
        <row r="1317">
          <cell r="A1317" t="str">
            <v>2011.07.13</v>
          </cell>
          <cell r="B1317" t="str">
            <v>USDKZT_TOD</v>
          </cell>
          <cell r="C1317">
            <v>1</v>
          </cell>
          <cell r="D1317">
            <v>8166434526560</v>
          </cell>
          <cell r="E1317">
            <v>55875107000</v>
          </cell>
        </row>
        <row r="1318">
          <cell r="A1318" t="str">
            <v>2011.07.14</v>
          </cell>
          <cell r="B1318" t="str">
            <v>USDKZT_TOD</v>
          </cell>
          <cell r="C1318">
            <v>1</v>
          </cell>
          <cell r="D1318">
            <v>7035350700125</v>
          </cell>
          <cell r="E1318">
            <v>48117912500</v>
          </cell>
        </row>
        <row r="1319">
          <cell r="A1319" t="str">
            <v>2011.07.15</v>
          </cell>
          <cell r="B1319" t="str">
            <v>USDKZT_TOD</v>
          </cell>
          <cell r="C1319">
            <v>1</v>
          </cell>
          <cell r="D1319">
            <v>10101878216215</v>
          </cell>
          <cell r="E1319">
            <v>69182868500</v>
          </cell>
        </row>
        <row r="1320">
          <cell r="A1320" t="str">
            <v>2011.07.18</v>
          </cell>
          <cell r="B1320" t="str">
            <v>USDKZT_TOD</v>
          </cell>
          <cell r="C1320">
            <v>1</v>
          </cell>
          <cell r="D1320">
            <v>5815692848035</v>
          </cell>
          <cell r="E1320">
            <v>39856694500</v>
          </cell>
        </row>
        <row r="1321">
          <cell r="A1321" t="str">
            <v>2011.07.19</v>
          </cell>
          <cell r="B1321" t="str">
            <v>USDKZT_TOD</v>
          </cell>
          <cell r="C1321">
            <v>1</v>
          </cell>
          <cell r="D1321">
            <v>4908401475635</v>
          </cell>
          <cell r="E1321">
            <v>33537441500</v>
          </cell>
        </row>
        <row r="1322">
          <cell r="A1322" t="str">
            <v>2011.07.20</v>
          </cell>
          <cell r="B1322" t="str">
            <v>USDKZT_TOD</v>
          </cell>
          <cell r="C1322">
            <v>1</v>
          </cell>
          <cell r="D1322">
            <v>9369230264615</v>
          </cell>
          <cell r="E1322">
            <v>63965166500</v>
          </cell>
        </row>
        <row r="1323">
          <cell r="A1323" t="str">
            <v>2011.07.21</v>
          </cell>
          <cell r="B1323" t="str">
            <v>USDKZT_TOD</v>
          </cell>
          <cell r="C1323">
            <v>1</v>
          </cell>
          <cell r="D1323">
            <v>3941371501805</v>
          </cell>
          <cell r="E1323">
            <v>26948053500</v>
          </cell>
        </row>
        <row r="1324">
          <cell r="A1324" t="str">
            <v>2011.07.22</v>
          </cell>
          <cell r="B1324" t="str">
            <v>USDKZT_TOD</v>
          </cell>
          <cell r="C1324">
            <v>1</v>
          </cell>
          <cell r="D1324">
            <v>5401089343145</v>
          </cell>
          <cell r="E1324">
            <v>36976820500</v>
          </cell>
        </row>
        <row r="1325">
          <cell r="A1325" t="str">
            <v>2011.07.25</v>
          </cell>
          <cell r="B1325" t="str">
            <v>USDKZT_TOD</v>
          </cell>
          <cell r="C1325">
            <v>1</v>
          </cell>
          <cell r="D1325">
            <v>6394296514095</v>
          </cell>
          <cell r="E1325">
            <v>43823816500</v>
          </cell>
        </row>
        <row r="1326">
          <cell r="A1326" t="str">
            <v>2011.07.26</v>
          </cell>
          <cell r="B1326" t="str">
            <v>USDKZT_TOD</v>
          </cell>
          <cell r="C1326">
            <v>1</v>
          </cell>
          <cell r="D1326">
            <v>16394706695700</v>
          </cell>
          <cell r="E1326">
            <v>112698562000</v>
          </cell>
        </row>
        <row r="1327">
          <cell r="A1327" t="str">
            <v>2011.07.27</v>
          </cell>
          <cell r="B1327" t="str">
            <v>USDKZT_TOD</v>
          </cell>
          <cell r="C1327">
            <v>1</v>
          </cell>
          <cell r="D1327">
            <v>9655252554190</v>
          </cell>
          <cell r="E1327">
            <v>66317160000</v>
          </cell>
        </row>
        <row r="1328">
          <cell r="A1328" t="str">
            <v>2011.07.28</v>
          </cell>
          <cell r="B1328" t="str">
            <v>USDKZT_TOD</v>
          </cell>
          <cell r="C1328">
            <v>1</v>
          </cell>
          <cell r="D1328">
            <v>4440381774625</v>
          </cell>
          <cell r="E1328">
            <v>30387122500</v>
          </cell>
        </row>
        <row r="1329">
          <cell r="A1329" t="str">
            <v>2011.07.29</v>
          </cell>
          <cell r="B1329" t="str">
            <v>USDKZT_TOD</v>
          </cell>
          <cell r="C1329">
            <v>1</v>
          </cell>
          <cell r="D1329">
            <v>7269816712445</v>
          </cell>
          <cell r="E1329">
            <v>49709238500</v>
          </cell>
        </row>
        <row r="1330">
          <cell r="A1330" t="str">
            <v>2011.08.01</v>
          </cell>
          <cell r="B1330" t="str">
            <v>USDKZT_TOD</v>
          </cell>
          <cell r="C1330">
            <v>1</v>
          </cell>
          <cell r="D1330">
            <v>5888067352880</v>
          </cell>
          <cell r="E1330">
            <v>40279680000</v>
          </cell>
        </row>
        <row r="1331">
          <cell r="A1331" t="str">
            <v>2011.08.02</v>
          </cell>
          <cell r="B1331" t="str">
            <v>USDKZT_TOD</v>
          </cell>
          <cell r="C1331">
            <v>1</v>
          </cell>
          <cell r="D1331">
            <v>11985019787895</v>
          </cell>
          <cell r="E1331">
            <v>81997528500</v>
          </cell>
        </row>
        <row r="1332">
          <cell r="A1332" t="str">
            <v>2011.08.03</v>
          </cell>
          <cell r="B1332" t="str">
            <v>USDKZT_TOD</v>
          </cell>
          <cell r="C1332">
            <v>1</v>
          </cell>
          <cell r="D1332">
            <v>6063875455045</v>
          </cell>
          <cell r="E1332">
            <v>41425547500</v>
          </cell>
        </row>
        <row r="1333">
          <cell r="A1333" t="str">
            <v>2011.08.04</v>
          </cell>
          <cell r="B1333" t="str">
            <v>USDKZT_TOD</v>
          </cell>
          <cell r="C1333">
            <v>1</v>
          </cell>
          <cell r="D1333">
            <v>6809455606280</v>
          </cell>
          <cell r="E1333">
            <v>46490011000</v>
          </cell>
        </row>
        <row r="1334">
          <cell r="A1334" t="str">
            <v>2011.08.05</v>
          </cell>
          <cell r="B1334" t="str">
            <v>USDKZT_TOD</v>
          </cell>
          <cell r="C1334">
            <v>1</v>
          </cell>
          <cell r="D1334">
            <v>16993924911770</v>
          </cell>
          <cell r="E1334">
            <v>115951467000</v>
          </cell>
        </row>
        <row r="1335">
          <cell r="A1335" t="str">
            <v>2011.08.08</v>
          </cell>
          <cell r="B1335" t="str">
            <v>USDKZT_TOD</v>
          </cell>
          <cell r="C1335">
            <v>1</v>
          </cell>
          <cell r="D1335">
            <v>15744300637075</v>
          </cell>
          <cell r="E1335">
            <v>107317076500</v>
          </cell>
        </row>
        <row r="1336">
          <cell r="A1336" t="str">
            <v>2011.08.09</v>
          </cell>
          <cell r="B1336" t="str">
            <v>USDKZT_TOD</v>
          </cell>
          <cell r="C1336">
            <v>1</v>
          </cell>
          <cell r="D1336">
            <v>22090228132030</v>
          </cell>
          <cell r="E1336">
            <v>150378729000</v>
          </cell>
        </row>
        <row r="1337">
          <cell r="A1337" t="str">
            <v>2011.08.10</v>
          </cell>
          <cell r="B1337" t="str">
            <v>USDKZT_TOD</v>
          </cell>
          <cell r="C1337">
            <v>1</v>
          </cell>
          <cell r="D1337">
            <v>8696746562795</v>
          </cell>
          <cell r="E1337">
            <v>59164509500</v>
          </cell>
        </row>
        <row r="1338">
          <cell r="A1338" t="str">
            <v>2011.08.11</v>
          </cell>
          <cell r="B1338" t="str">
            <v>USDKZT_TOD</v>
          </cell>
          <cell r="C1338">
            <v>1</v>
          </cell>
          <cell r="D1338">
            <v>9969747829635</v>
          </cell>
          <cell r="E1338">
            <v>67783169500</v>
          </cell>
        </row>
        <row r="1339">
          <cell r="A1339" t="str">
            <v>2011.08.12</v>
          </cell>
          <cell r="B1339" t="str">
            <v>USDKZT_TOD</v>
          </cell>
          <cell r="C1339">
            <v>1</v>
          </cell>
          <cell r="D1339">
            <v>13778769804010</v>
          </cell>
          <cell r="E1339">
            <v>93623516000</v>
          </cell>
        </row>
        <row r="1340">
          <cell r="A1340" t="str">
            <v>2011.08.15</v>
          </cell>
          <cell r="B1340" t="str">
            <v>USDKZT_TOD</v>
          </cell>
          <cell r="C1340">
            <v>1</v>
          </cell>
          <cell r="D1340">
            <v>8895719682730</v>
          </cell>
          <cell r="E1340">
            <v>60473382000</v>
          </cell>
        </row>
        <row r="1341">
          <cell r="A1341" t="str">
            <v>2011.08.16</v>
          </cell>
          <cell r="B1341" t="str">
            <v>USDKZT_TOD</v>
          </cell>
          <cell r="C1341">
            <v>1</v>
          </cell>
          <cell r="D1341">
            <v>12304894815625</v>
          </cell>
          <cell r="E1341">
            <v>83803400500</v>
          </cell>
        </row>
        <row r="1342">
          <cell r="A1342" t="str">
            <v>2011.08.17</v>
          </cell>
          <cell r="B1342" t="str">
            <v>USDKZT_TOD</v>
          </cell>
          <cell r="C1342">
            <v>1</v>
          </cell>
          <cell r="D1342">
            <v>14036921751585</v>
          </cell>
          <cell r="E1342">
            <v>95941159500</v>
          </cell>
        </row>
        <row r="1343">
          <cell r="A1343" t="str">
            <v>2011.08.18</v>
          </cell>
          <cell r="B1343" t="str">
            <v>USDKZT_TOD</v>
          </cell>
          <cell r="C1343">
            <v>1</v>
          </cell>
          <cell r="D1343">
            <v>8296846688505</v>
          </cell>
          <cell r="E1343">
            <v>56704871500</v>
          </cell>
        </row>
        <row r="1344">
          <cell r="A1344" t="str">
            <v>2011.08.19</v>
          </cell>
          <cell r="B1344" t="str">
            <v>USDKZT_TOD</v>
          </cell>
          <cell r="C1344">
            <v>1</v>
          </cell>
          <cell r="D1344">
            <v>11831668204435</v>
          </cell>
          <cell r="E1344">
            <v>80584174500</v>
          </cell>
        </row>
        <row r="1345">
          <cell r="A1345" t="str">
            <v>2011.08.22</v>
          </cell>
          <cell r="B1345" t="str">
            <v>USDKZT_TOD</v>
          </cell>
          <cell r="C1345">
            <v>1</v>
          </cell>
          <cell r="D1345">
            <v>2962146416395</v>
          </cell>
          <cell r="E1345">
            <v>20188885500</v>
          </cell>
        </row>
        <row r="1346">
          <cell r="A1346" t="str">
            <v>2011.08.23</v>
          </cell>
          <cell r="B1346" t="str">
            <v>USDKZT_TOD</v>
          </cell>
          <cell r="C1346">
            <v>1</v>
          </cell>
          <cell r="D1346">
            <v>11597261044340</v>
          </cell>
          <cell r="E1346">
            <v>79187333000</v>
          </cell>
        </row>
        <row r="1347">
          <cell r="A1347" t="str">
            <v>2011.08.24</v>
          </cell>
          <cell r="B1347" t="str">
            <v>USDKZT_TOD</v>
          </cell>
          <cell r="C1347">
            <v>1</v>
          </cell>
          <cell r="D1347">
            <v>6814541761680</v>
          </cell>
          <cell r="E1347">
            <v>46543985000</v>
          </cell>
        </row>
        <row r="1348">
          <cell r="A1348" t="str">
            <v>2011.08.25</v>
          </cell>
          <cell r="B1348" t="str">
            <v>USDKZT_TOD</v>
          </cell>
          <cell r="C1348">
            <v>1</v>
          </cell>
          <cell r="D1348">
            <v>7451183367410</v>
          </cell>
          <cell r="E1348">
            <v>50877696000</v>
          </cell>
        </row>
        <row r="1349">
          <cell r="A1349" t="str">
            <v>2011.08.26</v>
          </cell>
          <cell r="B1349" t="str">
            <v>USDKZT_TOD</v>
          </cell>
          <cell r="C1349">
            <v>1</v>
          </cell>
          <cell r="D1349">
            <v>4002849548775</v>
          </cell>
          <cell r="E1349">
            <v>27333710500</v>
          </cell>
        </row>
        <row r="1350">
          <cell r="A1350" t="str">
            <v>2011.08.31</v>
          </cell>
          <cell r="B1350" t="str">
            <v>USDKZT_TOD</v>
          </cell>
          <cell r="C1350">
            <v>1</v>
          </cell>
          <cell r="D1350">
            <v>3510694500505</v>
          </cell>
          <cell r="E1350">
            <v>23950935500</v>
          </cell>
        </row>
        <row r="1351">
          <cell r="A1351" t="str">
            <v>2011.09.01</v>
          </cell>
          <cell r="B1351" t="str">
            <v>USDKZT_TOD</v>
          </cell>
          <cell r="C1351">
            <v>1</v>
          </cell>
          <cell r="D1351">
            <v>6566973542150</v>
          </cell>
          <cell r="E1351">
            <v>44779740000</v>
          </cell>
        </row>
        <row r="1352">
          <cell r="A1352" t="str">
            <v>2011.09.02</v>
          </cell>
          <cell r="B1352" t="str">
            <v>USDKZT_TOD</v>
          </cell>
          <cell r="C1352">
            <v>1</v>
          </cell>
          <cell r="D1352">
            <v>4126620570240</v>
          </cell>
          <cell r="E1352">
            <v>28122353000</v>
          </cell>
        </row>
        <row r="1353">
          <cell r="A1353" t="str">
            <v>2011.09.06</v>
          </cell>
          <cell r="B1353" t="str">
            <v>USDKZT_TOD</v>
          </cell>
          <cell r="C1353">
            <v>1</v>
          </cell>
          <cell r="D1353">
            <v>9230801847355</v>
          </cell>
          <cell r="E1353">
            <v>62818517500</v>
          </cell>
        </row>
        <row r="1354">
          <cell r="A1354" t="str">
            <v>2011.09.07</v>
          </cell>
          <cell r="B1354" t="str">
            <v>USDKZT_TOD</v>
          </cell>
          <cell r="C1354">
            <v>1</v>
          </cell>
          <cell r="D1354">
            <v>4533399786525</v>
          </cell>
          <cell r="E1354">
            <v>30858393500</v>
          </cell>
        </row>
        <row r="1355">
          <cell r="A1355" t="str">
            <v>2011.09.08</v>
          </cell>
          <cell r="B1355" t="str">
            <v>USDKZT_TOD</v>
          </cell>
          <cell r="C1355">
            <v>1</v>
          </cell>
          <cell r="D1355">
            <v>6146016793840</v>
          </cell>
          <cell r="E1355">
            <v>41808213000</v>
          </cell>
        </row>
        <row r="1356">
          <cell r="A1356" t="str">
            <v>2011.09.09</v>
          </cell>
          <cell r="B1356" t="str">
            <v>USDKZT_TOD</v>
          </cell>
          <cell r="C1356">
            <v>1</v>
          </cell>
          <cell r="D1356">
            <v>1632577391610</v>
          </cell>
          <cell r="E1356">
            <v>11091199000</v>
          </cell>
        </row>
        <row r="1357">
          <cell r="A1357" t="str">
            <v>2011.09.12</v>
          </cell>
          <cell r="B1357" t="str">
            <v>USDKZT_TOD</v>
          </cell>
          <cell r="C1357">
            <v>1</v>
          </cell>
          <cell r="D1357">
            <v>15227504002770</v>
          </cell>
          <cell r="E1357">
            <v>103361578000</v>
          </cell>
        </row>
        <row r="1358">
          <cell r="A1358" t="str">
            <v>2011.09.13</v>
          </cell>
          <cell r="B1358" t="str">
            <v>USDKZT_TOD</v>
          </cell>
          <cell r="C1358">
            <v>1</v>
          </cell>
          <cell r="D1358">
            <v>6653045661685</v>
          </cell>
          <cell r="E1358">
            <v>45142294500</v>
          </cell>
        </row>
        <row r="1359">
          <cell r="A1359" t="str">
            <v>2011.09.14</v>
          </cell>
          <cell r="B1359" t="str">
            <v>USDKZT_TOD</v>
          </cell>
          <cell r="C1359">
            <v>1</v>
          </cell>
          <cell r="D1359">
            <v>15477058441130</v>
          </cell>
          <cell r="E1359">
            <v>105147628000</v>
          </cell>
        </row>
        <row r="1360">
          <cell r="A1360" t="str">
            <v>2011.09.15</v>
          </cell>
          <cell r="B1360" t="str">
            <v>USDKZT_TOD</v>
          </cell>
          <cell r="C1360">
            <v>1</v>
          </cell>
          <cell r="D1360">
            <v>7060744294885</v>
          </cell>
          <cell r="E1360">
            <v>47988135500</v>
          </cell>
        </row>
        <row r="1361">
          <cell r="A1361" t="str">
            <v>2011.09.16</v>
          </cell>
          <cell r="B1361" t="str">
            <v>USDKZT_TOD</v>
          </cell>
          <cell r="C1361">
            <v>1</v>
          </cell>
          <cell r="D1361">
            <v>8206413073600</v>
          </cell>
          <cell r="E1361">
            <v>55784148000</v>
          </cell>
        </row>
        <row r="1362">
          <cell r="A1362" t="str">
            <v>2011.09.19</v>
          </cell>
          <cell r="B1362" t="str">
            <v>USDKZT_TOD</v>
          </cell>
          <cell r="C1362">
            <v>1</v>
          </cell>
          <cell r="D1362">
            <v>11522574667770</v>
          </cell>
          <cell r="E1362">
            <v>78283317000</v>
          </cell>
        </row>
        <row r="1363">
          <cell r="A1363" t="str">
            <v>2011.09.20</v>
          </cell>
          <cell r="B1363" t="str">
            <v>USDKZT_TOD</v>
          </cell>
          <cell r="C1363">
            <v>1</v>
          </cell>
          <cell r="D1363">
            <v>10467884091295</v>
          </cell>
          <cell r="E1363">
            <v>71042873500</v>
          </cell>
        </row>
        <row r="1364">
          <cell r="A1364" t="str">
            <v>2011.09.21</v>
          </cell>
          <cell r="B1364" t="str">
            <v>USDKZT_TOD</v>
          </cell>
          <cell r="C1364">
            <v>1</v>
          </cell>
          <cell r="D1364">
            <v>8920076137330</v>
          </cell>
          <cell r="E1364">
            <v>60515586000</v>
          </cell>
        </row>
        <row r="1365">
          <cell r="A1365" t="str">
            <v>2011.09.22</v>
          </cell>
          <cell r="B1365" t="str">
            <v>USDKZT_TOD</v>
          </cell>
          <cell r="C1365">
            <v>1</v>
          </cell>
          <cell r="D1365">
            <v>13921228285120</v>
          </cell>
          <cell r="E1365">
            <v>94361098000</v>
          </cell>
        </row>
        <row r="1366">
          <cell r="A1366" t="str">
            <v>2011.09.23</v>
          </cell>
          <cell r="B1366" t="str">
            <v>USDKZT_TOD</v>
          </cell>
          <cell r="C1366">
            <v>1</v>
          </cell>
          <cell r="D1366">
            <v>12107841862430</v>
          </cell>
          <cell r="E1366">
            <v>81978393000</v>
          </cell>
        </row>
        <row r="1367">
          <cell r="A1367" t="str">
            <v>2011.09.26</v>
          </cell>
          <cell r="B1367" t="str">
            <v>USDKZT_TOD</v>
          </cell>
          <cell r="C1367">
            <v>1</v>
          </cell>
          <cell r="D1367">
            <v>9285547771080</v>
          </cell>
          <cell r="E1367">
            <v>62816334000</v>
          </cell>
        </row>
        <row r="1368">
          <cell r="A1368" t="str">
            <v>2011.09.27</v>
          </cell>
          <cell r="B1368" t="str">
            <v>USDKZT_TOD</v>
          </cell>
          <cell r="C1368">
            <v>1</v>
          </cell>
          <cell r="D1368">
            <v>8579768286750</v>
          </cell>
          <cell r="E1368">
            <v>58082394000</v>
          </cell>
        </row>
        <row r="1369">
          <cell r="A1369" t="str">
            <v>2011.09.28</v>
          </cell>
          <cell r="B1369" t="str">
            <v>USDKZT_TOD</v>
          </cell>
          <cell r="C1369">
            <v>1</v>
          </cell>
          <cell r="D1369">
            <v>8659711916815</v>
          </cell>
          <cell r="E1369">
            <v>58615184500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I (ПР-ВО)"/>
      <sheetName val="MFI (ПР-ВО)-вд"/>
      <sheetName val="дин ГД"/>
      <sheetName val="курсы"/>
      <sheetName val="IBRD"/>
      <sheetName val="ADB"/>
      <sheetName val="JEXIM"/>
      <sheetName val="OECF"/>
      <sheetName val="EBRD-G"/>
      <sheetName val="IsDB"/>
      <sheetName val="NBK Loans"/>
      <sheetName val="notes"/>
      <sheetName val="Германия"/>
      <sheetName val="Korea"/>
      <sheetName val="прочие "/>
      <sheetName val="прочие банки"/>
      <sheetName val="вспом прочие банки (Сж)"/>
      <sheetName val="Фонды развития"/>
      <sheetName val="Франция"/>
      <sheetName val="Short-term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иржевых торгов"/>
      <sheetName val="Currency"/>
      <sheetName val="NZB"/>
      <sheetName val="GZB"/>
      <sheetName val="REPO"/>
      <sheetName val="Indicators"/>
      <sheetName val="Liquid"/>
      <sheetName val="Capitalization"/>
      <sheetName val="spectral"/>
      <sheetName val="Акции по отраслям"/>
      <sheetName val="Облигации по отраслям"/>
      <sheetName val="YLD"/>
      <sheetName val="ПФ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Дата расчета индикатора</v>
          </cell>
          <cell r="B2" t="str">
            <v xml:space="preserve"> индекс KASE (Shares)</v>
          </cell>
          <cell r="C2" t="str">
            <v>индекс KASE_BY</v>
          </cell>
          <cell r="D2" t="str">
            <v>индекс KASE_BP</v>
          </cell>
          <cell r="E2" t="str">
            <v>индекс KASE_BC</v>
          </cell>
          <cell r="F2" t="str">
            <v>индикатор
KazPrime</v>
          </cell>
          <cell r="G2" t="str">
            <v>индикатор
TONIA</v>
          </cell>
          <cell r="H2" t="str">
            <v>индикатор
KIBOR3M</v>
          </cell>
          <cell r="I2" t="str">
            <v>индикатор
KIBID3M</v>
          </cell>
        </row>
        <row r="4">
          <cell r="B4" t="str">
            <v>пунктов</v>
          </cell>
          <cell r="C4" t="str">
            <v>% годовых</v>
          </cell>
          <cell r="D4" t="str">
            <v>% годовых</v>
          </cell>
          <cell r="E4" t="str">
            <v>% годовых</v>
          </cell>
          <cell r="F4" t="str">
            <v>% годовых</v>
          </cell>
          <cell r="G4" t="str">
            <v>% годовых</v>
          </cell>
          <cell r="H4" t="str">
            <v>% годовых</v>
          </cell>
          <cell r="I4" t="str">
            <v>% годовых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I (ПР-ВО)"/>
      <sheetName val="MFI (ПР-ВО)-вд"/>
      <sheetName val="дин ГД"/>
      <sheetName val="курсы"/>
      <sheetName val="IBRD"/>
      <sheetName val="ADB"/>
      <sheetName val="JEXIM"/>
      <sheetName val="OECF"/>
      <sheetName val="EBRD-G"/>
      <sheetName val="IsDB"/>
      <sheetName val="NBK Loans"/>
      <sheetName val="notes"/>
      <sheetName val="Германия"/>
      <sheetName val="Korea"/>
      <sheetName val="прочие "/>
      <sheetName val="прочие банки"/>
      <sheetName val="вспом прочие банки (Сж)"/>
      <sheetName val="Фонды развития"/>
      <sheetName val="Франция"/>
      <sheetName val="Short-term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I (ПР-ВО)"/>
      <sheetName val="MFI (ПР-ВО)-вд"/>
      <sheetName val="дин ГД"/>
      <sheetName val="курсы"/>
      <sheetName val="IBRD"/>
      <sheetName val="ADB"/>
      <sheetName val="JEXIM"/>
      <sheetName val="OECF"/>
      <sheetName val="EBRD-G"/>
      <sheetName val="IsDB"/>
      <sheetName val="NBK Loans"/>
      <sheetName val="notes"/>
      <sheetName val="Германия"/>
      <sheetName val="Korea"/>
      <sheetName val="прочие "/>
      <sheetName val="прочие банки"/>
      <sheetName val="вспом прочие банки (Сж)"/>
      <sheetName val="Фонды развития"/>
      <sheetName val="Франция"/>
      <sheetName val="Short-term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32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33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34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35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6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37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3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17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1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19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22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23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2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2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2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2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2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3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3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9"/>
  </sheetPr>
  <dimension ref="A1:I146"/>
  <sheetViews>
    <sheetView tabSelected="1" workbookViewId="0">
      <selection activeCell="B3" sqref="B3"/>
    </sheetView>
  </sheetViews>
  <sheetFormatPr defaultRowHeight="12.75"/>
  <cols>
    <col min="1" max="1" width="4.42578125" style="37" customWidth="1"/>
    <col min="2" max="2" width="17.140625" style="36" customWidth="1"/>
    <col min="3" max="3" width="97.28515625" style="42" customWidth="1"/>
  </cols>
  <sheetData>
    <row r="1" spans="1:3">
      <c r="A1" s="35"/>
      <c r="C1" s="35" t="s">
        <v>1033</v>
      </c>
    </row>
    <row r="2" spans="1:3" ht="14.25">
      <c r="A2" s="35"/>
      <c r="B2" s="49" t="s">
        <v>1118</v>
      </c>
      <c r="C2" s="49" t="s">
        <v>1117</v>
      </c>
    </row>
    <row r="3" spans="1:3" ht="13.5">
      <c r="A3" s="35"/>
      <c r="B3" s="47">
        <v>2.1</v>
      </c>
      <c r="C3" s="50" t="s">
        <v>1119</v>
      </c>
    </row>
    <row r="4" spans="1:3">
      <c r="B4" s="1002" t="s">
        <v>275</v>
      </c>
      <c r="C4" s="1003" t="s">
        <v>461</v>
      </c>
    </row>
    <row r="5" spans="1:3">
      <c r="B5" s="1002" t="s">
        <v>276</v>
      </c>
      <c r="C5" s="1003" t="s">
        <v>462</v>
      </c>
    </row>
    <row r="6" spans="1:3">
      <c r="B6" s="1002" t="s">
        <v>277</v>
      </c>
      <c r="C6" s="1004" t="s">
        <v>463</v>
      </c>
    </row>
    <row r="7" spans="1:3">
      <c r="B7" s="1002" t="s">
        <v>278</v>
      </c>
      <c r="C7" s="1005" t="s">
        <v>464</v>
      </c>
    </row>
    <row r="8" spans="1:3">
      <c r="B8" s="1002" t="s">
        <v>279</v>
      </c>
      <c r="C8" s="1006" t="s">
        <v>263</v>
      </c>
    </row>
    <row r="9" spans="1:3">
      <c r="B9" s="1002" t="s">
        <v>281</v>
      </c>
      <c r="C9" s="1006" t="s">
        <v>300</v>
      </c>
    </row>
    <row r="10" spans="1:3">
      <c r="B10" s="1002" t="s">
        <v>280</v>
      </c>
      <c r="C10" s="1003" t="s">
        <v>387</v>
      </c>
    </row>
    <row r="11" spans="1:3">
      <c r="B11" s="1002" t="s">
        <v>282</v>
      </c>
      <c r="C11" s="1006" t="s">
        <v>270</v>
      </c>
    </row>
    <row r="12" spans="1:3">
      <c r="B12" s="1002" t="s">
        <v>283</v>
      </c>
      <c r="C12" s="1006" t="s">
        <v>103</v>
      </c>
    </row>
    <row r="13" spans="1:3">
      <c r="B13" s="1002" t="s">
        <v>284</v>
      </c>
      <c r="C13" s="1006" t="s">
        <v>925</v>
      </c>
    </row>
    <row r="14" spans="1:3">
      <c r="B14" s="1002" t="s">
        <v>285</v>
      </c>
      <c r="C14" s="1003" t="s">
        <v>336</v>
      </c>
    </row>
    <row r="15" spans="1:3">
      <c r="B15" s="1002" t="s">
        <v>286</v>
      </c>
      <c r="C15" s="1006" t="s">
        <v>296</v>
      </c>
    </row>
    <row r="16" spans="1:3">
      <c r="B16" s="1002" t="s">
        <v>415</v>
      </c>
      <c r="C16" s="1007" t="s">
        <v>132</v>
      </c>
    </row>
    <row r="17" spans="2:3">
      <c r="B17" s="1002" t="s">
        <v>135</v>
      </c>
      <c r="C17" s="1003" t="s">
        <v>140</v>
      </c>
    </row>
    <row r="18" spans="2:3">
      <c r="B18" s="1002" t="s">
        <v>142</v>
      </c>
      <c r="C18" s="1006" t="s">
        <v>924</v>
      </c>
    </row>
    <row r="19" spans="2:3">
      <c r="B19" s="1002" t="s">
        <v>287</v>
      </c>
      <c r="C19" s="1006" t="s">
        <v>371</v>
      </c>
    </row>
    <row r="20" spans="2:3">
      <c r="B20" s="1002" t="s">
        <v>288</v>
      </c>
      <c r="C20" s="1006" t="s">
        <v>128</v>
      </c>
    </row>
    <row r="21" spans="2:3">
      <c r="B21" s="1002" t="s">
        <v>289</v>
      </c>
      <c r="C21" s="1006" t="s">
        <v>129</v>
      </c>
    </row>
    <row r="22" spans="2:3">
      <c r="B22" s="41"/>
      <c r="C22" s="38"/>
    </row>
    <row r="23" spans="2:3" ht="13.5">
      <c r="B23" s="48">
        <v>2.2000000000000002</v>
      </c>
      <c r="C23" s="50" t="s">
        <v>20</v>
      </c>
    </row>
    <row r="24" spans="2:3">
      <c r="B24" s="1002" t="s">
        <v>1039</v>
      </c>
      <c r="C24" s="1008" t="s">
        <v>969</v>
      </c>
    </row>
    <row r="25" spans="2:3">
      <c r="B25" s="1002" t="s">
        <v>1040</v>
      </c>
      <c r="C25" s="1008" t="s">
        <v>8</v>
      </c>
    </row>
    <row r="26" spans="2:3">
      <c r="B26" s="1002" t="s">
        <v>1042</v>
      </c>
      <c r="C26" s="1009" t="s">
        <v>1029</v>
      </c>
    </row>
    <row r="27" spans="2:3">
      <c r="B27" s="1002" t="s">
        <v>1043</v>
      </c>
      <c r="C27" s="1009" t="s">
        <v>1030</v>
      </c>
    </row>
    <row r="28" spans="2:3">
      <c r="B28" s="1002" t="s">
        <v>1044</v>
      </c>
      <c r="C28" s="1009" t="s">
        <v>323</v>
      </c>
    </row>
    <row r="29" spans="2:3">
      <c r="B29" s="1002" t="s">
        <v>1041</v>
      </c>
      <c r="C29" s="1003" t="s">
        <v>976</v>
      </c>
    </row>
    <row r="30" spans="2:3">
      <c r="B30" s="1002" t="s">
        <v>674</v>
      </c>
      <c r="C30" s="1010" t="s">
        <v>326</v>
      </c>
    </row>
    <row r="31" spans="2:3">
      <c r="B31" s="1002" t="s">
        <v>19</v>
      </c>
      <c r="C31" s="1010" t="s">
        <v>16</v>
      </c>
    </row>
    <row r="32" spans="2:3" ht="25.5">
      <c r="B32" s="1002" t="s">
        <v>328</v>
      </c>
      <c r="C32" s="1011" t="s">
        <v>17</v>
      </c>
    </row>
    <row r="33" spans="1:3">
      <c r="B33" s="1002" t="s">
        <v>329</v>
      </c>
      <c r="C33" s="1003" t="s">
        <v>1031</v>
      </c>
    </row>
    <row r="34" spans="1:3" s="46" customFormat="1">
      <c r="A34" s="37"/>
      <c r="B34" s="859"/>
      <c r="C34" s="77"/>
    </row>
    <row r="35" spans="1:3" s="46" customFormat="1" ht="13.5">
      <c r="A35" s="37"/>
      <c r="B35" s="48">
        <v>2.2999999999999998</v>
      </c>
      <c r="C35" s="50" t="s">
        <v>1120</v>
      </c>
    </row>
    <row r="36" spans="1:3" s="46" customFormat="1">
      <c r="A36" s="37"/>
      <c r="B36" s="1002" t="s">
        <v>657</v>
      </c>
      <c r="C36" s="1013" t="s">
        <v>497</v>
      </c>
    </row>
    <row r="37" spans="1:3" s="46" customFormat="1">
      <c r="A37" s="37"/>
      <c r="B37" s="1002" t="s">
        <v>658</v>
      </c>
      <c r="C37" s="1013" t="s">
        <v>504</v>
      </c>
    </row>
    <row r="38" spans="1:3" s="46" customFormat="1">
      <c r="A38" s="37"/>
      <c r="B38" s="1002" t="s">
        <v>659</v>
      </c>
      <c r="C38" s="1013" t="s">
        <v>609</v>
      </c>
    </row>
    <row r="39" spans="1:3" s="46" customFormat="1">
      <c r="A39" s="37"/>
      <c r="B39" s="1002" t="s">
        <v>660</v>
      </c>
      <c r="C39" s="1013" t="s">
        <v>61</v>
      </c>
    </row>
    <row r="40" spans="1:3" s="46" customFormat="1">
      <c r="A40" s="37"/>
      <c r="B40" s="1002" t="s">
        <v>661</v>
      </c>
      <c r="C40" s="1013" t="s">
        <v>669</v>
      </c>
    </row>
    <row r="41" spans="1:3" s="46" customFormat="1">
      <c r="A41" s="37"/>
      <c r="B41" s="1002" t="s">
        <v>853</v>
      </c>
      <c r="C41" s="1012" t="s">
        <v>616</v>
      </c>
    </row>
    <row r="42" spans="1:3" s="46" customFormat="1">
      <c r="A42" s="37"/>
      <c r="B42" s="1002" t="s">
        <v>854</v>
      </c>
      <c r="C42" s="1012" t="s">
        <v>624</v>
      </c>
    </row>
    <row r="43" spans="1:3" s="46" customFormat="1">
      <c r="A43" s="37"/>
      <c r="B43" s="1002" t="s">
        <v>662</v>
      </c>
      <c r="C43" s="1012" t="s">
        <v>642</v>
      </c>
    </row>
    <row r="44" spans="1:3" s="46" customFormat="1">
      <c r="A44" s="37"/>
      <c r="B44" s="1002" t="s">
        <v>663</v>
      </c>
      <c r="C44" s="1012" t="s">
        <v>647</v>
      </c>
    </row>
    <row r="45" spans="1:3" s="46" customFormat="1">
      <c r="A45" s="37"/>
      <c r="B45" s="1002" t="s">
        <v>855</v>
      </c>
      <c r="C45" s="1012" t="s">
        <v>652</v>
      </c>
    </row>
    <row r="46" spans="1:3" s="46" customFormat="1">
      <c r="A46" s="37"/>
      <c r="B46" s="1002" t="s">
        <v>856</v>
      </c>
      <c r="C46" s="1012" t="s">
        <v>667</v>
      </c>
    </row>
    <row r="47" spans="1:3" s="46" customFormat="1">
      <c r="A47" s="37"/>
      <c r="B47" s="40"/>
      <c r="C47" s="45"/>
    </row>
    <row r="48" spans="1:3" s="46" customFormat="1" ht="14.25">
      <c r="A48" s="37"/>
      <c r="B48" s="49" t="s">
        <v>1122</v>
      </c>
      <c r="C48" s="49" t="s">
        <v>1121</v>
      </c>
    </row>
    <row r="49" spans="1:3" s="46" customFormat="1" ht="14.25">
      <c r="A49" s="37"/>
      <c r="B49" s="305">
        <v>3</v>
      </c>
      <c r="C49" s="305" t="s">
        <v>493</v>
      </c>
    </row>
    <row r="50" spans="1:3" s="46" customFormat="1" ht="13.5">
      <c r="A50" s="37"/>
      <c r="B50" s="48">
        <v>3.1</v>
      </c>
      <c r="C50" s="50" t="s">
        <v>198</v>
      </c>
    </row>
    <row r="51" spans="1:3" s="46" customFormat="1" ht="25.5">
      <c r="A51" s="37"/>
      <c r="B51" s="1002" t="s">
        <v>1045</v>
      </c>
      <c r="C51" s="1014" t="s">
        <v>561</v>
      </c>
    </row>
    <row r="52" spans="1:3" s="46" customFormat="1" ht="25.5">
      <c r="A52" s="37"/>
      <c r="B52" s="1002" t="s">
        <v>1046</v>
      </c>
      <c r="C52" s="1014" t="s">
        <v>560</v>
      </c>
    </row>
    <row r="53" spans="1:3" s="46" customFormat="1">
      <c r="A53" s="37"/>
      <c r="B53" s="1002" t="s">
        <v>1047</v>
      </c>
      <c r="C53" s="1003" t="s">
        <v>161</v>
      </c>
    </row>
    <row r="54" spans="1:3" s="46" customFormat="1">
      <c r="A54" s="37"/>
      <c r="B54" s="1002" t="s">
        <v>1048</v>
      </c>
      <c r="C54" s="1003" t="s">
        <v>162</v>
      </c>
    </row>
    <row r="55" spans="1:3" s="46" customFormat="1">
      <c r="A55" s="37"/>
      <c r="B55" s="1002" t="s">
        <v>1061</v>
      </c>
      <c r="C55" s="1003" t="s">
        <v>510</v>
      </c>
    </row>
    <row r="56" spans="1:3" s="46" customFormat="1">
      <c r="A56" s="37"/>
      <c r="B56" s="1002" t="s">
        <v>513</v>
      </c>
      <c r="C56" s="1003" t="s">
        <v>75</v>
      </c>
    </row>
    <row r="57" spans="1:3" s="46" customFormat="1" ht="25.5">
      <c r="A57" s="37"/>
      <c r="B57" s="1002" t="s">
        <v>514</v>
      </c>
      <c r="C57" s="1011" t="s">
        <v>515</v>
      </c>
    </row>
    <row r="58" spans="1:3" s="46" customFormat="1">
      <c r="A58" s="37"/>
      <c r="B58" s="1002" t="s">
        <v>765</v>
      </c>
      <c r="C58" s="1011" t="s">
        <v>516</v>
      </c>
    </row>
    <row r="59" spans="1:3" s="46" customFormat="1">
      <c r="A59" s="37"/>
      <c r="B59" s="1002" t="s">
        <v>1062</v>
      </c>
      <c r="C59" s="1015" t="s">
        <v>168</v>
      </c>
    </row>
    <row r="60" spans="1:3" s="46" customFormat="1">
      <c r="A60" s="37"/>
      <c r="B60" s="1002" t="s">
        <v>1049</v>
      </c>
      <c r="C60" s="1016" t="s">
        <v>231</v>
      </c>
    </row>
    <row r="61" spans="1:3">
      <c r="B61" s="39"/>
      <c r="C61" s="40"/>
    </row>
    <row r="62" spans="1:3" ht="13.5">
      <c r="B62" s="48">
        <v>3.2</v>
      </c>
      <c r="C62" s="50" t="s">
        <v>199</v>
      </c>
    </row>
    <row r="63" spans="1:3">
      <c r="B63" s="1002" t="s">
        <v>1050</v>
      </c>
      <c r="C63" s="1003" t="s">
        <v>22</v>
      </c>
    </row>
    <row r="64" spans="1:3">
      <c r="B64" s="1002" t="s">
        <v>1051</v>
      </c>
      <c r="C64" s="1003" t="s">
        <v>32</v>
      </c>
    </row>
    <row r="65" spans="2:3">
      <c r="B65" s="1002" t="s">
        <v>1052</v>
      </c>
      <c r="C65" s="1003" t="s">
        <v>35</v>
      </c>
    </row>
    <row r="66" spans="2:3">
      <c r="B66" s="1002" t="s">
        <v>1053</v>
      </c>
      <c r="C66" s="1003" t="s">
        <v>521</v>
      </c>
    </row>
    <row r="67" spans="2:3">
      <c r="B67" s="1002" t="s">
        <v>1054</v>
      </c>
      <c r="C67" s="1003" t="s">
        <v>926</v>
      </c>
    </row>
    <row r="68" spans="2:3" ht="25.5">
      <c r="B68" s="1002" t="s">
        <v>677</v>
      </c>
      <c r="C68" s="1011" t="s">
        <v>40</v>
      </c>
    </row>
    <row r="69" spans="2:3">
      <c r="B69" s="1002" t="s">
        <v>678</v>
      </c>
      <c r="C69" s="1011" t="s">
        <v>59</v>
      </c>
    </row>
    <row r="70" spans="2:3">
      <c r="B70" s="1002" t="s">
        <v>602</v>
      </c>
      <c r="C70" s="1011" t="s">
        <v>553</v>
      </c>
    </row>
    <row r="71" spans="2:3">
      <c r="B71" s="1002" t="s">
        <v>603</v>
      </c>
      <c r="C71" s="1011" t="s">
        <v>933</v>
      </c>
    </row>
    <row r="72" spans="2:3">
      <c r="B72" s="1002" t="s">
        <v>679</v>
      </c>
      <c r="C72" s="1003" t="s">
        <v>558</v>
      </c>
    </row>
    <row r="73" spans="2:3">
      <c r="B73" s="1002" t="s">
        <v>680</v>
      </c>
      <c r="C73" s="1003" t="s">
        <v>559</v>
      </c>
    </row>
    <row r="74" spans="2:3">
      <c r="B74" s="41"/>
    </row>
    <row r="75" spans="2:3" ht="13.5">
      <c r="B75" s="48">
        <v>3.3</v>
      </c>
      <c r="C75" s="50" t="s">
        <v>200</v>
      </c>
    </row>
    <row r="76" spans="2:3">
      <c r="B76" s="1002" t="s">
        <v>808</v>
      </c>
      <c r="C76" s="1003" t="s">
        <v>563</v>
      </c>
    </row>
    <row r="77" spans="2:3">
      <c r="B77" s="1002" t="s">
        <v>809</v>
      </c>
      <c r="C77" s="1003" t="s">
        <v>789</v>
      </c>
    </row>
    <row r="78" spans="2:3">
      <c r="B78" s="1002" t="s">
        <v>810</v>
      </c>
      <c r="C78" s="1003" t="s">
        <v>564</v>
      </c>
    </row>
    <row r="79" spans="2:3">
      <c r="B79" s="1002" t="s">
        <v>811</v>
      </c>
      <c r="C79" s="1017" t="s">
        <v>565</v>
      </c>
    </row>
    <row r="80" spans="2:3">
      <c r="B80" s="1002" t="s">
        <v>812</v>
      </c>
      <c r="C80" s="1003" t="s">
        <v>566</v>
      </c>
    </row>
    <row r="81" spans="2:3">
      <c r="B81" s="1002" t="s">
        <v>813</v>
      </c>
      <c r="C81" s="1003" t="s">
        <v>567</v>
      </c>
    </row>
    <row r="82" spans="2:3">
      <c r="B82" s="1002" t="s">
        <v>814</v>
      </c>
      <c r="C82" s="1003" t="s">
        <v>568</v>
      </c>
    </row>
    <row r="83" spans="2:3">
      <c r="B83" s="1002" t="s">
        <v>815</v>
      </c>
      <c r="C83" s="1003" t="s">
        <v>805</v>
      </c>
    </row>
    <row r="84" spans="2:3">
      <c r="B84" s="1002" t="s">
        <v>816</v>
      </c>
      <c r="C84" s="1003" t="s">
        <v>570</v>
      </c>
    </row>
    <row r="85" spans="2:3">
      <c r="B85" s="1002" t="s">
        <v>604</v>
      </c>
      <c r="C85" s="1003" t="s">
        <v>932</v>
      </c>
    </row>
    <row r="86" spans="2:3">
      <c r="B86" s="1002" t="s">
        <v>817</v>
      </c>
      <c r="C86" s="1003" t="s">
        <v>572</v>
      </c>
    </row>
    <row r="87" spans="2:3">
      <c r="B87" s="859"/>
      <c r="C87" s="75"/>
    </row>
    <row r="88" spans="2:3" ht="13.5">
      <c r="B88" s="48">
        <v>3.4</v>
      </c>
      <c r="C88" s="50" t="s">
        <v>466</v>
      </c>
    </row>
    <row r="89" spans="2:3">
      <c r="B89" s="1002" t="s">
        <v>578</v>
      </c>
      <c r="C89" s="1003" t="s">
        <v>579</v>
      </c>
    </row>
    <row r="90" spans="2:3">
      <c r="B90" s="1002" t="s">
        <v>580</v>
      </c>
      <c r="C90" s="1003" t="s">
        <v>581</v>
      </c>
    </row>
    <row r="91" spans="2:3">
      <c r="B91" s="1002" t="s">
        <v>588</v>
      </c>
      <c r="C91" s="1003" t="s">
        <v>582</v>
      </c>
    </row>
    <row r="92" spans="2:3">
      <c r="B92" s="1002" t="s">
        <v>589</v>
      </c>
      <c r="C92" s="1003" t="s">
        <v>583</v>
      </c>
    </row>
    <row r="93" spans="2:3">
      <c r="B93" s="1002" t="s">
        <v>590</v>
      </c>
      <c r="C93" s="1003" t="s">
        <v>584</v>
      </c>
    </row>
    <row r="94" spans="2:3">
      <c r="B94" s="1002" t="s">
        <v>591</v>
      </c>
      <c r="C94" s="1003" t="s">
        <v>585</v>
      </c>
    </row>
    <row r="95" spans="2:3">
      <c r="B95" s="1002" t="s">
        <v>592</v>
      </c>
      <c r="C95" s="1003" t="s">
        <v>586</v>
      </c>
    </row>
    <row r="96" spans="2:3">
      <c r="B96" s="1002" t="s">
        <v>593</v>
      </c>
      <c r="C96" s="1003" t="s">
        <v>587</v>
      </c>
    </row>
    <row r="97" spans="1:3">
      <c r="B97" s="859"/>
      <c r="C97" s="301"/>
    </row>
    <row r="98" spans="1:3" ht="14.25">
      <c r="B98" s="305">
        <v>4</v>
      </c>
      <c r="C98" s="305" t="s">
        <v>675</v>
      </c>
    </row>
    <row r="99" spans="1:3" ht="13.5">
      <c r="B99" s="48">
        <v>4.0999999999999996</v>
      </c>
      <c r="C99" s="50" t="s">
        <v>676</v>
      </c>
    </row>
    <row r="100" spans="1:3">
      <c r="A100" s="44"/>
      <c r="B100" s="1002" t="s">
        <v>1055</v>
      </c>
      <c r="C100" s="1018" t="s">
        <v>235</v>
      </c>
    </row>
    <row r="101" spans="1:3">
      <c r="A101" s="44"/>
      <c r="B101" s="1002" t="s">
        <v>957</v>
      </c>
      <c r="C101" s="1019" t="s">
        <v>927</v>
      </c>
    </row>
    <row r="102" spans="1:3">
      <c r="A102" s="44"/>
      <c r="B102" s="1002" t="s">
        <v>958</v>
      </c>
      <c r="C102" s="1020" t="s">
        <v>928</v>
      </c>
    </row>
    <row r="103" spans="1:3">
      <c r="A103" s="44"/>
      <c r="B103" s="1002" t="s">
        <v>959</v>
      </c>
      <c r="C103" s="1003" t="s">
        <v>844</v>
      </c>
    </row>
    <row r="104" spans="1:3">
      <c r="A104" s="44"/>
      <c r="B104" s="1002" t="s">
        <v>960</v>
      </c>
      <c r="C104" s="1003" t="s">
        <v>929</v>
      </c>
    </row>
    <row r="105" spans="1:3">
      <c r="A105" s="44"/>
      <c r="B105" s="1002" t="s">
        <v>961</v>
      </c>
      <c r="C105" s="1019" t="s">
        <v>930</v>
      </c>
    </row>
    <row r="106" spans="1:3">
      <c r="A106" s="44"/>
      <c r="B106" s="1002" t="s">
        <v>962</v>
      </c>
      <c r="C106" s="1019" t="s">
        <v>931</v>
      </c>
    </row>
    <row r="107" spans="1:3">
      <c r="A107" s="44"/>
      <c r="B107" s="1002" t="s">
        <v>963</v>
      </c>
      <c r="C107" s="1020" t="s">
        <v>843</v>
      </c>
    </row>
    <row r="108" spans="1:3">
      <c r="A108" s="44"/>
      <c r="B108" s="1002" t="s">
        <v>964</v>
      </c>
      <c r="C108" s="1020" t="s">
        <v>598</v>
      </c>
    </row>
    <row r="109" spans="1:3">
      <c r="A109" s="44"/>
      <c r="B109" s="1002" t="s">
        <v>965</v>
      </c>
      <c r="C109" s="1020" t="s">
        <v>599</v>
      </c>
    </row>
    <row r="110" spans="1:3">
      <c r="A110" s="44"/>
      <c r="B110" s="1002" t="s">
        <v>966</v>
      </c>
      <c r="C110" s="1021" t="s">
        <v>950</v>
      </c>
    </row>
    <row r="111" spans="1:3">
      <c r="A111" s="44"/>
      <c r="B111" s="1002" t="s">
        <v>967</v>
      </c>
      <c r="C111" s="1018" t="s">
        <v>845</v>
      </c>
    </row>
    <row r="112" spans="1:3">
      <c r="A112" s="43"/>
      <c r="B112" s="40"/>
      <c r="C112" s="84"/>
    </row>
    <row r="113" spans="1:9" s="85" customFormat="1" ht="13.5">
      <c r="A113" s="44"/>
      <c r="B113" s="48">
        <v>4.2</v>
      </c>
      <c r="C113" s="50" t="s">
        <v>201</v>
      </c>
    </row>
    <row r="114" spans="1:9" s="85" customFormat="1">
      <c r="A114" s="44"/>
      <c r="B114" s="1002" t="s">
        <v>381</v>
      </c>
      <c r="C114" s="1022" t="s">
        <v>601</v>
      </c>
    </row>
    <row r="115" spans="1:9">
      <c r="A115" s="44"/>
      <c r="B115" s="1002" t="s">
        <v>382</v>
      </c>
      <c r="C115" s="1003" t="s">
        <v>905</v>
      </c>
      <c r="D115" s="57"/>
      <c r="E115" s="57"/>
    </row>
    <row r="116" spans="1:9">
      <c r="A116" s="44"/>
      <c r="B116" s="1002" t="s">
        <v>383</v>
      </c>
      <c r="C116" s="1022" t="s">
        <v>908</v>
      </c>
    </row>
    <row r="117" spans="1:9">
      <c r="A117" s="44"/>
      <c r="B117" s="1002" t="s">
        <v>384</v>
      </c>
      <c r="C117" s="1022" t="s">
        <v>905</v>
      </c>
    </row>
    <row r="118" spans="1:9">
      <c r="A118" s="44"/>
      <c r="B118" s="1002" t="s">
        <v>385</v>
      </c>
      <c r="C118" s="1003" t="s">
        <v>909</v>
      </c>
      <c r="D118" s="57"/>
      <c r="E118" s="57"/>
      <c r="F118" s="83"/>
    </row>
    <row r="119" spans="1:9">
      <c r="A119" s="44"/>
      <c r="B119" s="1002" t="s">
        <v>386</v>
      </c>
      <c r="C119" s="1003" t="s">
        <v>911</v>
      </c>
      <c r="D119" s="83"/>
      <c r="E119" s="83"/>
      <c r="F119" s="83"/>
      <c r="G119" s="83"/>
      <c r="H119" s="83"/>
      <c r="I119" s="83"/>
    </row>
    <row r="120" spans="1:9">
      <c r="A120" s="44"/>
      <c r="B120" s="1002" t="s">
        <v>912</v>
      </c>
      <c r="C120" s="1003" t="s">
        <v>913</v>
      </c>
      <c r="D120" s="83"/>
      <c r="E120" s="83"/>
      <c r="F120" s="83"/>
      <c r="G120" s="83"/>
      <c r="H120" s="83"/>
      <c r="I120" s="83"/>
    </row>
    <row r="121" spans="1:9">
      <c r="A121" s="43"/>
      <c r="B121" s="40"/>
      <c r="C121" s="84"/>
      <c r="D121" s="57"/>
      <c r="E121" s="83"/>
      <c r="F121" s="83"/>
    </row>
    <row r="122" spans="1:9" s="85" customFormat="1" ht="13.5">
      <c r="A122" s="44"/>
      <c r="B122" s="48">
        <v>4.3</v>
      </c>
      <c r="C122" s="50" t="s">
        <v>202</v>
      </c>
    </row>
    <row r="123" spans="1:9" s="85" customFormat="1">
      <c r="A123" s="44"/>
      <c r="B123" s="1002" t="s">
        <v>429</v>
      </c>
      <c r="C123" s="1003" t="s">
        <v>941</v>
      </c>
    </row>
    <row r="124" spans="1:9">
      <c r="A124" s="44"/>
      <c r="B124" s="1002" t="s">
        <v>430</v>
      </c>
      <c r="C124" s="1003" t="s">
        <v>942</v>
      </c>
    </row>
    <row r="125" spans="1:9">
      <c r="A125" s="44"/>
      <c r="B125" s="1002" t="s">
        <v>431</v>
      </c>
      <c r="C125" s="1003" t="s">
        <v>943</v>
      </c>
    </row>
    <row r="126" spans="1:9">
      <c r="A126" s="44"/>
      <c r="B126" s="1002" t="s">
        <v>432</v>
      </c>
      <c r="C126" s="1003" t="s">
        <v>944</v>
      </c>
      <c r="D126" s="96"/>
      <c r="E126" s="124"/>
    </row>
    <row r="127" spans="1:9">
      <c r="A127" s="44"/>
      <c r="B127" s="1002" t="s">
        <v>433</v>
      </c>
      <c r="C127" s="1003" t="s">
        <v>605</v>
      </c>
    </row>
    <row r="128" spans="1:9">
      <c r="A128" s="44"/>
      <c r="B128" s="1002" t="s">
        <v>434</v>
      </c>
      <c r="C128" s="1003" t="s">
        <v>945</v>
      </c>
    </row>
    <row r="129" spans="1:9">
      <c r="A129" s="44"/>
      <c r="B129" s="1002" t="s">
        <v>435</v>
      </c>
      <c r="C129" s="1003" t="s">
        <v>923</v>
      </c>
      <c r="D129" s="96"/>
      <c r="E129" s="96"/>
      <c r="F129" s="96"/>
      <c r="G129" s="96"/>
      <c r="H129" s="96"/>
      <c r="I129" s="96"/>
    </row>
    <row r="130" spans="1:9">
      <c r="A130" s="43"/>
      <c r="B130" s="41"/>
    </row>
    <row r="131" spans="1:9" ht="14.25">
      <c r="B131" s="305">
        <v>5</v>
      </c>
      <c r="C131" s="305" t="s">
        <v>1056</v>
      </c>
    </row>
    <row r="132" spans="1:9" ht="13.5">
      <c r="B132" s="48">
        <v>5.0999999999999996</v>
      </c>
      <c r="C132" s="50" t="s">
        <v>488</v>
      </c>
    </row>
    <row r="133" spans="1:9">
      <c r="B133" s="1002" t="s">
        <v>1034</v>
      </c>
      <c r="C133" s="1023" t="s">
        <v>1057</v>
      </c>
    </row>
    <row r="134" spans="1:9">
      <c r="B134" s="1002" t="s">
        <v>1035</v>
      </c>
      <c r="C134" s="1023" t="s">
        <v>1058</v>
      </c>
    </row>
    <row r="135" spans="1:9">
      <c r="B135" s="859"/>
      <c r="C135" s="1035"/>
    </row>
    <row r="136" spans="1:9" ht="13.5">
      <c r="B136" s="48">
        <v>5.2</v>
      </c>
      <c r="C136" s="50" t="s">
        <v>489</v>
      </c>
    </row>
    <row r="137" spans="1:9">
      <c r="B137" s="1002" t="s">
        <v>1036</v>
      </c>
      <c r="C137" s="1023" t="s">
        <v>1059</v>
      </c>
    </row>
    <row r="138" spans="1:9">
      <c r="B138" s="1002" t="s">
        <v>1037</v>
      </c>
      <c r="C138" s="1024" t="s">
        <v>477</v>
      </c>
    </row>
    <row r="139" spans="1:9">
      <c r="B139" s="1002" t="s">
        <v>1038</v>
      </c>
      <c r="C139" s="1023" t="s">
        <v>1060</v>
      </c>
    </row>
    <row r="140" spans="1:9">
      <c r="B140" s="1002" t="s">
        <v>447</v>
      </c>
      <c r="C140" s="1024" t="s">
        <v>444</v>
      </c>
    </row>
    <row r="141" spans="1:9" s="46" customFormat="1">
      <c r="A141" s="37"/>
      <c r="B141" s="39"/>
      <c r="C141" s="153"/>
    </row>
    <row r="142" spans="1:9" s="46" customFormat="1" ht="14.25">
      <c r="A142" s="37"/>
      <c r="B142" s="305">
        <v>6</v>
      </c>
      <c r="C142" s="305" t="s">
        <v>203</v>
      </c>
    </row>
    <row r="143" spans="1:9" ht="27">
      <c r="B143" s="48">
        <v>6.1</v>
      </c>
      <c r="C143" s="1034" t="s">
        <v>204</v>
      </c>
    </row>
    <row r="144" spans="1:9">
      <c r="B144" s="1002" t="s">
        <v>635</v>
      </c>
      <c r="C144" s="1025" t="s">
        <v>1091</v>
      </c>
    </row>
    <row r="145" spans="2:3">
      <c r="B145" s="1002" t="s">
        <v>636</v>
      </c>
      <c r="C145" s="1025" t="s">
        <v>639</v>
      </c>
    </row>
    <row r="146" spans="2:3">
      <c r="B146" s="1002" t="s">
        <v>637</v>
      </c>
      <c r="C146" s="1025" t="s">
        <v>638</v>
      </c>
    </row>
  </sheetData>
  <phoneticPr fontId="40" type="noConversion"/>
  <hyperlinks>
    <hyperlink ref="B24" location="'График 2.2.1'!B2" display="График 2.2.1"/>
    <hyperlink ref="B30" location="'Таблица 2.2.2'!B2" display="Таблица 2.2.2"/>
    <hyperlink ref="B26" location="'График 2.2.3'!B2" display="График 2.2.3"/>
    <hyperlink ref="B33" location="'График 2.2.8'!B2" display="График 2.2.8"/>
    <hyperlink ref="B36" location="'График 2.3.1.1'!B2" display="График 2.3.1.1"/>
    <hyperlink ref="B37" location="'График 2.3.1.2'!B2" display="График 2.3.1.2"/>
    <hyperlink ref="B38" location="'График 2.3.1.3'!B2" display="График 2.3.1.3"/>
    <hyperlink ref="B41" location="'График 2.3.1.6'!B2" display="График 2.3.1.6"/>
    <hyperlink ref="B44" location="'График 2.3.2.2'!B2" display="График 2.3.2.2"/>
    <hyperlink ref="B45" location="'График 2.3.2.3'!B2" display="График 2.3.2.3"/>
    <hyperlink ref="B46" location="'График 2.3.2.4'!B2" display="График 2.3.2.4"/>
    <hyperlink ref="B51" location="'График 3.1.1'!B2" display="График 3.1.1"/>
    <hyperlink ref="B52" location="'График 3.1.2'!B2" display="График 3.1.2"/>
    <hyperlink ref="B53" location="'График 3.1.3'!B2" display="График 3.1.3"/>
    <hyperlink ref="B54" location="'График 3.1.4'!B2" display="График 3.1.4"/>
    <hyperlink ref="B55" location="'График 3.1.5.'!B2" display="График 3.1.5"/>
    <hyperlink ref="B59" location="'График 3.1.6'!B2" display="График 3.1.6"/>
    <hyperlink ref="B60" location="'График 3.1.7.'!B2" display="График 3.1.7"/>
    <hyperlink ref="B63" location="'График 3.2.1'!B2" display="График 3.2.1"/>
    <hyperlink ref="B64" location="'График 3.2.2'!B2" display="График 3.2.2"/>
    <hyperlink ref="B66" location="'График 3.2.4'!B2" display="График 3.2.4"/>
    <hyperlink ref="B76" location="'График 3.3.1'!B2" display="График 3.3.1"/>
    <hyperlink ref="B77" location="'График 3.3.2'!B2" display="График 3.3.2"/>
    <hyperlink ref="B78" location="'График 3.3.3'!B2" display="График 3.3.3"/>
    <hyperlink ref="B79" location="'График 3.3.4'!B2" display="График 3.3.4"/>
    <hyperlink ref="B80" location="'График 3.3.5'!B2" display="График 3.3.5"/>
    <hyperlink ref="B81" location="'График 3.3.6'!B2" display="График 3.3.6"/>
    <hyperlink ref="B82" location="'График 3.3.7'!B2" display="График 3.3.7"/>
    <hyperlink ref="B83" location="'График 3.3.8'!B2" display="График 3.3.8"/>
    <hyperlink ref="B84" location="'График 3.3.9'!B2" display="График 3.3.9"/>
    <hyperlink ref="B86" location="'График 3.3.10'!B2" display="График 3.3.10"/>
    <hyperlink ref="B100" location="'График 4.1.1'!B2" display="График 4.1.1"/>
    <hyperlink ref="B101" location="'График 4.1.2'!B2" display="График 4.1.2"/>
    <hyperlink ref="B102" location="'График 4.1.3'!B2" display="График 4.1.3"/>
    <hyperlink ref="B103" location="'График 4.1.4'!B2" display="График 4.1.4"/>
    <hyperlink ref="B104" location="'График 4.1.5'!B2" display="График 4.1.5"/>
    <hyperlink ref="B107" location="'График 4.1.6'!B2" display="График 4.1.6"/>
    <hyperlink ref="B108" location="'График 4.1.7'!B2" display="График 4.1.7"/>
    <hyperlink ref="B109" location="'График 4.1.8'!B2" display="График 4.1.8"/>
    <hyperlink ref="B110" location="'График 4.1.9'!B2" display="График 4.1.9"/>
    <hyperlink ref="B111" location="'График 4.1.10'!B2" display="График 4.1.10"/>
    <hyperlink ref="B114" location="'График 4.2.1'!B2" display="График 4.2.1"/>
    <hyperlink ref="B115" location="'График 4.2.2'!B2" display="График 4.2.2"/>
    <hyperlink ref="B116" location="'График 4.2.3'!B2" display="График 4.2.3"/>
    <hyperlink ref="B117" location="'График 4.2.4'!B2" display="График 4.2.4"/>
    <hyperlink ref="B118" location="'График 4.2.5'!B2" display="График 4.2.5"/>
    <hyperlink ref="B119" location="'График 4.2.6'!B2" display="График 4.2.6"/>
    <hyperlink ref="B123" location="'график 4.3.1'!B2" display="График 4.3.1"/>
    <hyperlink ref="B124" location="'График 4.3.2'!B2" display="График 4.3.2"/>
    <hyperlink ref="B125" location="'График 4.3.3'!B2" display="График 4.3.3"/>
    <hyperlink ref="B126" location="'График 4.3.4'!B2" display="График 4.3.4"/>
    <hyperlink ref="B127" location="'График 4.3.5'!B2" display="График 4.3.5"/>
    <hyperlink ref="B128" location="'График 4.3.6'!B2" display="График 4.3.6"/>
    <hyperlink ref="B129" location="'График 4.3.7'!B2" display="График 4.3.7"/>
    <hyperlink ref="B133" location="'График 5.1.1'!B2" display="График 5.1.1"/>
    <hyperlink ref="B134" location="'Таблица 5.1.1'!B2" display="Таблица 5.1.1"/>
    <hyperlink ref="B137" location="'График 5.2.1'!B2" display="График 5.2.1"/>
    <hyperlink ref="B138" location="'График 5.2.2'!B2" display="График 5.2.2"/>
    <hyperlink ref="B139" location="'График 5.2.3'!B2" display="График 5.2.3"/>
    <hyperlink ref="B4" location="'График 2.1.1.1'!B2" display="График 2.1.1.1"/>
    <hyperlink ref="B19" location="'График 2.1.3.1'!B2" display="График 2.1.3.1"/>
    <hyperlink ref="B20" location="'График 2.1.3.2'!B2" display="График 2.1.3.2"/>
    <hyperlink ref="B21" location="'График 2.1.3.3'!B2" display="График 2.1.3.3"/>
    <hyperlink ref="B16" location="'Бокс 1 Таблица 1'!B2" display="Бокс 1 Таблица 1"/>
    <hyperlink ref="B144" location="'График 6.1.1'!B2" display="График 6.1.1"/>
    <hyperlink ref="B145" location="'График 6.1.2'!B2" display="График 6.1.2"/>
    <hyperlink ref="B146" location="'График 6.1.3'!B2" display="График 6.1.3"/>
    <hyperlink ref="B140" location="'График 5.2.4'!B2" display="График 5.2.4"/>
    <hyperlink ref="B25" location="'График 2.2.2'!B2" display="График 2.2.2"/>
    <hyperlink ref="B29" location="'Таблица 2.2.1'!B2" display="Таблица 2.2.1"/>
    <hyperlink ref="B17" location="'Бокс 1_График 1'!B2" display="Бокс 1 График 1"/>
    <hyperlink ref="B18" location="'Бокс 2_Таблица 1'!B2" display="Бокс 2 Таблица 1"/>
    <hyperlink ref="B120" location="'График 4.2.7'!B2" display="График 4.2.7"/>
    <hyperlink ref="B39" location="'График 2.3.1.4'!B2" display="График 2.3.1.4"/>
    <hyperlink ref="B40" location="'График 2.3.1.5'!B2" display="График 2.3.1.5"/>
    <hyperlink ref="B43" location="'График 2.3.2.1'!B2" display="График 2.3.2.1"/>
    <hyperlink ref="B27" location="'График 2.2.4'!B2" display="График 2.2.4"/>
    <hyperlink ref="B28" location="'График 2.2.5'!B2" display="График 2.2.5"/>
    <hyperlink ref="B31" location="'График 2.2.6'!B2" display="График 2.2.6"/>
    <hyperlink ref="B32" location="'График 2.2.7'!B2" display="График 2.2.7"/>
    <hyperlink ref="B42" location="'График 2.3.1.7'!B2" display="График 2.3.1.6"/>
    <hyperlink ref="B56" location="'Бокс 3 Таблица 1'!B2" display="Бокс 3 Таблица 1"/>
    <hyperlink ref="B58" location="'Бокс 3 График 1'!B2" display="Бокс 3 График 1"/>
    <hyperlink ref="B57" location="'Бокс 3 Таблица 2'!B2" display="Бокс 3 Таблица 2"/>
    <hyperlink ref="B65" location="'График 3.2.3'!B2" display="График 3.2.3"/>
    <hyperlink ref="B67" location="'График 3.2.5'!B2" display="График 3.2.5"/>
    <hyperlink ref="B68" location="'График 3.2.6'!B2" display="График 3.2.6"/>
    <hyperlink ref="B69" location="'График 3.2.7'!B2" display="График 3.2.7"/>
    <hyperlink ref="B70" location="'Бокс 4 График 1'!B2" display="Бокс 4 График 1"/>
    <hyperlink ref="B71" location="'Бокс 4 График 2'!B2" display="Бокс 4 График 2"/>
    <hyperlink ref="B72" location="'График 3.2.8'!B2" display="График 3.2.8"/>
    <hyperlink ref="B73" location="'График 3.2.9'!B2" display="График 3.2.8"/>
    <hyperlink ref="B85" location="'Бокс 5 График 1'!B2" display="Бокс 5 График 1"/>
    <hyperlink ref="B89" location="'График 3.4.1'!B2" display="График 3.4.1"/>
    <hyperlink ref="B90" location="'График 3.4.2'!B2" display="График 3.4.2"/>
    <hyperlink ref="B91" location="'График 3.4.3'!B2" display="График 3.4.3"/>
    <hyperlink ref="B93" location="'График 3.4.5'!B2" display="График 3.4.5"/>
    <hyperlink ref="B95" location="'График 3.4.7'!B2" display="График 3.4.7"/>
    <hyperlink ref="B92" location="'График 3.4.4'!B2" display="График 3.4.4"/>
    <hyperlink ref="B94" location="'График 3.4.6'!B2" display="График 3.4.6"/>
    <hyperlink ref="B96" location="'График 3.4.8'!B2" display="График 3.4.8"/>
    <hyperlink ref="B105" location="'Таблица 4.1.1'!B2" display="Таблица 4.1.1"/>
    <hyperlink ref="B106" location="'Таблица 4.1.2'!B2" display="Таблица 4.1.2"/>
    <hyperlink ref="B5" location="'График 2.1.1.2'!B2" display="График 2.1.1.2"/>
    <hyperlink ref="B9" location="'Таблица 2.1.1.1'!B2" display="Таблица 2.1.1.1"/>
    <hyperlink ref="B13" location="'Таблица 2.1.2.1'!B2" display="Таблица 2.1.2.1"/>
    <hyperlink ref="B15" location="'График 2.1.2.4'!B2" display="График 2.1.2.4"/>
    <hyperlink ref="B14" location="'График 2.1.2.3'!B2" display="График 2.1.2.3"/>
    <hyperlink ref="B12" location="'График 2.1.2.2'!B2" display="График 2.1.2.2"/>
    <hyperlink ref="B11" location="'График 2.1.2.1'!B2" display="График 2.1.2.1"/>
    <hyperlink ref="B10" location="'График 2.1.1.6'!B2" display="График 2.1.1.6"/>
    <hyperlink ref="B6" location="'График 2.1.1.3'!B2" display="График 2.1.1.3"/>
    <hyperlink ref="B8" location="'График 2.1.1.5'!B2" display="График 2.1.1.5"/>
    <hyperlink ref="B7" location="'График 2.1.1.4'!B2" display="График 2.1.1.4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9"/>
  </sheetPr>
  <dimension ref="A2:J1240"/>
  <sheetViews>
    <sheetView topLeftCell="I1" workbookViewId="0">
      <selection activeCell="I11" sqref="I11"/>
    </sheetView>
  </sheetViews>
  <sheetFormatPr defaultRowHeight="12.75"/>
  <cols>
    <col min="1" max="1" width="9.140625" style="450"/>
    <col min="2" max="2" width="10.140625" style="450" customWidth="1"/>
    <col min="3" max="3" width="15.42578125" style="450" customWidth="1"/>
    <col min="4" max="4" width="15.5703125" style="450" customWidth="1"/>
    <col min="5" max="5" width="10.5703125" style="450" customWidth="1"/>
    <col min="6" max="6" width="13.5703125" style="450" customWidth="1"/>
    <col min="7" max="7" width="14.7109375" style="450" customWidth="1"/>
    <col min="8" max="8" width="16.42578125" style="450" customWidth="1"/>
    <col min="9" max="16384" width="9.140625" style="450"/>
  </cols>
  <sheetData>
    <row r="2" spans="1:10">
      <c r="A2" s="450" t="s">
        <v>968</v>
      </c>
      <c r="B2" s="451" t="s">
        <v>103</v>
      </c>
      <c r="J2" s="451" t="s">
        <v>298</v>
      </c>
    </row>
    <row r="3" spans="1:10">
      <c r="B3" s="451"/>
      <c r="J3" s="451"/>
    </row>
    <row r="4" spans="1:10" s="479" customFormat="1" ht="38.25">
      <c r="B4" s="475" t="s">
        <v>102</v>
      </c>
      <c r="C4" s="475" t="s">
        <v>101</v>
      </c>
      <c r="D4" s="475" t="s">
        <v>100</v>
      </c>
      <c r="E4" s="475" t="s">
        <v>99</v>
      </c>
      <c r="F4" s="475" t="s">
        <v>98</v>
      </c>
      <c r="G4" s="475" t="s">
        <v>97</v>
      </c>
      <c r="H4" s="475" t="s">
        <v>96</v>
      </c>
    </row>
    <row r="5" spans="1:10">
      <c r="B5" s="478">
        <v>39083</v>
      </c>
      <c r="C5" s="453">
        <v>100</v>
      </c>
      <c r="D5" s="453">
        <v>100</v>
      </c>
      <c r="E5" s="453">
        <v>100</v>
      </c>
      <c r="F5" s="453">
        <v>100</v>
      </c>
      <c r="G5" s="453">
        <v>100</v>
      </c>
      <c r="H5" s="453">
        <v>100</v>
      </c>
    </row>
    <row r="6" spans="1:10">
      <c r="B6" s="478">
        <v>39114</v>
      </c>
      <c r="C6" s="453">
        <v>106.62814625918962</v>
      </c>
      <c r="D6" s="453">
        <v>100.03342878983217</v>
      </c>
      <c r="E6" s="453">
        <v>101.37842860536279</v>
      </c>
      <c r="F6" s="453">
        <v>105.24543037073457</v>
      </c>
      <c r="G6" s="453">
        <v>101.50759443834309</v>
      </c>
      <c r="H6" s="453">
        <v>87.247878524846683</v>
      </c>
    </row>
    <row r="7" spans="1:10">
      <c r="B7" s="478">
        <v>39142</v>
      </c>
      <c r="C7" s="453">
        <v>115.42715175186913</v>
      </c>
      <c r="D7" s="453">
        <v>113.10400609593982</v>
      </c>
      <c r="E7" s="453">
        <v>98.451380517486399</v>
      </c>
      <c r="F7" s="453">
        <v>103.72517599909766</v>
      </c>
      <c r="G7" s="453">
        <v>101.55113789420345</v>
      </c>
      <c r="H7" s="453">
        <v>85.535344767616323</v>
      </c>
    </row>
    <row r="8" spans="1:10">
      <c r="B8" s="478">
        <v>39173</v>
      </c>
      <c r="C8" s="453">
        <v>125.34645886244134</v>
      </c>
      <c r="D8" s="453">
        <v>135.03508854853422</v>
      </c>
      <c r="E8" s="453">
        <v>100.60125698618299</v>
      </c>
      <c r="F8" s="453">
        <v>107.58899492059035</v>
      </c>
      <c r="G8" s="453">
        <v>104.20410108551181</v>
      </c>
      <c r="H8" s="453">
        <v>93.368931912109502</v>
      </c>
    </row>
    <row r="9" spans="1:10">
      <c r="B9" s="478">
        <v>39203</v>
      </c>
      <c r="C9" s="453">
        <v>125.12407498567593</v>
      </c>
      <c r="D9" s="453">
        <v>134.538138864486</v>
      </c>
      <c r="E9" s="453">
        <v>100.16557910768928</v>
      </c>
      <c r="F9" s="453">
        <v>105.87059476446423</v>
      </c>
      <c r="G9" s="453">
        <v>105.7377898423092</v>
      </c>
      <c r="H9" s="453">
        <v>101.22662950991925</v>
      </c>
    </row>
    <row r="10" spans="1:10">
      <c r="B10" s="478">
        <v>39234</v>
      </c>
      <c r="C10" s="453">
        <v>132.2245650602535</v>
      </c>
      <c r="D10" s="453">
        <v>131.45422932414226</v>
      </c>
      <c r="E10" s="453">
        <v>95.745741050141106</v>
      </c>
      <c r="F10" s="453">
        <v>103.81793145652833</v>
      </c>
      <c r="G10" s="453">
        <v>117.94138571734459</v>
      </c>
      <c r="H10" s="453">
        <v>95.3196883445179</v>
      </c>
    </row>
    <row r="11" spans="1:10">
      <c r="B11" s="478">
        <v>39264</v>
      </c>
      <c r="C11" s="453">
        <v>142.8904024467991</v>
      </c>
      <c r="D11" s="453">
        <v>139.61857851063658</v>
      </c>
      <c r="E11" s="453">
        <v>97.773323380097438</v>
      </c>
      <c r="F11" s="453">
        <v>105.45348382002642</v>
      </c>
      <c r="G11" s="453">
        <v>118.57034674643825</v>
      </c>
      <c r="H11" s="453">
        <v>93.156224464686389</v>
      </c>
    </row>
    <row r="12" spans="1:10">
      <c r="B12" s="478">
        <v>39295</v>
      </c>
      <c r="C12" s="453">
        <v>131.31450890515427</v>
      </c>
      <c r="D12" s="453">
        <v>131.13479142184545</v>
      </c>
      <c r="E12" s="453">
        <v>89.718181719383381</v>
      </c>
      <c r="F12" s="453">
        <v>105.39273403814352</v>
      </c>
      <c r="G12" s="453">
        <v>128.54597069976586</v>
      </c>
      <c r="H12" s="453">
        <v>85.086001119270875</v>
      </c>
    </row>
    <row r="13" spans="1:10">
      <c r="B13" s="478">
        <v>39326</v>
      </c>
      <c r="C13" s="453">
        <v>142.65096798663626</v>
      </c>
      <c r="D13" s="453">
        <v>134.20274808231315</v>
      </c>
      <c r="E13" s="453">
        <v>85.520697000324475</v>
      </c>
      <c r="F13" s="453">
        <v>112.80888807179758</v>
      </c>
      <c r="G13" s="453">
        <v>159.27567914793093</v>
      </c>
      <c r="H13" s="453">
        <v>75.85321561953927</v>
      </c>
    </row>
    <row r="14" spans="1:10">
      <c r="B14" s="478">
        <v>39356</v>
      </c>
      <c r="C14" s="453">
        <v>153.06455127222256</v>
      </c>
      <c r="D14" s="453">
        <v>140.31230628225458</v>
      </c>
      <c r="E14" s="453">
        <v>87.290774922644346</v>
      </c>
      <c r="F14" s="453">
        <v>119.50098670665825</v>
      </c>
      <c r="G14" s="453">
        <v>166.35653453241881</v>
      </c>
      <c r="H14" s="453">
        <v>78.280148931553157</v>
      </c>
    </row>
    <row r="15" spans="1:10">
      <c r="B15" s="478">
        <v>39387</v>
      </c>
      <c r="C15" s="453">
        <v>171.84948576283099</v>
      </c>
      <c r="D15" s="453">
        <v>121.71344934011934</v>
      </c>
      <c r="E15" s="453">
        <v>89.526833864657149</v>
      </c>
      <c r="F15" s="453">
        <v>127.63951699134786</v>
      </c>
      <c r="G15" s="453">
        <v>160.12943417054566</v>
      </c>
      <c r="H15" s="453">
        <v>67.105830799053507</v>
      </c>
    </row>
    <row r="16" spans="1:10">
      <c r="B16" s="478">
        <v>39417</v>
      </c>
      <c r="C16" s="453">
        <v>161.07160053753341</v>
      </c>
      <c r="D16" s="453">
        <v>110.8035803702611</v>
      </c>
      <c r="E16" s="453">
        <v>80.97131832582528</v>
      </c>
      <c r="F16" s="453">
        <v>121.42251209947688</v>
      </c>
      <c r="G16" s="453">
        <v>173.36539446380098</v>
      </c>
      <c r="H16" s="453">
        <v>59.616905341119278</v>
      </c>
    </row>
    <row r="17" spans="2:10">
      <c r="B17" s="478">
        <v>39448</v>
      </c>
      <c r="C17" s="453">
        <v>170.87405279340206</v>
      </c>
      <c r="D17" s="453">
        <v>123.5058776103169</v>
      </c>
      <c r="E17" s="453">
        <v>87.552767181646402</v>
      </c>
      <c r="F17" s="453">
        <v>140.76716614818093</v>
      </c>
      <c r="G17" s="453">
        <v>184.15425102053501</v>
      </c>
      <c r="H17" s="453">
        <v>62.097262354808869</v>
      </c>
    </row>
    <row r="18" spans="2:10">
      <c r="B18" s="478">
        <v>39479</v>
      </c>
      <c r="C18" s="453">
        <v>176.31444549865751</v>
      </c>
      <c r="D18" s="453">
        <v>138.92250964208429</v>
      </c>
      <c r="E18" s="453">
        <v>99.44455423167679</v>
      </c>
      <c r="F18" s="453">
        <v>146.36801584448986</v>
      </c>
      <c r="G18" s="453">
        <v>219.96449712316181</v>
      </c>
      <c r="H18" s="453">
        <v>64.580732986457264</v>
      </c>
    </row>
    <row r="19" spans="2:10">
      <c r="B19" s="478">
        <v>39508</v>
      </c>
      <c r="C19" s="453">
        <v>191.91966819572394</v>
      </c>
      <c r="D19" s="453">
        <v>146.77982363637645</v>
      </c>
      <c r="E19" s="453">
        <v>106.84175549267</v>
      </c>
      <c r="F19" s="453">
        <v>152.44960510421097</v>
      </c>
      <c r="G19" s="453">
        <v>226.5573951663593</v>
      </c>
      <c r="H19" s="453">
        <v>65.279352715537144</v>
      </c>
      <c r="J19" s="477" t="s">
        <v>391</v>
      </c>
    </row>
    <row r="20" spans="2:10">
      <c r="B20" s="478">
        <v>39539</v>
      </c>
      <c r="C20" s="453">
        <v>202.28921558198417</v>
      </c>
      <c r="D20" s="453">
        <v>152.44606846108289</v>
      </c>
      <c r="E20" s="453">
        <v>105.98426663267999</v>
      </c>
      <c r="F20" s="453">
        <v>144.11491417473633</v>
      </c>
      <c r="G20" s="453">
        <v>189.79747536493429</v>
      </c>
      <c r="H20" s="453">
        <v>59.853308546017288</v>
      </c>
    </row>
    <row r="21" spans="2:10">
      <c r="B21" s="478">
        <v>39569</v>
      </c>
      <c r="C21" s="453">
        <v>228.37559157999453</v>
      </c>
      <c r="D21" s="453">
        <v>146.30089644750393</v>
      </c>
      <c r="E21" s="453">
        <v>103.88119390278206</v>
      </c>
      <c r="F21" s="453">
        <v>141.00188690512633</v>
      </c>
      <c r="G21" s="453">
        <v>170.07510610361891</v>
      </c>
      <c r="H21" s="453">
        <v>57.178090220708178</v>
      </c>
      <c r="J21" s="216" t="s">
        <v>975</v>
      </c>
    </row>
    <row r="22" spans="2:10">
      <c r="B22" s="478">
        <v>39600</v>
      </c>
      <c r="C22" s="453">
        <v>245.67266030987716</v>
      </c>
      <c r="D22" s="453">
        <v>145.06041141370693</v>
      </c>
      <c r="E22" s="453">
        <v>105.9783731720518</v>
      </c>
      <c r="F22" s="453">
        <v>140.9022550868691</v>
      </c>
      <c r="G22" s="453">
        <v>174.3611603658434</v>
      </c>
      <c r="H22" s="453">
        <v>50.072521464928684</v>
      </c>
    </row>
    <row r="23" spans="2:10">
      <c r="B23" s="478">
        <v>39630</v>
      </c>
      <c r="C23" s="453">
        <v>247.04439261763923</v>
      </c>
      <c r="D23" s="453">
        <v>147.07260398483342</v>
      </c>
      <c r="E23" s="453">
        <v>109.53449991693873</v>
      </c>
      <c r="F23" s="453">
        <v>148.88529001463883</v>
      </c>
      <c r="G23" s="453">
        <v>162.97063760127642</v>
      </c>
      <c r="H23" s="453">
        <v>48.766232282969952</v>
      </c>
    </row>
    <row r="24" spans="2:10">
      <c r="B24" s="478">
        <v>39661</v>
      </c>
      <c r="C24" s="453">
        <v>209.76898131122326</v>
      </c>
      <c r="D24" s="453">
        <v>133.65514361304386</v>
      </c>
      <c r="E24" s="453">
        <v>98.608718525719354</v>
      </c>
      <c r="F24" s="453">
        <v>132.75455592364014</v>
      </c>
      <c r="G24" s="453">
        <v>162.49621338827495</v>
      </c>
      <c r="H24" s="453">
        <v>45.662648603875468</v>
      </c>
    </row>
    <row r="25" spans="2:10">
      <c r="B25" s="478">
        <v>39692</v>
      </c>
      <c r="C25" s="453">
        <v>182.05286969943961</v>
      </c>
      <c r="D25" s="453">
        <v>122.02277541585462</v>
      </c>
      <c r="E25" s="453">
        <v>90.133717320479363</v>
      </c>
      <c r="F25" s="453">
        <v>131.13298937877232</v>
      </c>
      <c r="G25" s="453">
        <v>142.40659773306533</v>
      </c>
      <c r="H25" s="453">
        <v>45.826173495291897</v>
      </c>
    </row>
    <row r="26" spans="2:10">
      <c r="B26" s="478">
        <v>39722</v>
      </c>
      <c r="C26" s="453">
        <v>133.41430150826764</v>
      </c>
      <c r="D26" s="453">
        <v>85.631324943809958</v>
      </c>
      <c r="E26" s="453">
        <v>75.774604372282056</v>
      </c>
      <c r="F26" s="453">
        <v>127.50659984879218</v>
      </c>
      <c r="G26" s="453">
        <v>113.16645599784493</v>
      </c>
      <c r="H26" s="453">
        <v>34.22810283586692</v>
      </c>
    </row>
    <row r="27" spans="2:10">
      <c r="B27" s="478">
        <v>39753</v>
      </c>
      <c r="C27" s="453">
        <v>97.595527651573249</v>
      </c>
      <c r="D27" s="453">
        <v>65.238479617565517</v>
      </c>
      <c r="E27" s="453">
        <v>66.3154650731327</v>
      </c>
      <c r="F27" s="453">
        <v>120.50086207727577</v>
      </c>
      <c r="G27" s="453">
        <v>115.35506330425413</v>
      </c>
      <c r="H27" s="453">
        <v>30.717518302363032</v>
      </c>
    </row>
    <row r="28" spans="2:10">
      <c r="B28" s="478">
        <v>39783</v>
      </c>
      <c r="C28" s="453">
        <v>73.906727890442824</v>
      </c>
      <c r="D28" s="453">
        <v>53.870932165037054</v>
      </c>
      <c r="E28" s="453">
        <v>53.717728375741146</v>
      </c>
      <c r="F28" s="453">
        <v>130.17125867413623</v>
      </c>
      <c r="G28" s="453">
        <v>111.83406204024121</v>
      </c>
      <c r="H28" s="453">
        <v>29.265507041127499</v>
      </c>
    </row>
    <row r="29" spans="2:10">
      <c r="B29" s="478">
        <v>39814</v>
      </c>
      <c r="C29" s="453">
        <v>80.50920447484279</v>
      </c>
      <c r="D29" s="453">
        <v>56.862919489133134</v>
      </c>
      <c r="E29" s="453">
        <v>50.860858928124564</v>
      </c>
      <c r="F29" s="453">
        <v>136.08849399757105</v>
      </c>
      <c r="G29" s="453">
        <v>122.45026363429147</v>
      </c>
      <c r="H29" s="453">
        <v>31.5620240113713</v>
      </c>
    </row>
    <row r="30" spans="2:10">
      <c r="B30" s="478">
        <v>39845</v>
      </c>
      <c r="C30" s="453">
        <v>79.908002937450078</v>
      </c>
      <c r="D30" s="453">
        <v>58.227313869334886</v>
      </c>
      <c r="E30" s="453">
        <v>47.78030454756459</v>
      </c>
      <c r="F30" s="453">
        <v>149.50057012778302</v>
      </c>
      <c r="G30" s="453">
        <v>114.6401707453532</v>
      </c>
      <c r="H30" s="453">
        <v>29.368362895028383</v>
      </c>
    </row>
    <row r="31" spans="2:10">
      <c r="B31" s="478">
        <v>39873</v>
      </c>
      <c r="C31" s="453">
        <v>86.268117882424264</v>
      </c>
      <c r="D31" s="453">
        <v>65.967761564117481</v>
      </c>
      <c r="E31" s="453">
        <v>47.780913216449143</v>
      </c>
      <c r="F31" s="453">
        <v>146.42026041844679</v>
      </c>
      <c r="G31" s="453">
        <v>114.09901874167605</v>
      </c>
      <c r="H31" s="453">
        <v>32.13223178251674</v>
      </c>
    </row>
    <row r="32" spans="2:10">
      <c r="B32" s="478">
        <v>39904</v>
      </c>
      <c r="C32" s="453">
        <v>93.706784673318722</v>
      </c>
      <c r="D32" s="453">
        <v>77.766483878361939</v>
      </c>
      <c r="E32" s="453">
        <v>51.350147555451677</v>
      </c>
      <c r="F32" s="453">
        <v>140.95257661076437</v>
      </c>
      <c r="G32" s="453">
        <v>111.98900252237453</v>
      </c>
      <c r="H32" s="453">
        <v>36.412163193431397</v>
      </c>
    </row>
    <row r="33" spans="2:8">
      <c r="B33" s="478">
        <v>39934</v>
      </c>
      <c r="C33" s="453">
        <v>106.39056788011332</v>
      </c>
      <c r="D33" s="453">
        <v>80.342326816901533</v>
      </c>
      <c r="E33" s="453">
        <v>52.33729254926174</v>
      </c>
      <c r="F33" s="453">
        <v>147.06167131379175</v>
      </c>
      <c r="G33" s="453">
        <v>122.33286857916458</v>
      </c>
      <c r="H33" s="453">
        <v>39.205701102465497</v>
      </c>
    </row>
    <row r="34" spans="2:8">
      <c r="B34" s="478">
        <v>39965</v>
      </c>
      <c r="C34" s="453">
        <v>127.15758421876227</v>
      </c>
      <c r="D34" s="453">
        <v>87.740063068361167</v>
      </c>
      <c r="E34" s="453">
        <v>56.406238245633503</v>
      </c>
      <c r="F34" s="453">
        <v>150.20851478457524</v>
      </c>
      <c r="G34" s="453">
        <v>122.55641434758282</v>
      </c>
      <c r="H34" s="453">
        <v>40.894243438300457</v>
      </c>
    </row>
    <row r="35" spans="2:8">
      <c r="B35" s="478">
        <v>39995</v>
      </c>
      <c r="C35" s="453">
        <v>119.91171509962312</v>
      </c>
      <c r="D35" s="453">
        <v>91.465960821001943</v>
      </c>
      <c r="E35" s="453">
        <v>59.653192113683687</v>
      </c>
      <c r="F35" s="453">
        <v>148.04696806320436</v>
      </c>
      <c r="G35" s="453">
        <v>102.49901572763629</v>
      </c>
      <c r="H35" s="453">
        <v>41.526948159484682</v>
      </c>
    </row>
    <row r="36" spans="2:8">
      <c r="B36" s="478">
        <v>40026</v>
      </c>
      <c r="C36" s="453">
        <v>134.69403675347982</v>
      </c>
      <c r="D36" s="453">
        <v>108.29756204717698</v>
      </c>
      <c r="E36" s="453">
        <v>68.73007888489883</v>
      </c>
      <c r="F36" s="453">
        <v>150.59932928997713</v>
      </c>
      <c r="G36" s="453">
        <v>94.036740247809675</v>
      </c>
      <c r="H36" s="453">
        <v>47.803539680545519</v>
      </c>
    </row>
    <row r="37" spans="2:8">
      <c r="B37" s="478">
        <v>40057</v>
      </c>
      <c r="C37" s="453">
        <v>125.21882315655573</v>
      </c>
      <c r="D37" s="453">
        <v>108.3885726020833</v>
      </c>
      <c r="E37" s="453">
        <v>65.546578306998597</v>
      </c>
      <c r="F37" s="453">
        <v>157.72599513526012</v>
      </c>
      <c r="G37" s="453">
        <v>83.91322202735617</v>
      </c>
      <c r="H37" s="453">
        <v>49.36258406212265</v>
      </c>
    </row>
    <row r="38" spans="2:8">
      <c r="B38" s="478">
        <v>40087</v>
      </c>
      <c r="C38" s="453">
        <v>135.16404308749185</v>
      </c>
      <c r="D38" s="453">
        <v>110.31708947914494</v>
      </c>
      <c r="E38" s="453">
        <v>66.977274809096727</v>
      </c>
      <c r="F38" s="453">
        <v>165.38060849435317</v>
      </c>
      <c r="G38" s="453">
        <v>93.094175556514188</v>
      </c>
      <c r="H38" s="453">
        <v>54.398191515760644</v>
      </c>
    </row>
    <row r="39" spans="2:8">
      <c r="B39" s="478">
        <v>40118</v>
      </c>
      <c r="C39" s="453">
        <v>142.23237750921606</v>
      </c>
      <c r="D39" s="453">
        <v>116.90274538396022</v>
      </c>
      <c r="E39" s="453">
        <v>69.865526535500123</v>
      </c>
      <c r="F39" s="453">
        <v>178.26221589271532</v>
      </c>
      <c r="G39" s="453">
        <v>100.41630527343035</v>
      </c>
      <c r="H39" s="453">
        <v>57.70023554723808</v>
      </c>
    </row>
    <row r="40" spans="2:8">
      <c r="B40" s="478">
        <v>40148</v>
      </c>
      <c r="C40" s="453">
        <v>138.05611820815551</v>
      </c>
      <c r="D40" s="453">
        <v>122.14438651135018</v>
      </c>
      <c r="E40" s="453">
        <v>78.003983834883542</v>
      </c>
      <c r="F40" s="453">
        <v>178.80212572281602</v>
      </c>
      <c r="G40" s="453">
        <v>97.724776725584846</v>
      </c>
      <c r="H40" s="453">
        <v>62.541715682355502</v>
      </c>
    </row>
    <row r="41" spans="2:8">
      <c r="B41" s="478">
        <v>40179</v>
      </c>
      <c r="C41" s="453">
        <v>141.49171277087544</v>
      </c>
      <c r="D41" s="453">
        <v>128.86386483461177</v>
      </c>
      <c r="E41" s="453">
        <v>79.577833713818166</v>
      </c>
      <c r="F41" s="453">
        <v>176.4070381861674</v>
      </c>
      <c r="G41" s="453">
        <v>95.371206357758069</v>
      </c>
      <c r="H41" s="453">
        <v>63.572831738997785</v>
      </c>
    </row>
    <row r="42" spans="2:8">
      <c r="B42" s="478">
        <v>40210</v>
      </c>
      <c r="C42" s="453">
        <v>136.64840175278616</v>
      </c>
      <c r="D42" s="453">
        <v>120.14324179397369</v>
      </c>
      <c r="E42" s="453">
        <v>73.319344887386023</v>
      </c>
      <c r="F42" s="453">
        <v>173.61697534817046</v>
      </c>
      <c r="G42" s="453">
        <v>91.356120101949884</v>
      </c>
      <c r="H42" s="453">
        <v>56.708658359697118</v>
      </c>
    </row>
    <row r="43" spans="2:8">
      <c r="B43" s="478">
        <v>40238</v>
      </c>
      <c r="C43" s="453">
        <v>146.47384943147432</v>
      </c>
      <c r="D43" s="453">
        <v>130.62670424077857</v>
      </c>
      <c r="E43" s="453">
        <v>78.934890848202826</v>
      </c>
      <c r="F43" s="453">
        <v>176.6363287075865</v>
      </c>
      <c r="G43" s="453">
        <v>89.342920491514533</v>
      </c>
      <c r="H43" s="453">
        <v>59.820516920406142</v>
      </c>
    </row>
    <row r="44" spans="2:8">
      <c r="B44" s="478">
        <v>40269</v>
      </c>
      <c r="C44" s="453">
        <v>157.36614757531987</v>
      </c>
      <c r="D44" s="453">
        <v>135.42498367282448</v>
      </c>
      <c r="E44" s="453">
        <v>82.666729756519729</v>
      </c>
      <c r="F44" s="453">
        <v>181.79193828798668</v>
      </c>
      <c r="G44" s="453">
        <v>88.793988497670711</v>
      </c>
      <c r="H44" s="453">
        <v>62.203452919500748</v>
      </c>
    </row>
    <row r="45" spans="2:8">
      <c r="B45" s="478">
        <v>40299</v>
      </c>
      <c r="C45" s="453">
        <v>140.3877864484561</v>
      </c>
      <c r="D45" s="453">
        <v>120.23202394398871</v>
      </c>
      <c r="E45" s="453">
        <v>73.265918058210588</v>
      </c>
      <c r="F45" s="453">
        <v>190.52132067405714</v>
      </c>
      <c r="G45" s="453">
        <v>85.290086527161478</v>
      </c>
      <c r="H45" s="453">
        <v>52.016523113922517</v>
      </c>
    </row>
    <row r="46" spans="2:8">
      <c r="B46" s="478">
        <v>40330</v>
      </c>
      <c r="C46" s="453">
        <v>138.97069666132828</v>
      </c>
      <c r="D46" s="453">
        <v>113.73736912761888</v>
      </c>
      <c r="E46" s="453">
        <v>68.896448380009232</v>
      </c>
      <c r="F46" s="453">
        <v>195.50790260454761</v>
      </c>
      <c r="G46" s="453">
        <v>81.590904381471944</v>
      </c>
      <c r="H46" s="453">
        <v>45.878412192784552</v>
      </c>
    </row>
    <row r="47" spans="2:8">
      <c r="B47" s="478">
        <v>40360</v>
      </c>
      <c r="C47" s="453">
        <v>140.27923382733459</v>
      </c>
      <c r="D47" s="453">
        <v>118.0945728088308</v>
      </c>
      <c r="E47" s="453">
        <v>71.025977917422296</v>
      </c>
      <c r="F47" s="453">
        <v>188.96798984135953</v>
      </c>
      <c r="G47" s="453">
        <v>96.874007486121286</v>
      </c>
      <c r="H47" s="453">
        <v>48.51882462022143</v>
      </c>
    </row>
    <row r="48" spans="2:8">
      <c r="B48" s="478">
        <v>40391</v>
      </c>
      <c r="C48" s="453">
        <v>143.06757382324091</v>
      </c>
      <c r="D48" s="453">
        <v>127.86796475058748</v>
      </c>
      <c r="E48" s="453">
        <v>75.254197768764527</v>
      </c>
      <c r="F48" s="453">
        <v>192.90619069384704</v>
      </c>
      <c r="G48" s="453">
        <v>126.31718247561923</v>
      </c>
      <c r="H48" s="453">
        <v>53.805261403740111</v>
      </c>
    </row>
    <row r="49" spans="2:8">
      <c r="B49" s="478">
        <v>40422</v>
      </c>
      <c r="C49" s="453">
        <v>144.45457259881434</v>
      </c>
      <c r="D49" s="453">
        <v>135.22161569372605</v>
      </c>
      <c r="E49" s="453">
        <v>77.531999046454018</v>
      </c>
      <c r="F49" s="453">
        <v>201.54427447859425</v>
      </c>
      <c r="G49" s="453">
        <v>129.65768043266539</v>
      </c>
      <c r="H49" s="453">
        <v>56.502270728574743</v>
      </c>
    </row>
    <row r="50" spans="2:8">
      <c r="B50" s="478">
        <v>40452</v>
      </c>
      <c r="C50" s="453">
        <v>153.62694768426027</v>
      </c>
      <c r="D50" s="453">
        <v>145.02125813150465</v>
      </c>
      <c r="E50" s="453">
        <v>83.635858151347136</v>
      </c>
      <c r="F50" s="453">
        <v>212.74763163187509</v>
      </c>
      <c r="G50" s="453">
        <v>131.25427381421082</v>
      </c>
      <c r="H50" s="453">
        <v>62.350153396671672</v>
      </c>
    </row>
    <row r="51" spans="2:8">
      <c r="B51" s="478">
        <v>40483</v>
      </c>
      <c r="C51" s="453">
        <v>158.41989542853833</v>
      </c>
      <c r="D51" s="453">
        <v>147.97177412523851</v>
      </c>
      <c r="E51" s="453">
        <v>82.988350395116072</v>
      </c>
      <c r="F51" s="453">
        <v>216.82240331770811</v>
      </c>
      <c r="G51" s="453">
        <v>133.48127245224157</v>
      </c>
      <c r="H51" s="453">
        <v>59.97897992684247</v>
      </c>
    </row>
    <row r="52" spans="2:8">
      <c r="B52" s="478">
        <v>40513</v>
      </c>
      <c r="C52" s="453">
        <v>169.78542088656118</v>
      </c>
      <c r="D52" s="453">
        <v>160.49165801473302</v>
      </c>
      <c r="E52" s="453">
        <v>84.2987068838369</v>
      </c>
      <c r="F52" s="453">
        <v>220.3139696455155</v>
      </c>
      <c r="G52" s="453">
        <v>149.50786381814788</v>
      </c>
      <c r="H52" s="453">
        <v>60.105131514327816</v>
      </c>
    </row>
    <row r="53" spans="2:8">
      <c r="B53" s="478">
        <v>40544</v>
      </c>
      <c r="C53" s="453">
        <v>179.06586474740968</v>
      </c>
      <c r="D53" s="453">
        <v>166.87128874603917</v>
      </c>
      <c r="E53" s="453">
        <v>87.154002949690891</v>
      </c>
      <c r="F53" s="453">
        <v>215.45453198142104</v>
      </c>
      <c r="G53" s="453">
        <v>159.28487062368825</v>
      </c>
      <c r="H53" s="453">
        <v>62.49456816430331</v>
      </c>
    </row>
    <row r="54" spans="2:8">
      <c r="B54" s="478">
        <v>40575</v>
      </c>
      <c r="C54" s="453">
        <v>192.54057151157627</v>
      </c>
      <c r="D54" s="453">
        <v>172.8573153525235</v>
      </c>
      <c r="E54" s="453">
        <v>89.816349248489729</v>
      </c>
      <c r="F54" s="453">
        <v>217.70677804815247</v>
      </c>
      <c r="G54" s="453">
        <v>170.94272570919412</v>
      </c>
      <c r="H54" s="453">
        <v>64.974074031773583</v>
      </c>
    </row>
    <row r="55" spans="2:8">
      <c r="B55" s="478">
        <v>40603</v>
      </c>
      <c r="C55" s="453">
        <v>212.63668423218772</v>
      </c>
      <c r="D55" s="453">
        <v>166.25194430816856</v>
      </c>
      <c r="E55" s="453">
        <v>91.253262288795412</v>
      </c>
      <c r="F55" s="453">
        <v>225.39981243622216</v>
      </c>
      <c r="G55" s="453">
        <v>155.0653764064734</v>
      </c>
      <c r="H55" s="453">
        <v>61.507360919172648</v>
      </c>
    </row>
    <row r="56" spans="2:8">
      <c r="B56" s="478">
        <v>40634</v>
      </c>
      <c r="C56" s="453">
        <v>229.54066412348979</v>
      </c>
      <c r="D56" s="453">
        <v>166.06698036377782</v>
      </c>
      <c r="E56" s="453">
        <v>95.631388591132591</v>
      </c>
      <c r="F56" s="453">
        <v>234.52681459692388</v>
      </c>
      <c r="G56" s="453">
        <v>170.27832952945366</v>
      </c>
      <c r="H56" s="453">
        <v>62.052192394940555</v>
      </c>
    </row>
    <row r="57" spans="2:8">
      <c r="B57" s="478">
        <v>40664</v>
      </c>
      <c r="C57" s="453">
        <v>213.65771223700324</v>
      </c>
      <c r="D57" s="453">
        <v>156.74462741713938</v>
      </c>
      <c r="E57" s="453">
        <v>92.715690728741436</v>
      </c>
      <c r="F57" s="453">
        <v>239.54501887468501</v>
      </c>
      <c r="G57" s="453">
        <v>173.35711285130046</v>
      </c>
      <c r="H57" s="453">
        <v>56.933314609599769</v>
      </c>
    </row>
    <row r="58" spans="2:8">
      <c r="B58" s="478">
        <v>40695</v>
      </c>
      <c r="C58" s="453">
        <v>211.6615813957583</v>
      </c>
      <c r="D58" s="453">
        <v>158.61569234311648</v>
      </c>
      <c r="E58" s="453">
        <v>91.334012360812409</v>
      </c>
      <c r="F58" s="453">
        <v>242.20309569120371</v>
      </c>
      <c r="G58" s="453">
        <v>153.59358310932109</v>
      </c>
      <c r="H58" s="453">
        <v>58.69629602326588</v>
      </c>
    </row>
    <row r="59" spans="2:8">
      <c r="B59" s="478">
        <v>40725</v>
      </c>
      <c r="C59" s="453">
        <v>216.8751203282381</v>
      </c>
      <c r="D59" s="453">
        <v>168.82541239978289</v>
      </c>
      <c r="E59" s="453">
        <v>90.179454439518423</v>
      </c>
      <c r="F59" s="453">
        <v>249.07525391638251</v>
      </c>
      <c r="G59" s="453">
        <v>137.36603781776702</v>
      </c>
      <c r="H59" s="453">
        <v>62.98566593625813</v>
      </c>
    </row>
    <row r="60" spans="2:8">
      <c r="B60" s="478">
        <v>40756</v>
      </c>
      <c r="C60" s="453">
        <v>205.13892363436818</v>
      </c>
      <c r="D60" s="453">
        <v>157.45948803371022</v>
      </c>
      <c r="E60" s="453">
        <v>84.963041625330106</v>
      </c>
      <c r="F60" s="453">
        <v>278.5731106254467</v>
      </c>
      <c r="G60" s="453">
        <v>150.24140574815058</v>
      </c>
      <c r="H60" s="453">
        <v>57.795493221558537</v>
      </c>
    </row>
    <row r="61" spans="2:8">
      <c r="B61" s="478">
        <v>40787</v>
      </c>
      <c r="C61" s="453">
        <v>209.88143089912828</v>
      </c>
      <c r="D61" s="453">
        <v>145.20274911950801</v>
      </c>
      <c r="E61" s="453">
        <v>81.896236104530402</v>
      </c>
      <c r="F61" s="453">
        <v>280.6511600422802</v>
      </c>
      <c r="G61" s="453">
        <v>144.05734964180019</v>
      </c>
      <c r="H61" s="453">
        <v>54.513140530791894</v>
      </c>
    </row>
    <row r="1240" spans="3:8">
      <c r="C1240" s="450">
        <v>39539</v>
      </c>
      <c r="D1240" s="450">
        <v>39569</v>
      </c>
      <c r="E1240" s="450">
        <v>39600</v>
      </c>
      <c r="F1240" s="450">
        <v>39630</v>
      </c>
      <c r="G1240" s="450">
        <v>39661</v>
      </c>
      <c r="H1240" s="450">
        <v>39692</v>
      </c>
    </row>
  </sheetData>
  <phoneticPr fontId="40" type="noConversion"/>
  <hyperlinks>
    <hyperlink ref="J21" location="Содержание!B12" display="к содержанию"/>
  </hyperlinks>
  <pageMargins left="0.75" right="0.75" top="1" bottom="1" header="0.5" footer="0.5"/>
  <headerFooter alignWithMargins="0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1">
    <tabColor indexed="9"/>
    <pageSetUpPr fitToPage="1"/>
  </sheetPr>
  <dimension ref="A2:J33"/>
  <sheetViews>
    <sheetView workbookViewId="0">
      <selection activeCell="H33" sqref="H33:H34"/>
    </sheetView>
  </sheetViews>
  <sheetFormatPr defaultRowHeight="12.75"/>
  <cols>
    <col min="1" max="1" width="9.140625" style="23"/>
    <col min="2" max="2" width="24" style="23" customWidth="1"/>
    <col min="3" max="3" width="13.85546875" style="23" customWidth="1"/>
    <col min="4" max="4" width="12.28515625" style="23" customWidth="1"/>
    <col min="5" max="5" width="11.85546875" style="23" customWidth="1"/>
    <col min="6" max="6" width="12.42578125" style="23" customWidth="1"/>
    <col min="7" max="7" width="10.5703125" style="23" customWidth="1"/>
    <col min="8" max="8" width="10.7109375" style="23" customWidth="1"/>
    <col min="9" max="9" width="11.42578125" style="23" customWidth="1"/>
    <col min="10" max="10" width="13" style="23" customWidth="1"/>
    <col min="11" max="11" width="12.7109375" style="23" customWidth="1"/>
    <col min="12" max="16384" width="9.140625" style="23"/>
  </cols>
  <sheetData>
    <row r="2" spans="1:10">
      <c r="A2" s="555" t="s">
        <v>968</v>
      </c>
      <c r="B2" s="51" t="s">
        <v>941</v>
      </c>
    </row>
    <row r="3" spans="1:10">
      <c r="J3" s="81" t="s">
        <v>985</v>
      </c>
    </row>
    <row r="4" spans="1:10">
      <c r="B4" s="104" t="s">
        <v>1116</v>
      </c>
      <c r="C4" s="669" t="s">
        <v>869</v>
      </c>
      <c r="D4" s="669" t="s">
        <v>870</v>
      </c>
      <c r="E4" s="669" t="s">
        <v>871</v>
      </c>
      <c r="F4" s="669" t="s">
        <v>872</v>
      </c>
      <c r="G4" s="669" t="s">
        <v>873</v>
      </c>
      <c r="H4" s="669" t="s">
        <v>917</v>
      </c>
      <c r="I4" s="669" t="s">
        <v>916</v>
      </c>
      <c r="J4" s="669" t="s">
        <v>874</v>
      </c>
    </row>
    <row r="5" spans="1:10">
      <c r="B5" s="54" t="s">
        <v>915</v>
      </c>
      <c r="C5" s="99">
        <v>100678852</v>
      </c>
      <c r="D5" s="99">
        <v>226986717</v>
      </c>
      <c r="E5" s="99">
        <v>423245485</v>
      </c>
      <c r="F5" s="99">
        <v>201755193.42938</v>
      </c>
      <c r="G5" s="99">
        <v>181648122</v>
      </c>
      <c r="H5" s="99">
        <v>204442671</v>
      </c>
      <c r="I5" s="99">
        <v>227005627</v>
      </c>
      <c r="J5" s="99">
        <v>252999817</v>
      </c>
    </row>
    <row r="6" spans="1:10">
      <c r="B6" s="54" t="s">
        <v>914</v>
      </c>
      <c r="C6" s="99">
        <v>2156799</v>
      </c>
      <c r="D6" s="99">
        <v>6676557</v>
      </c>
      <c r="E6" s="99">
        <v>5305027</v>
      </c>
      <c r="F6" s="99">
        <v>18172955.25</v>
      </c>
      <c r="G6" s="99">
        <v>36992362</v>
      </c>
      <c r="H6" s="99">
        <v>43511809</v>
      </c>
      <c r="I6" s="99">
        <v>45169553</v>
      </c>
      <c r="J6" s="99">
        <v>51725283</v>
      </c>
    </row>
    <row r="7" spans="1:10" ht="38.25">
      <c r="B7" s="825" t="s">
        <v>425</v>
      </c>
      <c r="C7" s="376">
        <v>1.8139522422792291</v>
      </c>
      <c r="D7" s="376">
        <v>4.5517779105996885</v>
      </c>
      <c r="E7" s="376">
        <v>6.0791113214339418</v>
      </c>
      <c r="F7" s="376">
        <v>0.45994050529673586</v>
      </c>
      <c r="G7" s="376">
        <v>0.86235398418179698</v>
      </c>
      <c r="H7" s="376">
        <v>0.81732594569496808</v>
      </c>
      <c r="I7" s="376">
        <v>0.86660562896757554</v>
      </c>
      <c r="J7" s="376">
        <v>0.75853183856039708</v>
      </c>
    </row>
    <row r="8" spans="1:10">
      <c r="B8" s="77"/>
      <c r="C8" s="510"/>
      <c r="D8" s="510"/>
      <c r="E8" s="510"/>
      <c r="F8" s="510"/>
      <c r="G8" s="510"/>
      <c r="H8" s="510"/>
      <c r="I8" s="510"/>
      <c r="J8" s="510"/>
    </row>
    <row r="9" spans="1:10">
      <c r="B9" s="77"/>
      <c r="C9" s="510"/>
      <c r="D9" s="510"/>
      <c r="E9" s="510"/>
      <c r="F9" s="510"/>
      <c r="G9" s="510"/>
      <c r="H9" s="510"/>
      <c r="I9" s="510"/>
      <c r="J9" s="510"/>
    </row>
    <row r="10" spans="1:10">
      <c r="B10" s="51" t="s">
        <v>941</v>
      </c>
    </row>
    <row r="31" spans="2:2">
      <c r="B31" s="55" t="s">
        <v>21</v>
      </c>
    </row>
    <row r="33" spans="2:2">
      <c r="B33" s="717" t="s">
        <v>975</v>
      </c>
    </row>
  </sheetData>
  <phoneticPr fontId="0" type="noConversion"/>
  <hyperlinks>
    <hyperlink ref="B33" location="Содержание!B123" display="к содержанию"/>
  </hyperlinks>
  <pageMargins left="0" right="0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2">
    <tabColor indexed="9"/>
  </sheetPr>
  <dimension ref="A2:I29"/>
  <sheetViews>
    <sheetView workbookViewId="0">
      <selection activeCell="F20" sqref="F20"/>
    </sheetView>
  </sheetViews>
  <sheetFormatPr defaultRowHeight="12.75"/>
  <cols>
    <col min="1" max="1" width="8.85546875" style="205" bestFit="1" customWidth="1"/>
    <col min="2" max="2" width="26.42578125" style="205" customWidth="1"/>
    <col min="3" max="3" width="13.7109375" style="205" customWidth="1"/>
    <col min="4" max="4" width="13.140625" style="205" customWidth="1"/>
    <col min="5" max="5" width="13.7109375" style="205" customWidth="1"/>
    <col min="6" max="6" width="11.42578125" style="205" customWidth="1"/>
    <col min="7" max="7" width="11.7109375" style="205" customWidth="1"/>
    <col min="8" max="8" width="14.42578125" style="205" customWidth="1"/>
    <col min="9" max="9" width="12" style="205" customWidth="1"/>
    <col min="10" max="16384" width="9.140625" style="205"/>
  </cols>
  <sheetData>
    <row r="2" spans="1:9">
      <c r="A2" s="662" t="s">
        <v>968</v>
      </c>
      <c r="B2" s="51" t="s">
        <v>942</v>
      </c>
    </row>
    <row r="3" spans="1:9">
      <c r="B3" s="667"/>
      <c r="C3" s="668"/>
      <c r="E3" s="879" t="s">
        <v>985</v>
      </c>
      <c r="F3" s="663"/>
      <c r="G3" s="663"/>
      <c r="H3" s="663"/>
      <c r="I3" s="663"/>
    </row>
    <row r="4" spans="1:9">
      <c r="B4" s="195"/>
      <c r="C4" s="669" t="s">
        <v>359</v>
      </c>
      <c r="D4" s="669" t="s">
        <v>2</v>
      </c>
      <c r="E4" s="669" t="s">
        <v>5</v>
      </c>
      <c r="F4" s="670"/>
      <c r="G4" s="670"/>
      <c r="H4" s="670"/>
      <c r="I4" s="670"/>
    </row>
    <row r="5" spans="1:9" ht="25.5">
      <c r="B5" s="673" t="s">
        <v>416</v>
      </c>
      <c r="C5" s="674">
        <v>22979383</v>
      </c>
      <c r="D5" s="674">
        <v>19464533</v>
      </c>
      <c r="E5" s="675">
        <v>24667947</v>
      </c>
      <c r="F5" s="670"/>
      <c r="G5" s="670"/>
      <c r="H5" s="670"/>
      <c r="I5" s="670"/>
    </row>
    <row r="6" spans="1:9" ht="25.5">
      <c r="B6" s="653" t="s">
        <v>417</v>
      </c>
      <c r="C6" s="665">
        <v>155478430</v>
      </c>
      <c r="D6" s="664">
        <v>139983531</v>
      </c>
      <c r="E6" s="675">
        <v>194711005</v>
      </c>
      <c r="F6" s="670"/>
      <c r="G6" s="670"/>
      <c r="H6" s="670"/>
      <c r="I6" s="670"/>
    </row>
    <row r="7" spans="1:9">
      <c r="B7" s="653" t="s">
        <v>418</v>
      </c>
      <c r="C7" s="665">
        <v>23297380</v>
      </c>
      <c r="D7" s="664">
        <v>22200058</v>
      </c>
      <c r="E7" s="676">
        <v>33620865</v>
      </c>
      <c r="F7" s="670"/>
      <c r="G7" s="670"/>
      <c r="H7" s="666"/>
      <c r="I7" s="666"/>
    </row>
    <row r="8" spans="1:9">
      <c r="B8" s="218" t="s">
        <v>376</v>
      </c>
      <c r="C8" s="99">
        <f>SUM(C5:C7)</f>
        <v>201755193</v>
      </c>
      <c r="D8" s="99">
        <f>SUM(D5:D7)</f>
        <v>181648122</v>
      </c>
      <c r="E8" s="99">
        <f>SUM(E5:E7)</f>
        <v>252999817</v>
      </c>
      <c r="F8" s="670"/>
      <c r="G8" s="670"/>
    </row>
    <row r="9" spans="1:9">
      <c r="B9" s="667"/>
      <c r="C9" s="671"/>
      <c r="D9" s="671"/>
    </row>
    <row r="10" spans="1:9">
      <c r="B10" s="667"/>
      <c r="C10" s="671"/>
      <c r="D10" s="671"/>
    </row>
    <row r="11" spans="1:9">
      <c r="B11" s="51" t="s">
        <v>942</v>
      </c>
      <c r="F11" s="647"/>
      <c r="G11" s="647"/>
      <c r="H11" s="647"/>
    </row>
    <row r="12" spans="1:9">
      <c r="D12" s="672"/>
    </row>
    <row r="13" spans="1:9">
      <c r="D13" s="672"/>
    </row>
    <row r="14" spans="1:9">
      <c r="D14" s="672"/>
    </row>
    <row r="15" spans="1:9">
      <c r="D15" s="672"/>
    </row>
    <row r="27" spans="2:2">
      <c r="B27" s="55" t="s">
        <v>21</v>
      </c>
    </row>
    <row r="29" spans="2:2">
      <c r="B29" s="717" t="s">
        <v>975</v>
      </c>
    </row>
  </sheetData>
  <phoneticPr fontId="40" type="noConversion"/>
  <hyperlinks>
    <hyperlink ref="B29" location="Содержание!B124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3">
    <tabColor indexed="9"/>
  </sheetPr>
  <dimension ref="A2:G37"/>
  <sheetViews>
    <sheetView workbookViewId="0">
      <selection activeCell="B37" sqref="B37"/>
    </sheetView>
  </sheetViews>
  <sheetFormatPr defaultRowHeight="12.75"/>
  <cols>
    <col min="1" max="1" width="9.140625" style="23"/>
    <col min="2" max="3" width="18.7109375" style="23" customWidth="1"/>
    <col min="4" max="4" width="15.7109375" style="23" customWidth="1"/>
    <col min="5" max="5" width="16.140625" style="23" customWidth="1"/>
    <col min="6" max="6" width="12.28515625" style="23" customWidth="1"/>
    <col min="7" max="16384" width="9.140625" style="23"/>
  </cols>
  <sheetData>
    <row r="2" spans="1:7" ht="12.75" customHeight="1">
      <c r="A2" s="662" t="s">
        <v>968</v>
      </c>
      <c r="B2" s="51" t="s">
        <v>943</v>
      </c>
      <c r="C2" s="661"/>
      <c r="D2" s="880"/>
      <c r="E2" s="880"/>
    </row>
    <row r="3" spans="1:7">
      <c r="F3" s="81" t="s">
        <v>985</v>
      </c>
    </row>
    <row r="4" spans="1:7">
      <c r="B4" s="52"/>
      <c r="C4" s="80">
        <v>40452</v>
      </c>
      <c r="D4" s="80">
        <v>40452</v>
      </c>
      <c r="E4" s="80">
        <v>40817</v>
      </c>
      <c r="F4" s="80">
        <v>40817</v>
      </c>
    </row>
    <row r="5" spans="1:7">
      <c r="B5" s="72" t="s">
        <v>419</v>
      </c>
      <c r="C5" s="677">
        <f>D5/$D$8*100</f>
        <v>67.353224449383717</v>
      </c>
      <c r="D5" s="99">
        <v>137023581</v>
      </c>
      <c r="E5" s="677">
        <f>F5/$F$8*100</f>
        <v>58.342986074175698</v>
      </c>
      <c r="F5" s="99">
        <v>147607648</v>
      </c>
      <c r="G5" s="679"/>
    </row>
    <row r="6" spans="1:7">
      <c r="B6" s="72" t="s">
        <v>420</v>
      </c>
      <c r="C6" s="677">
        <f>D6/$D$8*100</f>
        <v>21.639589456107139</v>
      </c>
      <c r="D6" s="99">
        <v>44023639</v>
      </c>
      <c r="E6" s="677">
        <f>F6/$F$8*100</f>
        <v>28.954113828469687</v>
      </c>
      <c r="F6" s="99">
        <v>73253855</v>
      </c>
      <c r="G6" s="679"/>
    </row>
    <row r="7" spans="1:7">
      <c r="B7" s="72" t="s">
        <v>421</v>
      </c>
      <c r="C7" s="677">
        <f>D7/$D$8*100</f>
        <v>11.007186094509146</v>
      </c>
      <c r="D7" s="99">
        <v>22393049</v>
      </c>
      <c r="E7" s="677">
        <f>F7/$F$8*100</f>
        <v>12.702900097354616</v>
      </c>
      <c r="F7" s="99">
        <v>32138314</v>
      </c>
      <c r="G7" s="679"/>
    </row>
    <row r="8" spans="1:7">
      <c r="B8" s="100" t="s">
        <v>1104</v>
      </c>
      <c r="C8" s="677">
        <f>D8/$D$8*100</f>
        <v>100</v>
      </c>
      <c r="D8" s="101">
        <v>203440269</v>
      </c>
      <c r="E8" s="677">
        <f>F8/$F$8*100</f>
        <v>100</v>
      </c>
      <c r="F8" s="101">
        <v>252999817</v>
      </c>
      <c r="G8" s="678"/>
    </row>
    <row r="9" spans="1:7">
      <c r="D9" s="25"/>
      <c r="E9" s="98"/>
    </row>
    <row r="10" spans="1:7">
      <c r="D10" s="25"/>
      <c r="E10" s="98"/>
    </row>
    <row r="11" spans="1:7">
      <c r="B11" s="51" t="s">
        <v>943</v>
      </c>
    </row>
    <row r="35" spans="2:2">
      <c r="B35" s="55" t="s">
        <v>21</v>
      </c>
    </row>
    <row r="37" spans="2:2">
      <c r="B37" s="717" t="s">
        <v>975</v>
      </c>
    </row>
  </sheetData>
  <phoneticPr fontId="40" type="noConversion"/>
  <hyperlinks>
    <hyperlink ref="B37" location="Содержание!B125" display="к содержанию"/>
  </hyperlinks>
  <pageMargins left="0.75" right="0.75" top="1" bottom="1" header="0.5" footer="0.5"/>
  <headerFooter alignWithMargins="0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4">
    <tabColor indexed="9"/>
  </sheetPr>
  <dimension ref="A2:S28"/>
  <sheetViews>
    <sheetView workbookViewId="0">
      <selection activeCell="B28" sqref="B28"/>
    </sheetView>
  </sheetViews>
  <sheetFormatPr defaultRowHeight="12.75"/>
  <cols>
    <col min="1" max="1" width="9.140625" style="23"/>
    <col min="2" max="2" width="23.7109375" style="23" customWidth="1"/>
    <col min="3" max="3" width="11.140625" style="23" customWidth="1"/>
    <col min="4" max="4" width="10.7109375" style="23" customWidth="1"/>
    <col min="5" max="5" width="10.42578125" style="23" hidden="1" customWidth="1"/>
    <col min="6" max="6" width="11" style="23" hidden="1" customWidth="1"/>
    <col min="7" max="7" width="11.85546875" style="23" hidden="1" customWidth="1"/>
    <col min="8" max="8" width="10.7109375" style="23" customWidth="1"/>
    <col min="9" max="9" width="10.7109375" style="23" hidden="1" customWidth="1"/>
    <col min="10" max="10" width="10.42578125" style="23" hidden="1" customWidth="1"/>
    <col min="11" max="11" width="12.140625" style="23" hidden="1" customWidth="1"/>
    <col min="12" max="12" width="11.140625" style="23" customWidth="1"/>
    <col min="13" max="13" width="10.42578125" style="23" hidden="1" customWidth="1"/>
    <col min="14" max="14" width="11" style="23" hidden="1" customWidth="1"/>
    <col min="15" max="15" width="11.5703125" style="23" hidden="1" customWidth="1"/>
    <col min="16" max="16" width="10.42578125" style="23" customWidth="1"/>
    <col min="17" max="17" width="11.42578125" style="23" customWidth="1"/>
    <col min="18" max="18" width="11.7109375" style="23" customWidth="1"/>
    <col min="19" max="19" width="11.85546875" style="23" customWidth="1"/>
    <col min="20" max="16384" width="9.140625" style="23"/>
  </cols>
  <sheetData>
    <row r="2" spans="1:19" ht="12.75" customHeight="1">
      <c r="A2" s="662" t="s">
        <v>968</v>
      </c>
      <c r="B2" s="51" t="s">
        <v>944</v>
      </c>
      <c r="C2" s="880"/>
      <c r="D2" s="880"/>
      <c r="E2" s="880"/>
      <c r="F2" s="880"/>
      <c r="G2" s="880"/>
      <c r="H2" s="880"/>
      <c r="I2" s="880"/>
      <c r="J2" s="880"/>
      <c r="K2" s="880"/>
      <c r="L2" s="623"/>
      <c r="M2" s="623"/>
      <c r="N2" s="623"/>
      <c r="O2" s="623"/>
      <c r="P2" s="623"/>
      <c r="Q2" s="623"/>
      <c r="R2" s="124"/>
      <c r="S2" s="124"/>
    </row>
    <row r="3" spans="1:19">
      <c r="E3" s="98"/>
      <c r="F3" s="98"/>
      <c r="G3" s="98"/>
      <c r="S3" s="81" t="s">
        <v>985</v>
      </c>
    </row>
    <row r="4" spans="1:19">
      <c r="B4" s="52"/>
      <c r="C4" s="682">
        <v>39083</v>
      </c>
      <c r="D4" s="681">
        <v>39448</v>
      </c>
      <c r="E4" s="681">
        <v>39539</v>
      </c>
      <c r="F4" s="681">
        <v>39630</v>
      </c>
      <c r="G4" s="681">
        <v>39722</v>
      </c>
      <c r="H4" s="377">
        <v>39814</v>
      </c>
      <c r="I4" s="377">
        <v>39904</v>
      </c>
      <c r="J4" s="377">
        <v>39995</v>
      </c>
      <c r="K4" s="377">
        <v>40087</v>
      </c>
      <c r="L4" s="377">
        <v>40179</v>
      </c>
      <c r="M4" s="377">
        <v>40269</v>
      </c>
      <c r="N4" s="377">
        <v>40360</v>
      </c>
      <c r="O4" s="377">
        <v>40452</v>
      </c>
      <c r="P4" s="681">
        <v>40544</v>
      </c>
      <c r="Q4" s="681">
        <v>40634</v>
      </c>
      <c r="R4" s="681">
        <v>40725</v>
      </c>
      <c r="S4" s="681">
        <v>40817</v>
      </c>
    </row>
    <row r="5" spans="1:19">
      <c r="B5" s="54" t="s">
        <v>422</v>
      </c>
      <c r="C5" s="680">
        <v>0.23992683094731476</v>
      </c>
      <c r="D5" s="680">
        <v>0.11629135942083768</v>
      </c>
      <c r="E5" s="680">
        <v>7.9988946528735498E-3</v>
      </c>
      <c r="F5" s="680">
        <v>0.82827242590754457</v>
      </c>
      <c r="G5" s="680" t="e">
        <v>#DIV/0!</v>
      </c>
      <c r="H5" s="680">
        <v>4.7149653303887935E-2</v>
      </c>
      <c r="I5" s="680">
        <v>-7.1094991664653093E-2</v>
      </c>
      <c r="J5" s="680" t="e">
        <v>#DIV/0!</v>
      </c>
      <c r="K5" s="680" t="e">
        <v>#DIV/0!</v>
      </c>
      <c r="L5" s="680">
        <v>-4.8484823410591016E-2</v>
      </c>
      <c r="M5" s="680" t="e">
        <v>#DIV/0!</v>
      </c>
      <c r="N5" s="680" t="e">
        <v>#DIV/0!</v>
      </c>
      <c r="O5" s="680" t="e">
        <v>#DIV/0!</v>
      </c>
      <c r="P5" s="680">
        <v>2.4803095200736865E-2</v>
      </c>
      <c r="Q5" s="680">
        <v>-1.3082603727118577E-2</v>
      </c>
      <c r="R5" s="680">
        <v>-4.6982883020049299E-3</v>
      </c>
      <c r="S5" s="680">
        <v>-1.8511702286584181E-2</v>
      </c>
    </row>
    <row r="6" spans="1:19">
      <c r="B6" s="54" t="s">
        <v>423</v>
      </c>
      <c r="C6" s="680">
        <v>0.15466440292300362</v>
      </c>
      <c r="D6" s="680">
        <v>9.5344671478078055E-2</v>
      </c>
      <c r="E6" s="680">
        <v>2.7191373544006036E-2</v>
      </c>
      <c r="F6" s="680">
        <v>8.2453148262819895E-2</v>
      </c>
      <c r="G6" s="680">
        <v>9.7642394713679206E-2</v>
      </c>
      <c r="H6" s="680">
        <v>4.0489261742996739E-2</v>
      </c>
      <c r="I6" s="680">
        <v>-3.1416900799079113E-2</v>
      </c>
      <c r="J6" s="680">
        <v>-1.1019234945272943E-2</v>
      </c>
      <c r="K6" s="680">
        <v>-6.5717171736762621E-3</v>
      </c>
      <c r="L6" s="680">
        <v>-1.52746869463408E-2</v>
      </c>
      <c r="M6" s="680">
        <v>6.728432477440806E-3</v>
      </c>
      <c r="N6" s="680">
        <v>-9.6201770649595869E-3</v>
      </c>
      <c r="O6" s="680">
        <v>-8.2835950034634582E-3</v>
      </c>
      <c r="P6" s="680">
        <v>1.1484952993935182E-2</v>
      </c>
      <c r="Q6" s="680">
        <v>-5.8837829772636985E-3</v>
      </c>
      <c r="R6" s="680">
        <v>-2.1812658366845154E-3</v>
      </c>
      <c r="S6" s="680">
        <v>-7.9849083550403623E-3</v>
      </c>
    </row>
    <row r="7" spans="1:19">
      <c r="B7" s="77"/>
      <c r="C7" s="683"/>
      <c r="D7" s="683"/>
      <c r="E7" s="683"/>
      <c r="F7" s="683"/>
      <c r="G7" s="683"/>
      <c r="H7" s="683"/>
      <c r="I7" s="683"/>
      <c r="J7" s="683"/>
      <c r="K7" s="683"/>
      <c r="L7" s="683"/>
      <c r="M7" s="683"/>
      <c r="N7" s="683"/>
      <c r="O7" s="683"/>
      <c r="P7" s="683"/>
      <c r="Q7" s="683"/>
      <c r="R7" s="683"/>
      <c r="S7" s="683"/>
    </row>
    <row r="9" spans="1:19">
      <c r="B9" s="51" t="s">
        <v>944</v>
      </c>
      <c r="C9" s="9"/>
      <c r="D9" s="9"/>
      <c r="E9" s="9"/>
      <c r="F9" s="9"/>
      <c r="G9" s="9"/>
      <c r="H9" s="9"/>
      <c r="I9" s="9"/>
      <c r="J9" s="9"/>
      <c r="K9" s="9"/>
    </row>
    <row r="10" spans="1:19">
      <c r="B10" s="9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9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9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9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9">
      <c r="B14" s="9"/>
      <c r="C14" s="9"/>
      <c r="D14" s="9"/>
      <c r="E14" s="9"/>
      <c r="F14" s="9"/>
      <c r="G14" s="9"/>
      <c r="H14" s="9"/>
      <c r="I14" s="9"/>
      <c r="J14" s="9"/>
      <c r="K14" s="9"/>
    </row>
    <row r="26" spans="2:2">
      <c r="B26" s="55" t="s">
        <v>13</v>
      </c>
    </row>
    <row r="28" spans="2:2">
      <c r="B28" s="717" t="s">
        <v>975</v>
      </c>
    </row>
  </sheetData>
  <phoneticPr fontId="40" type="noConversion"/>
  <hyperlinks>
    <hyperlink ref="B28" location="Содержание!B126" display="к содержанию"/>
  </hyperlinks>
  <pageMargins left="0.75" right="0.75" top="1" bottom="1" header="0.5" footer="0.5"/>
  <headerFooter alignWithMargins="0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5">
    <tabColor indexed="9"/>
  </sheetPr>
  <dimension ref="A2:R28"/>
  <sheetViews>
    <sheetView workbookViewId="0">
      <selection activeCell="H17" sqref="H17"/>
    </sheetView>
  </sheetViews>
  <sheetFormatPr defaultColWidth="8" defaultRowHeight="12.75"/>
  <cols>
    <col min="1" max="1" width="8.85546875" style="687" bestFit="1" customWidth="1"/>
    <col min="2" max="2" width="29.28515625" style="687" customWidth="1"/>
    <col min="3" max="3" width="8.7109375" style="687" bestFit="1" customWidth="1"/>
    <col min="4" max="10" width="8.5703125" style="687" customWidth="1"/>
    <col min="11" max="11" width="10.5703125" style="687" customWidth="1"/>
    <col min="12" max="18" width="10.140625" style="687" customWidth="1"/>
    <col min="19" max="19" width="9.7109375" style="687" customWidth="1"/>
    <col min="20" max="20" width="9.85546875" style="687" customWidth="1"/>
    <col min="21" max="16384" width="8" style="687"/>
  </cols>
  <sheetData>
    <row r="2" spans="1:18">
      <c r="A2" s="107" t="s">
        <v>968</v>
      </c>
      <c r="B2" s="686" t="s">
        <v>605</v>
      </c>
    </row>
    <row r="3" spans="1:18">
      <c r="A3" s="107"/>
      <c r="B3" s="686"/>
    </row>
    <row r="4" spans="1:18">
      <c r="B4" s="881"/>
      <c r="C4" s="882" t="s">
        <v>869</v>
      </c>
      <c r="D4" s="883">
        <v>39448</v>
      </c>
      <c r="E4" s="883">
        <v>39814</v>
      </c>
      <c r="F4" s="883">
        <v>40179</v>
      </c>
      <c r="G4" s="883">
        <v>40544</v>
      </c>
      <c r="H4" s="883">
        <v>40634</v>
      </c>
      <c r="I4" s="883">
        <v>40725</v>
      </c>
      <c r="J4" s="883">
        <v>40817</v>
      </c>
      <c r="K4" s="884"/>
      <c r="L4" s="685"/>
      <c r="M4" s="685"/>
      <c r="N4" s="685"/>
      <c r="O4" s="688"/>
      <c r="P4" s="688"/>
      <c r="Q4" s="688"/>
      <c r="R4" s="688"/>
    </row>
    <row r="5" spans="1:18">
      <c r="B5" s="885" t="s">
        <v>986</v>
      </c>
      <c r="C5" s="886">
        <v>104.4</v>
      </c>
      <c r="D5" s="886">
        <v>180.4</v>
      </c>
      <c r="E5" s="886">
        <v>170.4</v>
      </c>
      <c r="F5" s="886">
        <v>68.400000000000006</v>
      </c>
      <c r="G5" s="886">
        <v>76.8</v>
      </c>
      <c r="H5" s="886">
        <v>75.400000000000006</v>
      </c>
      <c r="I5" s="886">
        <v>69</v>
      </c>
      <c r="J5" s="886">
        <v>60.6</v>
      </c>
      <c r="K5" s="688"/>
      <c r="L5" s="688"/>
      <c r="M5" s="689"/>
      <c r="N5" s="688"/>
      <c r="O5" s="688"/>
      <c r="P5" s="688"/>
      <c r="Q5" s="688"/>
      <c r="R5" s="688"/>
    </row>
    <row r="6" spans="1:18">
      <c r="B6" s="887" t="s">
        <v>1066</v>
      </c>
      <c r="C6" s="690">
        <v>193915</v>
      </c>
      <c r="D6" s="690">
        <v>997139</v>
      </c>
      <c r="E6" s="690">
        <v>1424502</v>
      </c>
      <c r="F6" s="690">
        <v>7327119</v>
      </c>
      <c r="G6" s="690">
        <v>6541634</v>
      </c>
      <c r="H6" s="690">
        <v>6536089</v>
      </c>
      <c r="I6" s="690">
        <v>6262963</v>
      </c>
      <c r="J6" s="690">
        <v>1420010</v>
      </c>
      <c r="K6" s="688"/>
    </row>
    <row r="7" spans="1:18">
      <c r="B7" s="684"/>
    </row>
    <row r="8" spans="1:18">
      <c r="B8" s="684"/>
    </row>
    <row r="9" spans="1:18">
      <c r="B9" s="686" t="s">
        <v>605</v>
      </c>
    </row>
    <row r="15" spans="1:18">
      <c r="B15" s="122"/>
    </row>
    <row r="16" spans="1:18">
      <c r="B16" s="107"/>
    </row>
    <row r="17" spans="2:2">
      <c r="B17" s="691"/>
    </row>
    <row r="26" spans="2:2">
      <c r="B26" s="55" t="s">
        <v>13</v>
      </c>
    </row>
    <row r="28" spans="2:2">
      <c r="B28" s="717" t="s">
        <v>975</v>
      </c>
    </row>
  </sheetData>
  <phoneticPr fontId="40" type="noConversion"/>
  <hyperlinks>
    <hyperlink ref="B28" location="Содержание!B127" display="к содержанию"/>
  </hyperlinks>
  <pageMargins left="0.75" right="0.75" top="1" bottom="1" header="0.5" footer="0.5"/>
  <headerFooter alignWithMargins="0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6">
    <tabColor indexed="9"/>
  </sheetPr>
  <dimension ref="A1:M36"/>
  <sheetViews>
    <sheetView workbookViewId="0">
      <selection activeCell="K41" sqref="K41"/>
    </sheetView>
  </sheetViews>
  <sheetFormatPr defaultRowHeight="12.75"/>
  <cols>
    <col min="1" max="1" width="9.140625" style="107"/>
    <col min="2" max="2" width="24.28515625" style="107" customWidth="1"/>
    <col min="3" max="3" width="13.28515625" style="107" customWidth="1"/>
    <col min="4" max="4" width="18.140625" style="107" customWidth="1"/>
    <col min="5" max="5" width="19.5703125" style="107" bestFit="1" customWidth="1"/>
    <col min="6" max="6" width="15.28515625" style="107" customWidth="1"/>
    <col min="7" max="8" width="9.140625" style="107"/>
    <col min="9" max="9" width="12" style="107" customWidth="1"/>
    <col min="10" max="10" width="9.5703125" style="107" customWidth="1"/>
    <col min="11" max="16384" width="9.140625" style="107"/>
  </cols>
  <sheetData>
    <row r="1" spans="1:13">
      <c r="I1" s="1175"/>
      <c r="J1" s="1175"/>
      <c r="K1" s="1176"/>
      <c r="L1" s="108"/>
      <c r="M1" s="109"/>
    </row>
    <row r="2" spans="1:13">
      <c r="A2" s="107" t="s">
        <v>968</v>
      </c>
      <c r="B2" s="51" t="s">
        <v>945</v>
      </c>
      <c r="I2" s="109"/>
      <c r="J2" s="109"/>
      <c r="K2" s="109"/>
      <c r="L2" s="109"/>
      <c r="M2" s="109"/>
    </row>
    <row r="3" spans="1:13" ht="13.5" thickBot="1">
      <c r="B3" s="107" t="s">
        <v>363</v>
      </c>
      <c r="C3" s="111" t="s">
        <v>1102</v>
      </c>
      <c r="E3" s="107" t="s">
        <v>363</v>
      </c>
      <c r="F3" s="111" t="s">
        <v>39</v>
      </c>
      <c r="M3" s="109"/>
    </row>
    <row r="4" spans="1:13">
      <c r="B4" s="112" t="s">
        <v>426</v>
      </c>
      <c r="C4" s="692">
        <v>82.6</v>
      </c>
      <c r="E4" s="113" t="s">
        <v>426</v>
      </c>
      <c r="F4" s="692">
        <v>89.4</v>
      </c>
      <c r="M4" s="109"/>
    </row>
    <row r="5" spans="1:13">
      <c r="B5" s="114" t="s">
        <v>427</v>
      </c>
      <c r="C5" s="693">
        <v>8.9</v>
      </c>
      <c r="E5" s="115" t="s">
        <v>427</v>
      </c>
      <c r="F5" s="693">
        <v>8.3000000000000007</v>
      </c>
      <c r="M5" s="109"/>
    </row>
    <row r="6" spans="1:13" ht="13.5" thickBot="1">
      <c r="B6" s="116" t="s">
        <v>428</v>
      </c>
      <c r="C6" s="694">
        <v>8.5</v>
      </c>
      <c r="E6" s="117" t="s">
        <v>428</v>
      </c>
      <c r="F6" s="694">
        <v>2.2999999999999998</v>
      </c>
      <c r="M6" s="109"/>
    </row>
    <row r="7" spans="1:13">
      <c r="F7" s="118"/>
      <c r="G7" s="118"/>
      <c r="M7" s="109"/>
    </row>
    <row r="8" spans="1:13">
      <c r="F8" s="118"/>
      <c r="G8" s="118"/>
      <c r="M8" s="109"/>
    </row>
    <row r="9" spans="1:13">
      <c r="B9" s="51" t="s">
        <v>945</v>
      </c>
      <c r="C9" s="119"/>
      <c r="D9" s="119"/>
      <c r="E9" s="119"/>
      <c r="F9" s="119"/>
      <c r="I9" s="120"/>
      <c r="J9" s="120"/>
      <c r="K9" s="120"/>
      <c r="L9" s="109"/>
      <c r="M9" s="109"/>
    </row>
    <row r="10" spans="1:13">
      <c r="I10" s="109"/>
      <c r="J10" s="109"/>
      <c r="K10" s="109"/>
      <c r="L10" s="109"/>
      <c r="M10" s="109"/>
    </row>
    <row r="11" spans="1:13">
      <c r="I11" s="121"/>
      <c r="J11" s="109"/>
      <c r="K11" s="109"/>
      <c r="L11" s="109"/>
      <c r="M11" s="109"/>
    </row>
    <row r="12" spans="1:13">
      <c r="I12" s="110"/>
    </row>
    <row r="13" spans="1:13">
      <c r="I13" s="110"/>
    </row>
    <row r="14" spans="1:13">
      <c r="I14" s="110"/>
    </row>
    <row r="15" spans="1:13">
      <c r="I15" s="110"/>
    </row>
    <row r="16" spans="1:13">
      <c r="I16" s="110"/>
    </row>
    <row r="17" spans="2:9">
      <c r="I17" s="110"/>
    </row>
    <row r="18" spans="2:9">
      <c r="I18" s="110"/>
    </row>
    <row r="19" spans="2:9">
      <c r="I19" s="110"/>
    </row>
    <row r="23" spans="2:9">
      <c r="B23" s="122"/>
    </row>
    <row r="34" spans="2:2">
      <c r="B34" s="55" t="s">
        <v>21</v>
      </c>
    </row>
    <row r="36" spans="2:2">
      <c r="B36" s="717" t="s">
        <v>975</v>
      </c>
    </row>
  </sheetData>
  <mergeCells count="1">
    <mergeCell ref="I1:K1"/>
  </mergeCells>
  <phoneticPr fontId="40" type="noConversion"/>
  <hyperlinks>
    <hyperlink ref="B36" location="Содержание!B128" display="к содержанию"/>
  </hyperlinks>
  <pageMargins left="0.75" right="0.75" top="1" bottom="1" header="0.5" footer="0.5"/>
  <headerFooter alignWithMargins="0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indexed="9"/>
  </sheetPr>
  <dimension ref="A2:S31"/>
  <sheetViews>
    <sheetView topLeftCell="A2" workbookViewId="0">
      <selection activeCell="B31" sqref="B31"/>
    </sheetView>
  </sheetViews>
  <sheetFormatPr defaultRowHeight="12.75"/>
  <cols>
    <col min="1" max="1" width="8.85546875" style="23" bestFit="1" customWidth="1"/>
    <col min="2" max="2" width="28.5703125" style="23" customWidth="1"/>
    <col min="3" max="3" width="11.140625" style="23" customWidth="1"/>
    <col min="4" max="4" width="11.42578125" style="23" customWidth="1"/>
    <col min="5" max="5" width="10.7109375" style="23" hidden="1" customWidth="1"/>
    <col min="6" max="6" width="10.5703125" style="23" hidden="1" customWidth="1"/>
    <col min="7" max="7" width="10.28515625" style="23" hidden="1" customWidth="1"/>
    <col min="8" max="8" width="12.5703125" style="23" customWidth="1"/>
    <col min="9" max="9" width="10.5703125" style="23" hidden="1" customWidth="1"/>
    <col min="10" max="10" width="11.7109375" style="23" hidden="1" customWidth="1"/>
    <col min="11" max="11" width="12" style="23" hidden="1" customWidth="1"/>
    <col min="12" max="12" width="11.140625" style="23" customWidth="1"/>
    <col min="13" max="13" width="10.42578125" style="23" hidden="1" customWidth="1"/>
    <col min="14" max="14" width="9.85546875" style="23" hidden="1" customWidth="1"/>
    <col min="15" max="15" width="10" style="23" hidden="1" customWidth="1"/>
    <col min="16" max="16" width="11.140625" style="23" customWidth="1"/>
    <col min="17" max="17" width="11.7109375" style="23" customWidth="1"/>
    <col min="18" max="18" width="10.85546875" style="23" customWidth="1"/>
    <col min="19" max="19" width="11.7109375" style="23" customWidth="1"/>
    <col min="20" max="16384" width="9.140625" style="23"/>
  </cols>
  <sheetData>
    <row r="2" spans="1:19">
      <c r="A2" s="107" t="s">
        <v>968</v>
      </c>
      <c r="B2" s="51" t="s">
        <v>923</v>
      </c>
    </row>
    <row r="3" spans="1:19">
      <c r="A3" s="107"/>
      <c r="B3" s="51"/>
    </row>
    <row r="4" spans="1:19">
      <c r="B4" s="704"/>
      <c r="C4" s="681">
        <v>39083</v>
      </c>
      <c r="D4" s="681">
        <v>39448</v>
      </c>
      <c r="E4" s="681">
        <v>39539</v>
      </c>
      <c r="F4" s="681">
        <v>39630</v>
      </c>
      <c r="G4" s="681">
        <v>39722</v>
      </c>
      <c r="H4" s="681">
        <v>39814</v>
      </c>
      <c r="I4" s="681">
        <v>39904</v>
      </c>
      <c r="J4" s="681">
        <v>39995</v>
      </c>
      <c r="K4" s="681">
        <v>40087</v>
      </c>
      <c r="L4" s="681">
        <v>40179</v>
      </c>
      <c r="M4" s="681">
        <v>40269</v>
      </c>
      <c r="N4" s="681">
        <v>40360</v>
      </c>
      <c r="O4" s="681">
        <v>40452</v>
      </c>
      <c r="P4" s="681">
        <v>40544</v>
      </c>
      <c r="Q4" s="681">
        <v>40634</v>
      </c>
      <c r="R4" s="681">
        <v>40725</v>
      </c>
      <c r="S4" s="681">
        <v>40817</v>
      </c>
    </row>
    <row r="5" spans="1:19" ht="25.5">
      <c r="B5" s="701" t="s">
        <v>918</v>
      </c>
      <c r="C5" s="700" t="s">
        <v>921</v>
      </c>
      <c r="D5" s="702">
        <v>3913763.5</v>
      </c>
      <c r="E5" s="702">
        <v>414778.2</v>
      </c>
      <c r="F5" s="702">
        <v>243736.8</v>
      </c>
      <c r="G5" s="702">
        <v>786473</v>
      </c>
      <c r="H5" s="698">
        <v>724601</v>
      </c>
      <c r="I5" s="698">
        <v>-3106</v>
      </c>
      <c r="J5" s="698">
        <v>-1163185</v>
      </c>
      <c r="K5" s="698">
        <v>-5441250</v>
      </c>
      <c r="L5" s="698">
        <v>-4197315</v>
      </c>
      <c r="M5" s="698">
        <v>30480</v>
      </c>
      <c r="N5" s="698">
        <v>683578</v>
      </c>
      <c r="O5" s="698">
        <v>313870</v>
      </c>
      <c r="P5" s="698">
        <v>-1330741</v>
      </c>
      <c r="Q5" s="698">
        <v>-574925</v>
      </c>
      <c r="R5" s="698">
        <v>-1125564</v>
      </c>
      <c r="S5" s="698">
        <v>-2065019</v>
      </c>
    </row>
    <row r="6" spans="1:19" ht="25.5">
      <c r="B6" s="701" t="s">
        <v>919</v>
      </c>
      <c r="C6" s="703" t="s">
        <v>920</v>
      </c>
      <c r="D6" s="702">
        <v>3979426</v>
      </c>
      <c r="E6" s="702">
        <v>447275</v>
      </c>
      <c r="F6" s="702">
        <v>289541</v>
      </c>
      <c r="G6" s="702">
        <v>1096660</v>
      </c>
      <c r="H6" s="698">
        <v>1229939</v>
      </c>
      <c r="I6" s="698">
        <v>40285</v>
      </c>
      <c r="J6" s="698">
        <v>-1092955</v>
      </c>
      <c r="K6" s="698">
        <v>-5370081</v>
      </c>
      <c r="L6" s="698">
        <v>-4125062</v>
      </c>
      <c r="M6" s="698">
        <v>50992</v>
      </c>
      <c r="N6" s="698">
        <v>724018</v>
      </c>
      <c r="O6" s="698">
        <v>354315</v>
      </c>
      <c r="P6" s="698">
        <v>-1284668</v>
      </c>
      <c r="Q6" s="698">
        <v>-565907</v>
      </c>
      <c r="R6" s="698">
        <v>-1109094</v>
      </c>
      <c r="S6" s="698">
        <v>-2066644</v>
      </c>
    </row>
    <row r="7" spans="1:19">
      <c r="B7" s="701" t="s">
        <v>315</v>
      </c>
      <c r="C7" s="700" t="s">
        <v>922</v>
      </c>
      <c r="D7" s="698">
        <v>44567475</v>
      </c>
      <c r="E7" s="699">
        <v>52200463</v>
      </c>
      <c r="F7" s="699">
        <v>18620115</v>
      </c>
      <c r="G7" s="699">
        <v>27717925</v>
      </c>
      <c r="H7" s="698">
        <v>52200463</v>
      </c>
      <c r="I7" s="698"/>
      <c r="J7" s="698"/>
      <c r="K7" s="698"/>
      <c r="L7" s="698">
        <v>18620115</v>
      </c>
      <c r="M7" s="698"/>
      <c r="N7" s="698"/>
      <c r="O7" s="698"/>
      <c r="P7" s="698">
        <v>31308128</v>
      </c>
      <c r="Q7" s="698">
        <v>30703164</v>
      </c>
      <c r="R7" s="698">
        <v>30607866</v>
      </c>
      <c r="S7" s="698">
        <v>22533732</v>
      </c>
    </row>
    <row r="8" spans="1:19">
      <c r="B8" s="123" t="s">
        <v>422</v>
      </c>
      <c r="C8" s="696">
        <v>8.6049995852818376E-2</v>
      </c>
      <c r="D8" s="696">
        <v>8.9289913776806965E-2</v>
      </c>
      <c r="E8" s="696">
        <v>9.2533738118483894E-3</v>
      </c>
      <c r="F8" s="696">
        <v>5.8531681815970999E-3</v>
      </c>
      <c r="G8" s="696">
        <v>2.1144238678902506E-2</v>
      </c>
      <c r="H8" s="696">
        <v>2.3561840821220301E-2</v>
      </c>
      <c r="I8" s="697">
        <v>1.6574714749097452E-3</v>
      </c>
      <c r="J8" s="697">
        <v>-4.6849960574542195E-2</v>
      </c>
      <c r="K8" s="697">
        <v>-0.29199594104576687</v>
      </c>
      <c r="L8" s="697">
        <v>-0.22153794431452223</v>
      </c>
      <c r="M8" s="696">
        <v>2.7410834558100009E-3</v>
      </c>
      <c r="N8" s="696">
        <v>2.1625701567062724E-2</v>
      </c>
      <c r="O8" s="696">
        <v>1.075986450736696E-2</v>
      </c>
      <c r="P8" s="206">
        <v>-4.1033050586735814E-2</v>
      </c>
      <c r="Q8" s="206">
        <v>-1.8431553178037286E-2</v>
      </c>
      <c r="R8" s="206">
        <v>-3.6235587283347359E-2</v>
      </c>
      <c r="S8" s="206">
        <v>-9.1713347793432529E-2</v>
      </c>
    </row>
    <row r="9" spans="1:19">
      <c r="B9" s="123" t="s">
        <v>423</v>
      </c>
      <c r="C9" s="696">
        <v>1.8846459364076432E-2</v>
      </c>
      <c r="D9" s="696">
        <v>1.8411750519495618E-2</v>
      </c>
      <c r="E9" s="696">
        <v>2.0913516326932394E-3</v>
      </c>
      <c r="F9" s="696">
        <v>1.38235883141267E-3</v>
      </c>
      <c r="G9" s="696">
        <v>5.1691657401744901E-3</v>
      </c>
      <c r="H9" s="696">
        <v>5.731901700466952E-3</v>
      </c>
      <c r="I9" s="697">
        <v>3.9400999953072854E-4</v>
      </c>
      <c r="J9" s="697">
        <v>-1.2071097916859093E-2</v>
      </c>
      <c r="K9" s="697">
        <v>-6.235353671240746E-2</v>
      </c>
      <c r="L9" s="697">
        <v>-5.1383123840946496E-2</v>
      </c>
      <c r="M9" s="696">
        <v>6.5229395006699531E-4</v>
      </c>
      <c r="N9" s="696">
        <v>5.9735185161640669E-3</v>
      </c>
      <c r="O9" s="696">
        <v>2.899861820845593E-3</v>
      </c>
      <c r="P9" s="206">
        <v>-1.046403664483367E-2</v>
      </c>
      <c r="Q9" s="206">
        <v>-4.5565377698008266E-3</v>
      </c>
      <c r="R9" s="206">
        <v>-9.7408843128432045E-3</v>
      </c>
      <c r="S9" s="206">
        <v>-1.9163458212667517E-2</v>
      </c>
    </row>
    <row r="10" spans="1:19">
      <c r="D10" s="695"/>
      <c r="E10" s="695"/>
      <c r="F10" s="695"/>
      <c r="G10" s="695"/>
      <c r="H10" s="695"/>
      <c r="I10" s="695"/>
      <c r="J10" s="695"/>
      <c r="K10" s="695"/>
      <c r="L10" s="695"/>
      <c r="M10" s="695"/>
      <c r="N10" s="695"/>
      <c r="O10" s="695"/>
      <c r="P10" s="695"/>
      <c r="Q10" s="695"/>
      <c r="R10" s="695"/>
      <c r="S10" s="695"/>
    </row>
    <row r="11" spans="1:19">
      <c r="D11" s="695"/>
      <c r="E11" s="695"/>
      <c r="F11" s="695"/>
      <c r="G11" s="695"/>
      <c r="H11" s="695"/>
      <c r="I11" s="695"/>
      <c r="J11" s="695"/>
      <c r="K11" s="695"/>
      <c r="L11" s="695"/>
    </row>
    <row r="12" spans="1:19">
      <c r="B12" s="51" t="s">
        <v>923</v>
      </c>
      <c r="C12" s="695"/>
      <c r="D12" s="695"/>
      <c r="E12" s="695"/>
      <c r="F12" s="695"/>
      <c r="G12" s="695"/>
      <c r="H12" s="695"/>
      <c r="I12" s="695"/>
      <c r="J12" s="695"/>
      <c r="K12" s="695"/>
      <c r="L12" s="695"/>
      <c r="M12" s="695"/>
      <c r="N12" s="695"/>
      <c r="O12" s="695"/>
      <c r="P12" s="695"/>
      <c r="Q12" s="695"/>
      <c r="R12" s="695"/>
    </row>
    <row r="13" spans="1:19">
      <c r="F13" s="98"/>
    </row>
    <row r="14" spans="1:19">
      <c r="F14" s="98"/>
    </row>
    <row r="15" spans="1:19">
      <c r="F15" s="98"/>
    </row>
    <row r="29" spans="2:2">
      <c r="B29" s="55" t="s">
        <v>13</v>
      </c>
    </row>
    <row r="31" spans="2:2">
      <c r="B31" s="717" t="s">
        <v>975</v>
      </c>
    </row>
  </sheetData>
  <phoneticPr fontId="40" type="noConversion"/>
  <hyperlinks>
    <hyperlink ref="B31" location="Содержание!B129" display="к содержанию"/>
  </hyperlinks>
  <pageMargins left="0.75" right="0.75" top="1" bottom="1" header="0.5" footer="0.5"/>
  <headerFooter alignWithMargins="0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0">
    <tabColor indexed="9"/>
    <pageSetUpPr fitToPage="1"/>
  </sheetPr>
  <dimension ref="A1:Q44"/>
  <sheetViews>
    <sheetView zoomScaleNormal="85" zoomScaleSheetLayoutView="100" workbookViewId="0">
      <selection activeCell="G17" sqref="G17"/>
    </sheetView>
  </sheetViews>
  <sheetFormatPr defaultColWidth="8" defaultRowHeight="12.75"/>
  <cols>
    <col min="1" max="1" width="9.28515625" style="125" bestFit="1" customWidth="1"/>
    <col min="2" max="2" width="19.28515625" style="125" customWidth="1"/>
    <col min="3" max="3" width="14.7109375" style="125" customWidth="1"/>
    <col min="4" max="4" width="12.140625" style="125" customWidth="1"/>
    <col min="5" max="5" width="11.42578125" style="125" customWidth="1"/>
    <col min="6" max="6" width="11.140625" style="125" customWidth="1"/>
    <col min="7" max="8" width="13.5703125" style="125" customWidth="1"/>
    <col min="9" max="9" width="10" style="125" customWidth="1"/>
    <col min="10" max="16384" width="8" style="125"/>
  </cols>
  <sheetData>
    <row r="1" spans="1:17">
      <c r="D1" s="126"/>
      <c r="E1" s="126"/>
      <c r="F1" s="126"/>
      <c r="G1" s="126"/>
      <c r="H1" s="126"/>
      <c r="I1" s="126"/>
    </row>
    <row r="2" spans="1:17" ht="15" customHeight="1">
      <c r="A2" s="125" t="s">
        <v>1028</v>
      </c>
      <c r="B2" s="127" t="s">
        <v>1057</v>
      </c>
      <c r="C2" s="127"/>
    </row>
    <row r="3" spans="1:17" ht="15" customHeight="1">
      <c r="B3" s="127"/>
      <c r="C3" s="127"/>
    </row>
    <row r="4" spans="1:17" ht="25.5">
      <c r="B4" s="128" t="s">
        <v>988</v>
      </c>
      <c r="C4" s="128" t="s">
        <v>448</v>
      </c>
      <c r="D4" s="129">
        <v>2006</v>
      </c>
      <c r="E4" s="129">
        <v>2007</v>
      </c>
      <c r="F4" s="128">
        <v>2008</v>
      </c>
      <c r="G4" s="128">
        <v>2009</v>
      </c>
      <c r="H4" s="128">
        <v>2010</v>
      </c>
      <c r="I4" s="128" t="s">
        <v>441</v>
      </c>
    </row>
    <row r="5" spans="1:17">
      <c r="B5" s="1179" t="s">
        <v>449</v>
      </c>
      <c r="C5" s="130" t="s">
        <v>376</v>
      </c>
      <c r="D5" s="131">
        <v>94.707104616140072</v>
      </c>
      <c r="E5" s="131">
        <v>143.45438972714871</v>
      </c>
      <c r="F5" s="131">
        <v>141.85327772145058</v>
      </c>
      <c r="G5" s="131">
        <v>159.74560720564466</v>
      </c>
      <c r="H5" s="131">
        <v>187.70440086746757</v>
      </c>
      <c r="I5" s="131">
        <v>149.20578554125734</v>
      </c>
      <c r="L5" s="132"/>
      <c r="M5" s="132"/>
      <c r="N5" s="132"/>
      <c r="O5" s="132"/>
      <c r="P5" s="132"/>
      <c r="Q5" s="132"/>
    </row>
    <row r="6" spans="1:17">
      <c r="B6" s="1180"/>
      <c r="C6" s="133" t="s">
        <v>450</v>
      </c>
      <c r="D6" s="134">
        <v>92.775781371887007</v>
      </c>
      <c r="E6" s="134">
        <v>141.14848303941685</v>
      </c>
      <c r="F6" s="134">
        <v>139.55846036123174</v>
      </c>
      <c r="G6" s="134">
        <v>157.00334775876323</v>
      </c>
      <c r="H6" s="134">
        <v>184.45093094617388</v>
      </c>
      <c r="I6" s="134">
        <v>146.5236006191482</v>
      </c>
      <c r="J6" s="76"/>
      <c r="L6" s="132"/>
      <c r="M6" s="132"/>
      <c r="N6" s="132"/>
      <c r="O6" s="132"/>
      <c r="P6" s="132"/>
      <c r="Q6" s="132"/>
    </row>
    <row r="7" spans="1:17">
      <c r="B7" s="1181"/>
      <c r="C7" s="133" t="s">
        <v>451</v>
      </c>
      <c r="D7" s="134">
        <v>1.9313232442530699</v>
      </c>
      <c r="E7" s="134">
        <v>2.3059066877318695</v>
      </c>
      <c r="F7" s="134">
        <v>2.2948173602188304</v>
      </c>
      <c r="G7" s="134">
        <v>2.742259446881441</v>
      </c>
      <c r="H7" s="134">
        <v>3.2534699212936702</v>
      </c>
      <c r="I7" s="134">
        <v>2.6821849221090699</v>
      </c>
      <c r="J7" s="76"/>
      <c r="L7" s="132"/>
      <c r="M7" s="132"/>
      <c r="N7" s="132"/>
      <c r="O7" s="132"/>
      <c r="P7" s="132"/>
      <c r="Q7" s="132"/>
    </row>
    <row r="8" spans="1:17">
      <c r="B8" s="1179" t="s">
        <v>452</v>
      </c>
      <c r="C8" s="130" t="s">
        <v>376</v>
      </c>
      <c r="D8" s="131">
        <v>24.100590999999998</v>
      </c>
      <c r="E8" s="131">
        <v>23.598743999999996</v>
      </c>
      <c r="F8" s="131">
        <v>24.442976999999999</v>
      </c>
      <c r="G8" s="131">
        <v>25.924356000000003</v>
      </c>
      <c r="H8" s="131">
        <v>29.709705</v>
      </c>
      <c r="I8" s="131">
        <v>22.711732000000005</v>
      </c>
      <c r="J8" s="76"/>
      <c r="L8" s="132"/>
      <c r="M8" s="132"/>
      <c r="N8" s="132"/>
      <c r="O8" s="132"/>
      <c r="P8" s="132"/>
      <c r="Q8" s="132"/>
    </row>
    <row r="9" spans="1:17">
      <c r="B9" s="1180"/>
      <c r="C9" s="133" t="s">
        <v>450</v>
      </c>
      <c r="D9" s="134">
        <v>8.2932019999999991</v>
      </c>
      <c r="E9" s="134">
        <v>8.5077999999999996</v>
      </c>
      <c r="F9" s="134">
        <v>9.5950400000000009</v>
      </c>
      <c r="G9" s="134">
        <v>9.990615</v>
      </c>
      <c r="H9" s="134">
        <v>11.458317999999998</v>
      </c>
      <c r="I9" s="134">
        <v>8.5068900000000003</v>
      </c>
      <c r="J9" s="76"/>
      <c r="L9" s="132"/>
      <c r="M9" s="132"/>
      <c r="N9" s="132"/>
      <c r="O9" s="132"/>
      <c r="P9" s="132"/>
      <c r="Q9" s="132"/>
    </row>
    <row r="10" spans="1:17">
      <c r="B10" s="1181"/>
      <c r="C10" s="133" t="s">
        <v>451</v>
      </c>
      <c r="D10" s="134">
        <v>15.807388999999999</v>
      </c>
      <c r="E10" s="134">
        <v>15.090943999999997</v>
      </c>
      <c r="F10" s="134">
        <v>14.847936999999998</v>
      </c>
      <c r="G10" s="134">
        <v>15.933741000000001</v>
      </c>
      <c r="H10" s="134">
        <v>18.251386999999998</v>
      </c>
      <c r="I10" s="134">
        <v>14.204841999999999</v>
      </c>
      <c r="J10" s="76"/>
      <c r="L10" s="132"/>
      <c r="M10" s="132"/>
      <c r="N10" s="132"/>
      <c r="O10" s="132"/>
      <c r="P10" s="132"/>
      <c r="Q10" s="132"/>
    </row>
    <row r="11" spans="1:17">
      <c r="B11" s="1177" t="s">
        <v>453</v>
      </c>
      <c r="C11" s="1178"/>
      <c r="D11" s="103">
        <v>0.8316568579479634</v>
      </c>
      <c r="E11" s="103">
        <v>0.51471642569564457</v>
      </c>
      <c r="F11" s="103">
        <v>-1.1161193233177208E-2</v>
      </c>
      <c r="G11" s="103">
        <v>0.126132647560871</v>
      </c>
      <c r="H11" s="103">
        <v>0.17502073547368849</v>
      </c>
      <c r="I11" s="103">
        <v>7.7493751072770123E-2</v>
      </c>
      <c r="J11" s="76"/>
      <c r="K11" s="132"/>
      <c r="L11" s="76"/>
      <c r="M11" s="132"/>
      <c r="N11" s="132"/>
      <c r="O11" s="132"/>
      <c r="P11" s="132"/>
      <c r="Q11" s="132"/>
    </row>
    <row r="12" spans="1:17">
      <c r="B12" s="1177" t="s">
        <v>454</v>
      </c>
      <c r="C12" s="1178"/>
      <c r="D12" s="103">
        <v>3.7848219553262584E-2</v>
      </c>
      <c r="E12" s="103">
        <v>-2.0825207671178202E-2</v>
      </c>
      <c r="F12" s="103">
        <v>3.5776419887535944E-2</v>
      </c>
      <c r="G12" s="103">
        <v>6.0605506440561674E-2</v>
      </c>
      <c r="H12" s="103">
        <v>0.1460151604151706</v>
      </c>
      <c r="I12" s="103">
        <v>4.3514162706232984E-2</v>
      </c>
      <c r="J12" s="136"/>
      <c r="K12" s="132"/>
      <c r="L12" s="76"/>
      <c r="M12" s="76"/>
      <c r="N12" s="76"/>
      <c r="O12" s="76"/>
      <c r="P12" s="76"/>
      <c r="Q12" s="76"/>
    </row>
    <row r="13" spans="1:17">
      <c r="B13" s="140"/>
      <c r="C13" s="140"/>
      <c r="D13" s="888"/>
      <c r="E13" s="888"/>
      <c r="F13" s="888"/>
      <c r="G13" s="888"/>
      <c r="H13" s="888"/>
      <c r="I13" s="888"/>
      <c r="J13" s="136"/>
      <c r="K13" s="132"/>
      <c r="L13" s="76"/>
      <c r="M13" s="76"/>
      <c r="N13" s="76"/>
      <c r="O13" s="76"/>
      <c r="P13" s="76"/>
      <c r="Q13" s="76"/>
    </row>
    <row r="14" spans="1:17">
      <c r="D14" s="132"/>
      <c r="E14" s="132"/>
      <c r="F14" s="132"/>
      <c r="G14" s="132"/>
      <c r="H14" s="132"/>
      <c r="I14" s="132"/>
    </row>
    <row r="15" spans="1:17">
      <c r="B15" s="137" t="s">
        <v>1057</v>
      </c>
      <c r="C15" s="138"/>
      <c r="D15" s="138"/>
      <c r="E15" s="138"/>
      <c r="F15" s="138"/>
      <c r="G15" s="138"/>
      <c r="H15" s="139"/>
      <c r="I15" s="138"/>
      <c r="J15" s="138"/>
      <c r="K15" s="138"/>
    </row>
    <row r="16" spans="1:17" ht="12.75" customHeight="1">
      <c r="B16" s="140"/>
      <c r="C16" s="140"/>
      <c r="D16" s="141"/>
      <c r="E16" s="141"/>
      <c r="F16" s="141"/>
      <c r="G16" s="141"/>
      <c r="H16" s="89"/>
      <c r="I16" s="141"/>
      <c r="J16" s="141"/>
      <c r="K16" s="141"/>
    </row>
    <row r="17" spans="2:11">
      <c r="B17" s="140"/>
      <c r="C17" s="140"/>
      <c r="D17" s="141"/>
      <c r="E17" s="141"/>
      <c r="F17" s="141"/>
      <c r="G17" s="141"/>
      <c r="H17" s="141"/>
      <c r="I17" s="141"/>
      <c r="J17" s="141"/>
      <c r="K17" s="141"/>
    </row>
    <row r="18" spans="2:11">
      <c r="B18" s="140"/>
      <c r="C18" s="140"/>
      <c r="D18" s="141"/>
      <c r="E18" s="141"/>
      <c r="F18" s="141"/>
      <c r="G18" s="141"/>
      <c r="H18" s="141"/>
      <c r="I18" s="141"/>
      <c r="J18" s="141"/>
      <c r="K18" s="141"/>
    </row>
    <row r="19" spans="2:11">
      <c r="B19" s="140"/>
      <c r="C19" s="140"/>
      <c r="D19" s="141"/>
      <c r="E19" s="141"/>
      <c r="F19" s="141"/>
      <c r="G19" s="141"/>
      <c r="H19" s="141"/>
      <c r="I19" s="141"/>
      <c r="J19" s="141"/>
      <c r="K19" s="141"/>
    </row>
    <row r="20" spans="2:11">
      <c r="B20" s="140"/>
      <c r="C20" s="140"/>
      <c r="D20" s="141"/>
      <c r="E20" s="141"/>
      <c r="F20" s="141"/>
      <c r="G20" s="141"/>
      <c r="H20" s="141"/>
      <c r="I20" s="141"/>
      <c r="J20" s="141"/>
      <c r="K20" s="141"/>
    </row>
    <row r="21" spans="2:11">
      <c r="B21" s="140"/>
      <c r="C21" s="140"/>
      <c r="D21" s="141"/>
      <c r="E21" s="141"/>
      <c r="F21" s="141"/>
      <c r="G21" s="141"/>
      <c r="H21" s="141"/>
      <c r="I21" s="141"/>
      <c r="J21" s="141"/>
      <c r="K21" s="141"/>
    </row>
    <row r="22" spans="2:11">
      <c r="B22" s="140"/>
      <c r="C22" s="140"/>
      <c r="D22" s="141"/>
      <c r="E22" s="141"/>
      <c r="F22" s="141"/>
      <c r="G22" s="141"/>
      <c r="H22" s="141"/>
      <c r="I22" s="141"/>
      <c r="J22" s="141"/>
      <c r="K22" s="141"/>
    </row>
    <row r="23" spans="2:11">
      <c r="B23" s="140"/>
      <c r="C23" s="140"/>
      <c r="D23" s="141"/>
      <c r="E23" s="141"/>
      <c r="F23" s="141"/>
      <c r="G23" s="141"/>
      <c r="H23" s="141"/>
      <c r="I23" s="141"/>
      <c r="J23" s="141"/>
      <c r="K23" s="141"/>
    </row>
    <row r="24" spans="2:11">
      <c r="B24" s="140"/>
      <c r="C24" s="140"/>
      <c r="D24" s="141"/>
      <c r="E24" s="141"/>
      <c r="F24" s="141"/>
      <c r="G24" s="141"/>
      <c r="H24" s="141"/>
      <c r="I24" s="141"/>
      <c r="J24" s="141"/>
      <c r="K24" s="141"/>
    </row>
    <row r="25" spans="2:11">
      <c r="B25" s="140"/>
      <c r="C25" s="140"/>
      <c r="D25" s="141"/>
      <c r="E25" s="141"/>
      <c r="F25" s="141"/>
      <c r="G25" s="141"/>
      <c r="H25" s="141"/>
      <c r="I25" s="141"/>
      <c r="J25" s="141"/>
      <c r="K25" s="141"/>
    </row>
    <row r="26" spans="2:11">
      <c r="B26" s="140"/>
      <c r="C26" s="140"/>
      <c r="D26" s="141"/>
      <c r="E26" s="141"/>
      <c r="F26" s="141"/>
      <c r="G26" s="141"/>
      <c r="H26" s="141"/>
      <c r="I26" s="141"/>
      <c r="J26" s="141"/>
      <c r="K26" s="141"/>
    </row>
    <row r="27" spans="2:11">
      <c r="B27" s="140"/>
      <c r="C27" s="140"/>
      <c r="D27" s="141"/>
      <c r="E27" s="141"/>
      <c r="F27" s="141"/>
      <c r="G27" s="141"/>
      <c r="H27" s="141"/>
      <c r="I27" s="141"/>
      <c r="J27" s="141"/>
      <c r="K27" s="141"/>
    </row>
    <row r="28" spans="2:11">
      <c r="B28" s="140"/>
      <c r="C28" s="140"/>
      <c r="D28" s="141"/>
      <c r="E28" s="141"/>
      <c r="F28" s="141"/>
      <c r="G28" s="141"/>
      <c r="H28" s="141"/>
      <c r="I28" s="141"/>
      <c r="J28" s="141"/>
      <c r="K28" s="141"/>
    </row>
    <row r="29" spans="2:11">
      <c r="B29" s="140"/>
      <c r="C29" s="140"/>
      <c r="D29" s="141"/>
      <c r="E29" s="141"/>
      <c r="F29" s="141"/>
      <c r="G29" s="141"/>
      <c r="H29" s="141"/>
      <c r="I29" s="141"/>
      <c r="J29" s="141"/>
      <c r="K29" s="141"/>
    </row>
    <row r="30" spans="2:11">
      <c r="B30" s="140"/>
      <c r="C30" s="140"/>
      <c r="D30" s="141"/>
      <c r="E30" s="141"/>
      <c r="F30" s="141"/>
      <c r="G30" s="141"/>
      <c r="H30" s="141"/>
      <c r="I30" s="141"/>
      <c r="J30" s="141"/>
      <c r="K30" s="141"/>
    </row>
    <row r="31" spans="2:11">
      <c r="B31" s="140"/>
      <c r="C31" s="140"/>
      <c r="D31" s="141"/>
      <c r="E31" s="141"/>
      <c r="F31" s="141"/>
      <c r="G31" s="141"/>
      <c r="H31" s="141"/>
      <c r="I31" s="141"/>
      <c r="J31" s="141"/>
      <c r="K31" s="141"/>
    </row>
    <row r="32" spans="2:11">
      <c r="B32" s="140"/>
      <c r="C32" s="140"/>
      <c r="D32" s="141"/>
      <c r="E32" s="141"/>
      <c r="F32" s="141"/>
      <c r="G32" s="141"/>
      <c r="H32" s="141"/>
      <c r="I32" s="141"/>
      <c r="J32" s="141"/>
      <c r="K32" s="141"/>
    </row>
    <row r="33" spans="2:11">
      <c r="B33" s="140"/>
      <c r="C33" s="140"/>
      <c r="D33" s="141"/>
      <c r="E33" s="141"/>
      <c r="F33" s="141"/>
      <c r="G33" s="141"/>
      <c r="H33" s="141"/>
      <c r="I33" s="141"/>
      <c r="J33" s="141"/>
      <c r="K33" s="141"/>
    </row>
    <row r="34" spans="2:11">
      <c r="B34" s="140"/>
      <c r="C34" s="140"/>
      <c r="D34" s="141"/>
      <c r="E34" s="141"/>
      <c r="F34" s="141"/>
      <c r="G34" s="141"/>
      <c r="H34" s="141"/>
      <c r="I34" s="141"/>
      <c r="J34" s="141"/>
      <c r="K34" s="141"/>
    </row>
    <row r="35" spans="2:11">
      <c r="B35" s="140"/>
      <c r="C35" s="140"/>
      <c r="D35" s="141"/>
      <c r="E35" s="141"/>
      <c r="F35" s="141"/>
      <c r="G35" s="141"/>
      <c r="H35" s="141"/>
      <c r="I35" s="141"/>
      <c r="J35" s="141"/>
      <c r="K35" s="141"/>
    </row>
    <row r="36" spans="2:11">
      <c r="B36" s="55" t="s">
        <v>144</v>
      </c>
      <c r="C36" s="141"/>
      <c r="D36" s="141"/>
      <c r="E36" s="141"/>
      <c r="F36" s="141"/>
      <c r="G36" s="141"/>
      <c r="H36" s="141"/>
      <c r="I36" s="141"/>
      <c r="J36" s="141"/>
      <c r="K36" s="141"/>
    </row>
    <row r="37" spans="2:11">
      <c r="B37" s="142" t="s">
        <v>687</v>
      </c>
      <c r="C37" s="141"/>
      <c r="D37" s="89"/>
      <c r="E37" s="89"/>
      <c r="F37" s="89"/>
      <c r="G37" s="89"/>
      <c r="H37" s="89"/>
      <c r="I37" s="141"/>
      <c r="J37" s="141"/>
      <c r="K37" s="141"/>
    </row>
    <row r="38" spans="2:11">
      <c r="B38" s="141"/>
      <c r="C38" s="141"/>
      <c r="D38" s="89"/>
      <c r="E38" s="89"/>
      <c r="F38" s="89"/>
      <c r="G38" s="89"/>
      <c r="H38" s="89"/>
      <c r="I38" s="141"/>
      <c r="J38" s="141"/>
      <c r="K38" s="141"/>
    </row>
    <row r="39" spans="2:11">
      <c r="B39" s="717" t="s">
        <v>975</v>
      </c>
      <c r="C39" s="141"/>
      <c r="D39" s="141"/>
      <c r="E39" s="141"/>
      <c r="F39" s="141"/>
      <c r="G39" s="141"/>
      <c r="H39" s="141"/>
      <c r="I39" s="141"/>
      <c r="J39" s="141"/>
      <c r="K39" s="141"/>
    </row>
    <row r="40" spans="2:11">
      <c r="C40" s="142"/>
      <c r="D40" s="141"/>
      <c r="E40" s="141"/>
      <c r="F40" s="141"/>
      <c r="G40" s="141"/>
      <c r="H40" s="141"/>
      <c r="I40" s="141"/>
    </row>
    <row r="41" spans="2:11">
      <c r="D41" s="141"/>
      <c r="E41" s="141"/>
      <c r="F41" s="141"/>
      <c r="G41" s="141"/>
      <c r="H41" s="141"/>
      <c r="I41" s="141"/>
    </row>
    <row r="42" spans="2:11">
      <c r="B42" s="141"/>
      <c r="C42" s="141"/>
      <c r="D42" s="141"/>
      <c r="E42" s="141"/>
      <c r="F42" s="141"/>
      <c r="G42" s="141"/>
      <c r="H42" s="141"/>
      <c r="I42" s="141"/>
    </row>
    <row r="43" spans="2:11">
      <c r="B43" s="141"/>
      <c r="C43" s="141"/>
      <c r="D43" s="141"/>
      <c r="E43" s="141"/>
      <c r="F43" s="141"/>
      <c r="G43" s="141"/>
      <c r="H43" s="141"/>
      <c r="I43" s="141"/>
    </row>
    <row r="44" spans="2:11">
      <c r="B44" s="141"/>
      <c r="C44" s="141"/>
      <c r="D44" s="141"/>
      <c r="E44" s="141"/>
      <c r="F44" s="141"/>
      <c r="G44" s="141"/>
      <c r="H44" s="141"/>
      <c r="I44" s="141"/>
    </row>
  </sheetData>
  <mergeCells count="4">
    <mergeCell ref="B12:C12"/>
    <mergeCell ref="B5:B7"/>
    <mergeCell ref="B8:B10"/>
    <mergeCell ref="B11:C11"/>
  </mergeCells>
  <phoneticPr fontId="45" type="noConversion"/>
  <hyperlinks>
    <hyperlink ref="B39" location="Содержание!B133" display="к содержанию"/>
  </hyperlinks>
  <pageMargins left="0.2" right="0.17" top="1" bottom="1" header="0.5" footer="0.5"/>
  <pageSetup paperSize="9" scale="91" orientation="landscape" r:id="rId1"/>
  <headerFooter alignWithMargins="0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tabColor indexed="9"/>
  </sheetPr>
  <dimension ref="A2:I18"/>
  <sheetViews>
    <sheetView zoomScaleNormal="100" zoomScaleSheetLayoutView="100" workbookViewId="0">
      <selection activeCell="F19" sqref="F19"/>
    </sheetView>
  </sheetViews>
  <sheetFormatPr defaultColWidth="8" defaultRowHeight="12.75"/>
  <cols>
    <col min="1" max="1" width="9.28515625" style="125" bestFit="1" customWidth="1"/>
    <col min="2" max="2" width="37" style="125" customWidth="1"/>
    <col min="3" max="3" width="8.85546875" style="125" customWidth="1"/>
    <col min="4" max="4" width="10.85546875" style="125" customWidth="1"/>
    <col min="5" max="5" width="11.42578125" style="125" customWidth="1"/>
    <col min="6" max="6" width="10.42578125" style="125" bestFit="1" customWidth="1"/>
    <col min="7" max="7" width="11.42578125" style="125" customWidth="1"/>
    <col min="8" max="8" width="7.7109375" style="125" customWidth="1"/>
    <col min="9" max="16384" width="8" style="125"/>
  </cols>
  <sheetData>
    <row r="2" spans="1:9">
      <c r="A2" s="125" t="s">
        <v>1028</v>
      </c>
      <c r="B2" s="127" t="s">
        <v>1058</v>
      </c>
    </row>
    <row r="3" spans="1:9">
      <c r="B3" s="127"/>
    </row>
    <row r="4" spans="1:9">
      <c r="B4" s="1183" t="s">
        <v>988</v>
      </c>
      <c r="C4" s="1182" t="s">
        <v>455</v>
      </c>
      <c r="D4" s="1182"/>
      <c r="E4" s="1182" t="s">
        <v>442</v>
      </c>
      <c r="F4" s="1182"/>
      <c r="G4" s="1182" t="s">
        <v>456</v>
      </c>
      <c r="H4" s="1182"/>
    </row>
    <row r="5" spans="1:9" ht="38.25">
      <c r="B5" s="1183"/>
      <c r="C5" s="160" t="s">
        <v>457</v>
      </c>
      <c r="D5" s="1026" t="s">
        <v>458</v>
      </c>
      <c r="E5" s="160" t="s">
        <v>457</v>
      </c>
      <c r="F5" s="1026" t="s">
        <v>458</v>
      </c>
      <c r="G5" s="160" t="s">
        <v>457</v>
      </c>
      <c r="H5" s="1026" t="s">
        <v>459</v>
      </c>
    </row>
    <row r="6" spans="1:9" ht="25.5">
      <c r="B6" s="1027" t="s">
        <v>460</v>
      </c>
      <c r="C6" s="1028">
        <v>14548.44830426382</v>
      </c>
      <c r="D6" s="1029">
        <f t="shared" ref="D6:D14" si="0">C6/C$14</f>
        <v>0.10506202610564917</v>
      </c>
      <c r="E6" s="1028">
        <v>19385.766047672128</v>
      </c>
      <c r="F6" s="1029">
        <f t="shared" ref="F6:F14" si="1">E6/E$14</f>
        <v>0.12992636966018825</v>
      </c>
      <c r="G6" s="1028">
        <f t="shared" ref="G6:G14" si="2">E6-C6</f>
        <v>4837.3177434083082</v>
      </c>
      <c r="H6" s="1029">
        <f t="shared" ref="H6:H14" si="3">G6/C6</f>
        <v>0.33249715998857415</v>
      </c>
    </row>
    <row r="7" spans="1:9">
      <c r="B7" s="1027" t="s">
        <v>467</v>
      </c>
      <c r="C7" s="1028">
        <v>37422.691740592949</v>
      </c>
      <c r="D7" s="1029">
        <f t="shared" si="0"/>
        <v>0.27024901449053812</v>
      </c>
      <c r="E7" s="1028">
        <v>34818.397402004797</v>
      </c>
      <c r="F7" s="1029">
        <f t="shared" si="1"/>
        <v>0.23335822586033123</v>
      </c>
      <c r="G7" s="1028">
        <f t="shared" si="2"/>
        <v>-2604.2943385881517</v>
      </c>
      <c r="H7" s="1029">
        <f t="shared" si="3"/>
        <v>-6.9591315254408467E-2</v>
      </c>
    </row>
    <row r="8" spans="1:9">
      <c r="B8" s="1027" t="s">
        <v>468</v>
      </c>
      <c r="C8" s="1028">
        <v>1077.7250518155397</v>
      </c>
      <c r="D8" s="1029">
        <f t="shared" si="0"/>
        <v>7.7828215876033866E-3</v>
      </c>
      <c r="E8" s="1028">
        <v>1241.6027531744066</v>
      </c>
      <c r="F8" s="1029">
        <f t="shared" si="1"/>
        <v>8.3214115905116161E-3</v>
      </c>
      <c r="G8" s="1028">
        <f t="shared" si="2"/>
        <v>163.87770135886694</v>
      </c>
      <c r="H8" s="1029">
        <f t="shared" si="3"/>
        <v>0.15205891436113317</v>
      </c>
    </row>
    <row r="9" spans="1:9" ht="38.25">
      <c r="B9" s="1027" t="s">
        <v>469</v>
      </c>
      <c r="C9" s="1028">
        <v>64.000860850860008</v>
      </c>
      <c r="D9" s="1030">
        <f t="shared" si="0"/>
        <v>4.6218400566652902E-4</v>
      </c>
      <c r="E9" s="1028">
        <v>107.31472915499999</v>
      </c>
      <c r="F9" s="1029">
        <f t="shared" si="1"/>
        <v>7.1923973166125197E-4</v>
      </c>
      <c r="G9" s="1028">
        <f t="shared" si="2"/>
        <v>43.313868304139987</v>
      </c>
      <c r="H9" s="1029">
        <f t="shared" si="3"/>
        <v>0.67677008915666736</v>
      </c>
    </row>
    <row r="10" spans="1:9" ht="25.5">
      <c r="B10" s="1027" t="s">
        <v>470</v>
      </c>
      <c r="C10" s="1028">
        <v>64144.1199601396</v>
      </c>
      <c r="D10" s="1029">
        <f t="shared" si="0"/>
        <v>0.46321855532874928</v>
      </c>
      <c r="E10" s="1028">
        <v>66030.600084049714</v>
      </c>
      <c r="F10" s="1029">
        <f t="shared" si="1"/>
        <v>0.44254718303662255</v>
      </c>
      <c r="G10" s="1028">
        <f t="shared" si="2"/>
        <v>1886.4801239101143</v>
      </c>
      <c r="H10" s="1029">
        <f t="shared" si="3"/>
        <v>2.9410024256041077E-2</v>
      </c>
    </row>
    <row r="11" spans="1:9">
      <c r="B11" s="1027" t="s">
        <v>471</v>
      </c>
      <c r="C11" s="1028">
        <v>5705.6152763763357</v>
      </c>
      <c r="D11" s="1029">
        <f t="shared" si="0"/>
        <v>4.1203260208840145E-2</v>
      </c>
      <c r="E11" s="1028">
        <v>7812.8308364733239</v>
      </c>
      <c r="F11" s="1029">
        <f t="shared" si="1"/>
        <v>5.2362787462507561E-2</v>
      </c>
      <c r="G11" s="1028">
        <f t="shared" si="2"/>
        <v>2107.2155600969882</v>
      </c>
      <c r="H11" s="1029">
        <f t="shared" si="3"/>
        <v>0.3693231068035297</v>
      </c>
    </row>
    <row r="12" spans="1:9">
      <c r="B12" s="1027" t="s">
        <v>343</v>
      </c>
      <c r="C12" s="1028">
        <v>4965.9637624902734</v>
      </c>
      <c r="D12" s="1029">
        <f t="shared" si="0"/>
        <v>3.5861846125648494E-2</v>
      </c>
      <c r="E12" s="1028">
        <v>5705.8907580167161</v>
      </c>
      <c r="F12" s="1029">
        <f t="shared" si="1"/>
        <v>3.8241752739802279E-2</v>
      </c>
      <c r="G12" s="1028">
        <f t="shared" si="2"/>
        <v>739.92699552644262</v>
      </c>
      <c r="H12" s="1029">
        <f t="shared" si="3"/>
        <v>0.1489996767828593</v>
      </c>
    </row>
    <row r="13" spans="1:9">
      <c r="B13" s="1027" t="s">
        <v>472</v>
      </c>
      <c r="C13" s="1028">
        <f>C14-C6-C7-C8-C9-C10-C11-C12</f>
        <v>10546.285030030636</v>
      </c>
      <c r="D13" s="1029">
        <f t="shared" si="0"/>
        <v>7.616029214730495E-2</v>
      </c>
      <c r="E13" s="1028">
        <f>E14-E6-E7-E8-E9-E10-E11-E12</f>
        <v>14103.38293071091</v>
      </c>
      <c r="F13" s="1029">
        <f t="shared" si="1"/>
        <v>9.4523029918375204E-2</v>
      </c>
      <c r="G13" s="1028">
        <f t="shared" si="2"/>
        <v>3557.0979006802736</v>
      </c>
      <c r="H13" s="1029">
        <f t="shared" si="3"/>
        <v>0.33728444571253358</v>
      </c>
    </row>
    <row r="14" spans="1:9" ht="13.5">
      <c r="B14" s="1031" t="s">
        <v>376</v>
      </c>
      <c r="C14" s="1032">
        <v>138474.84998656</v>
      </c>
      <c r="D14" s="1033">
        <f t="shared" si="0"/>
        <v>1</v>
      </c>
      <c r="E14" s="1032">
        <v>149205.78554125701</v>
      </c>
      <c r="F14" s="1033">
        <f t="shared" si="1"/>
        <v>1</v>
      </c>
      <c r="G14" s="1032">
        <f t="shared" si="2"/>
        <v>10730.935554697004</v>
      </c>
      <c r="H14" s="1033">
        <f t="shared" si="3"/>
        <v>7.7493751072765335E-2</v>
      </c>
    </row>
    <row r="15" spans="1:9">
      <c r="B15" s="55" t="s">
        <v>145</v>
      </c>
      <c r="C15" s="143"/>
      <c r="D15" s="132"/>
      <c r="E15" s="132"/>
      <c r="F15" s="132"/>
      <c r="G15" s="132"/>
      <c r="H15" s="132"/>
      <c r="I15" s="132"/>
    </row>
    <row r="16" spans="1:9">
      <c r="B16" s="142" t="s">
        <v>687</v>
      </c>
      <c r="C16" s="132"/>
      <c r="D16" s="132"/>
      <c r="E16" s="132"/>
      <c r="G16" s="132"/>
      <c r="H16" s="144"/>
    </row>
    <row r="17" spans="2:5">
      <c r="C17" s="132"/>
      <c r="D17" s="132"/>
      <c r="E17" s="132"/>
    </row>
    <row r="18" spans="2:5">
      <c r="B18" s="717" t="s">
        <v>975</v>
      </c>
      <c r="E18" s="132"/>
    </row>
  </sheetData>
  <mergeCells count="4">
    <mergeCell ref="C4:D4"/>
    <mergeCell ref="E4:F4"/>
    <mergeCell ref="G4:H4"/>
    <mergeCell ref="B4:B5"/>
  </mergeCells>
  <phoneticPr fontId="45" type="noConversion"/>
  <hyperlinks>
    <hyperlink ref="B18" location="Содержание!B134" display="к содержанию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2">
    <tabColor indexed="9"/>
  </sheetPr>
  <dimension ref="A2:L67"/>
  <sheetViews>
    <sheetView zoomScaleNormal="100" zoomScaleSheetLayoutView="100" workbookViewId="0">
      <selection activeCell="I16" sqref="I16"/>
    </sheetView>
  </sheetViews>
  <sheetFormatPr defaultColWidth="8" defaultRowHeight="12.75"/>
  <cols>
    <col min="1" max="1" width="9.28515625" style="125" bestFit="1" customWidth="1"/>
    <col min="2" max="2" width="32.7109375" style="125" customWidth="1"/>
    <col min="3" max="7" width="8.140625" style="125" customWidth="1"/>
    <col min="8" max="8" width="7.85546875" style="125" customWidth="1"/>
    <col min="9" max="16384" width="8" style="125"/>
  </cols>
  <sheetData>
    <row r="2" spans="1:10">
      <c r="A2" s="125" t="s">
        <v>1028</v>
      </c>
      <c r="B2" s="127" t="s">
        <v>1059</v>
      </c>
    </row>
    <row r="3" spans="1:10">
      <c r="B3" s="127"/>
    </row>
    <row r="4" spans="1:10" ht="25.5">
      <c r="B4" s="145" t="s">
        <v>988</v>
      </c>
      <c r="C4" s="145">
        <v>2006</v>
      </c>
      <c r="D4" s="145">
        <v>2007</v>
      </c>
      <c r="E4" s="145">
        <v>2008</v>
      </c>
      <c r="F4" s="145">
        <v>2009</v>
      </c>
      <c r="G4" s="145">
        <v>2010</v>
      </c>
      <c r="H4" s="145" t="s">
        <v>443</v>
      </c>
    </row>
    <row r="5" spans="1:10">
      <c r="B5" s="146" t="s">
        <v>474</v>
      </c>
      <c r="C5" s="147">
        <v>372.6</v>
      </c>
      <c r="D5" s="147">
        <v>564.59393215766738</v>
      </c>
      <c r="E5" s="147">
        <v>560.47574442261748</v>
      </c>
      <c r="F5" s="147">
        <v>630.53553316772388</v>
      </c>
      <c r="G5" s="147">
        <v>740.76679094848907</v>
      </c>
      <c r="H5" s="147">
        <v>796.32391640841422</v>
      </c>
      <c r="I5" s="148"/>
    </row>
    <row r="6" spans="1:10" ht="25.5">
      <c r="B6" s="146" t="s">
        <v>146</v>
      </c>
      <c r="C6" s="147">
        <v>350.5</v>
      </c>
      <c r="D6" s="147">
        <v>580.28009431632006</v>
      </c>
      <c r="E6" s="147">
        <v>531.86095116758577</v>
      </c>
      <c r="F6" s="147">
        <v>578.28249256276183</v>
      </c>
      <c r="G6" s="147">
        <v>732.40141627472656</v>
      </c>
      <c r="H6" s="147">
        <v>825.86604224041309</v>
      </c>
      <c r="I6" s="136"/>
    </row>
    <row r="7" spans="1:10">
      <c r="B7" s="146" t="s">
        <v>475</v>
      </c>
      <c r="C7" s="149">
        <v>1.04</v>
      </c>
      <c r="D7" s="149">
        <v>1.1608768414184933</v>
      </c>
      <c r="E7" s="149">
        <v>1.0355415222145865</v>
      </c>
      <c r="F7" s="149">
        <v>1.0539234284918217</v>
      </c>
      <c r="G7" s="149">
        <v>1.3902600002349301</v>
      </c>
      <c r="H7" s="149">
        <v>1.1670803623914134</v>
      </c>
      <c r="I7" s="76"/>
      <c r="J7" s="76"/>
    </row>
    <row r="8" spans="1:10">
      <c r="B8" s="146" t="s">
        <v>476</v>
      </c>
      <c r="C8" s="149">
        <v>1.07</v>
      </c>
      <c r="D8" s="149">
        <v>1.0445603634672649</v>
      </c>
      <c r="E8" s="149">
        <v>1.0551450670407705</v>
      </c>
      <c r="F8" s="149">
        <v>1.0948742203085007</v>
      </c>
      <c r="G8" s="149">
        <v>1.0158554991787179</v>
      </c>
      <c r="H8" s="149">
        <v>0.97448808741243698</v>
      </c>
      <c r="I8" s="76"/>
    </row>
    <row r="11" spans="1:10" ht="15.75">
      <c r="B11" s="138" t="s">
        <v>1059</v>
      </c>
      <c r="C11" s="889"/>
      <c r="D11" s="889"/>
      <c r="E11" s="889"/>
    </row>
    <row r="12" spans="1:10">
      <c r="B12" s="151"/>
      <c r="C12" s="150"/>
      <c r="D12" s="150"/>
      <c r="E12" s="150"/>
    </row>
    <row r="13" spans="1:10">
      <c r="B13" s="151"/>
      <c r="C13" s="150"/>
      <c r="D13" s="150"/>
      <c r="E13" s="150"/>
    </row>
    <row r="14" spans="1:10">
      <c r="B14" s="151"/>
      <c r="C14" s="150"/>
      <c r="D14" s="150"/>
      <c r="E14" s="150"/>
    </row>
    <row r="15" spans="1:10">
      <c r="B15" s="151"/>
      <c r="C15" s="150"/>
      <c r="D15" s="150"/>
      <c r="E15" s="150"/>
    </row>
    <row r="16" spans="1:10">
      <c r="B16" s="151"/>
      <c r="C16" s="150"/>
      <c r="D16" s="150"/>
      <c r="E16" s="150"/>
    </row>
    <row r="17" spans="2:12">
      <c r="B17" s="151"/>
      <c r="C17" s="150"/>
      <c r="D17" s="150"/>
      <c r="E17" s="150"/>
    </row>
    <row r="18" spans="2:12">
      <c r="B18" s="151"/>
      <c r="C18" s="150"/>
      <c r="D18" s="150"/>
      <c r="E18" s="150"/>
    </row>
    <row r="19" spans="2:12">
      <c r="B19" s="151"/>
      <c r="C19" s="150"/>
      <c r="D19" s="150"/>
      <c r="E19" s="150"/>
    </row>
    <row r="20" spans="2:12">
      <c r="B20" s="151"/>
      <c r="C20" s="150"/>
      <c r="D20" s="150"/>
      <c r="E20" s="150"/>
    </row>
    <row r="21" spans="2:12">
      <c r="B21" s="151"/>
      <c r="C21" s="150"/>
      <c r="D21" s="150"/>
      <c r="E21" s="150"/>
    </row>
    <row r="22" spans="2:12">
      <c r="B22" s="151"/>
      <c r="C22" s="150"/>
      <c r="D22" s="150"/>
      <c r="E22" s="150"/>
    </row>
    <row r="23" spans="2:12">
      <c r="B23" s="151"/>
      <c r="C23" s="150"/>
      <c r="D23" s="150"/>
      <c r="E23" s="150"/>
    </row>
    <row r="24" spans="2:12">
      <c r="B24" s="151"/>
      <c r="C24" s="150"/>
      <c r="D24" s="150"/>
      <c r="E24" s="150"/>
    </row>
    <row r="25" spans="2:12">
      <c r="B25" s="151"/>
      <c r="C25" s="150"/>
      <c r="D25" s="150"/>
      <c r="E25" s="150"/>
    </row>
    <row r="26" spans="2:12">
      <c r="B26" s="894" t="s">
        <v>702</v>
      </c>
      <c r="C26" s="150"/>
      <c r="D26" s="150"/>
      <c r="E26" s="150"/>
      <c r="F26" s="890"/>
      <c r="G26" s="890"/>
      <c r="H26" s="890"/>
    </row>
    <row r="27" spans="2:12" ht="12.75" customHeight="1">
      <c r="B27" s="895" t="s">
        <v>147</v>
      </c>
      <c r="C27" s="893"/>
      <c r="D27" s="893"/>
      <c r="E27" s="55"/>
      <c r="F27" s="55"/>
      <c r="G27" s="55"/>
      <c r="H27" s="55"/>
      <c r="I27" s="892"/>
      <c r="J27" s="892"/>
      <c r="K27" s="892"/>
      <c r="L27" s="892"/>
    </row>
    <row r="28" spans="2:12" ht="12.75" customHeight="1">
      <c r="B28" s="55" t="s">
        <v>149</v>
      </c>
      <c r="C28" s="893"/>
      <c r="D28" s="893"/>
      <c r="E28" s="55"/>
      <c r="F28" s="55"/>
      <c r="G28" s="55"/>
      <c r="H28" s="55"/>
    </row>
    <row r="29" spans="2:12" ht="12.75" customHeight="1">
      <c r="B29" s="895" t="s">
        <v>148</v>
      </c>
      <c r="C29" s="893"/>
      <c r="D29" s="893"/>
      <c r="E29" s="55"/>
      <c r="F29" s="55"/>
      <c r="G29" s="55"/>
      <c r="H29" s="55"/>
    </row>
    <row r="30" spans="2:12">
      <c r="B30" s="152" t="s">
        <v>687</v>
      </c>
      <c r="C30" s="150"/>
      <c r="D30" s="150"/>
      <c r="E30" s="150"/>
      <c r="F30" s="890"/>
      <c r="G30" s="890"/>
      <c r="H30" s="890"/>
    </row>
    <row r="31" spans="2:12">
      <c r="B31" s="891"/>
      <c r="C31" s="150"/>
      <c r="D31" s="150"/>
      <c r="E31" s="150"/>
      <c r="F31" s="890"/>
      <c r="G31" s="890"/>
      <c r="H31" s="890"/>
    </row>
    <row r="32" spans="2:12">
      <c r="B32" s="717" t="s">
        <v>975</v>
      </c>
      <c r="C32" s="150"/>
      <c r="D32" s="150"/>
      <c r="E32" s="150"/>
      <c r="F32" s="890"/>
      <c r="G32" s="890"/>
      <c r="H32" s="890"/>
    </row>
    <row r="33" spans="2:8">
      <c r="B33" s="891"/>
      <c r="C33" s="150"/>
      <c r="D33" s="150"/>
      <c r="E33" s="150"/>
      <c r="F33" s="890"/>
      <c r="G33" s="890"/>
      <c r="H33" s="890"/>
    </row>
    <row r="34" spans="2:8">
      <c r="B34" s="891"/>
      <c r="C34" s="150"/>
      <c r="D34" s="150"/>
      <c r="E34" s="150"/>
      <c r="F34" s="890"/>
      <c r="G34" s="890"/>
      <c r="H34" s="890"/>
    </row>
    <row r="35" spans="2:8">
      <c r="B35" s="152"/>
      <c r="C35" s="150"/>
      <c r="D35" s="150"/>
      <c r="E35" s="150"/>
    </row>
    <row r="36" spans="2:8">
      <c r="B36" s="152"/>
      <c r="C36" s="150"/>
      <c r="D36" s="150"/>
      <c r="E36" s="150"/>
    </row>
    <row r="37" spans="2:8">
      <c r="B37" s="152"/>
      <c r="C37" s="150"/>
      <c r="D37" s="150"/>
      <c r="E37" s="150"/>
    </row>
    <row r="38" spans="2:8">
      <c r="B38" s="152"/>
      <c r="C38" s="150"/>
      <c r="D38" s="150"/>
      <c r="E38" s="150"/>
    </row>
    <row r="39" spans="2:8">
      <c r="B39" s="152"/>
      <c r="C39" s="150"/>
      <c r="D39" s="150"/>
      <c r="E39" s="150"/>
    </row>
    <row r="40" spans="2:8">
      <c r="B40" s="152"/>
      <c r="C40" s="150"/>
      <c r="D40" s="150"/>
      <c r="E40" s="150"/>
    </row>
    <row r="41" spans="2:8">
      <c r="B41" s="152"/>
      <c r="C41" s="150"/>
      <c r="D41" s="150"/>
      <c r="E41" s="150"/>
    </row>
    <row r="42" spans="2:8">
      <c r="B42" s="152"/>
      <c r="C42" s="150"/>
      <c r="D42" s="150"/>
      <c r="E42" s="150"/>
    </row>
    <row r="43" spans="2:8">
      <c r="B43" s="152"/>
      <c r="C43" s="150"/>
      <c r="D43" s="150"/>
      <c r="E43" s="150"/>
    </row>
    <row r="44" spans="2:8">
      <c r="B44" s="152"/>
      <c r="C44" s="150"/>
      <c r="D44" s="150"/>
      <c r="E44" s="150"/>
    </row>
    <row r="45" spans="2:8">
      <c r="B45" s="152"/>
      <c r="C45" s="150"/>
      <c r="D45" s="150"/>
      <c r="E45" s="150"/>
    </row>
    <row r="46" spans="2:8">
      <c r="B46" s="152"/>
      <c r="C46" s="150"/>
      <c r="D46" s="150"/>
      <c r="E46" s="150"/>
    </row>
    <row r="47" spans="2:8">
      <c r="B47" s="152"/>
      <c r="C47" s="150"/>
      <c r="D47" s="150"/>
      <c r="E47" s="150"/>
    </row>
    <row r="48" spans="2:8">
      <c r="B48" s="152"/>
      <c r="C48" s="150"/>
      <c r="D48" s="150"/>
      <c r="E48" s="150"/>
    </row>
    <row r="49" spans="2:5">
      <c r="B49" s="152"/>
      <c r="C49" s="150"/>
      <c r="D49" s="150"/>
      <c r="E49" s="150"/>
    </row>
    <row r="50" spans="2:5">
      <c r="B50" s="152"/>
      <c r="C50" s="150"/>
      <c r="D50" s="150"/>
      <c r="E50" s="150"/>
    </row>
    <row r="51" spans="2:5">
      <c r="B51" s="152"/>
      <c r="C51" s="150"/>
      <c r="D51" s="150"/>
      <c r="E51" s="150"/>
    </row>
    <row r="52" spans="2:5">
      <c r="B52" s="152"/>
      <c r="C52" s="150"/>
      <c r="D52" s="150"/>
      <c r="E52" s="150"/>
    </row>
    <row r="53" spans="2:5">
      <c r="B53" s="152"/>
      <c r="C53" s="150"/>
      <c r="D53" s="150"/>
      <c r="E53" s="150"/>
    </row>
    <row r="54" spans="2:5">
      <c r="B54" s="152"/>
      <c r="C54" s="150"/>
      <c r="D54" s="150"/>
      <c r="E54" s="150"/>
    </row>
    <row r="55" spans="2:5">
      <c r="B55" s="152"/>
      <c r="C55" s="150"/>
      <c r="D55" s="150"/>
      <c r="E55" s="150"/>
    </row>
    <row r="56" spans="2:5">
      <c r="B56" s="152"/>
      <c r="C56" s="150"/>
      <c r="D56" s="150"/>
      <c r="E56" s="150"/>
    </row>
    <row r="57" spans="2:5">
      <c r="B57" s="152"/>
      <c r="C57" s="150"/>
      <c r="D57" s="150"/>
      <c r="E57" s="150"/>
    </row>
    <row r="58" spans="2:5">
      <c r="B58" s="152"/>
      <c r="C58" s="150"/>
      <c r="D58" s="150"/>
      <c r="E58" s="150"/>
    </row>
    <row r="59" spans="2:5">
      <c r="B59" s="152"/>
      <c r="C59" s="150"/>
      <c r="D59" s="150"/>
      <c r="E59" s="150"/>
    </row>
    <row r="60" spans="2:5">
      <c r="B60" s="152"/>
      <c r="C60" s="150"/>
      <c r="D60" s="150"/>
      <c r="E60" s="150"/>
    </row>
    <row r="61" spans="2:5">
      <c r="B61" s="152"/>
      <c r="C61" s="150"/>
      <c r="D61" s="150"/>
      <c r="E61" s="150"/>
    </row>
    <row r="62" spans="2:5">
      <c r="B62" s="152"/>
      <c r="C62" s="150"/>
      <c r="D62" s="150"/>
      <c r="E62" s="150"/>
    </row>
    <row r="63" spans="2:5">
      <c r="B63" s="152"/>
      <c r="C63" s="150"/>
      <c r="D63" s="150"/>
      <c r="E63" s="150"/>
    </row>
    <row r="64" spans="2:5">
      <c r="B64" s="152"/>
      <c r="C64" s="150"/>
      <c r="D64" s="150"/>
      <c r="E64" s="150"/>
    </row>
    <row r="65" spans="2:5">
      <c r="B65" s="152"/>
      <c r="C65" s="150"/>
      <c r="D65" s="150"/>
      <c r="E65" s="150"/>
    </row>
    <row r="66" spans="2:5" s="141" customFormat="1">
      <c r="C66" s="151"/>
      <c r="D66" s="151"/>
      <c r="E66" s="151"/>
    </row>
    <row r="67" spans="2:5" s="141" customFormat="1"/>
  </sheetData>
  <phoneticPr fontId="45" type="noConversion"/>
  <hyperlinks>
    <hyperlink ref="B32" location="Содержание!B137" display="к содержанию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9"/>
  </sheetPr>
  <dimension ref="A2:F20"/>
  <sheetViews>
    <sheetView workbookViewId="0">
      <selection activeCell="H27" sqref="H27"/>
    </sheetView>
  </sheetViews>
  <sheetFormatPr defaultRowHeight="12.75"/>
  <cols>
    <col min="1" max="1" width="9.140625" style="471"/>
    <col min="2" max="2" width="26.7109375" style="471" bestFit="1" customWidth="1"/>
    <col min="3" max="16384" width="9.140625" style="471"/>
  </cols>
  <sheetData>
    <row r="2" spans="1:6">
      <c r="A2" s="2" t="s">
        <v>968</v>
      </c>
      <c r="B2" s="451" t="s">
        <v>299</v>
      </c>
      <c r="C2" s="771"/>
      <c r="D2" s="771"/>
      <c r="E2" s="771"/>
      <c r="F2" s="771"/>
    </row>
    <row r="3" spans="1:6">
      <c r="A3" s="2"/>
      <c r="B3" s="451"/>
      <c r="C3" s="771"/>
      <c r="D3" s="771"/>
      <c r="E3" s="771"/>
      <c r="F3" s="771"/>
    </row>
    <row r="4" spans="1:6">
      <c r="A4" s="450"/>
      <c r="B4" s="213" t="s">
        <v>682</v>
      </c>
      <c r="C4" s="472" t="s">
        <v>737</v>
      </c>
      <c r="D4" s="472" t="s">
        <v>738</v>
      </c>
      <c r="E4" s="472" t="s">
        <v>739</v>
      </c>
      <c r="F4" s="472" t="s">
        <v>294</v>
      </c>
    </row>
    <row r="5" spans="1:6">
      <c r="A5" s="450"/>
      <c r="B5" s="213" t="s">
        <v>396</v>
      </c>
      <c r="C5" s="509">
        <v>111.3</v>
      </c>
      <c r="D5" s="509">
        <v>110</v>
      </c>
      <c r="E5" s="509">
        <v>108.6</v>
      </c>
      <c r="F5" s="783">
        <v>107.2</v>
      </c>
    </row>
    <row r="6" spans="1:6">
      <c r="A6" s="450"/>
      <c r="B6" s="213" t="s">
        <v>395</v>
      </c>
      <c r="C6" s="509">
        <v>660.7</v>
      </c>
      <c r="D6" s="509">
        <v>684.3</v>
      </c>
      <c r="E6" s="509">
        <v>708.3</v>
      </c>
      <c r="F6" s="783">
        <v>728.7</v>
      </c>
    </row>
    <row r="7" spans="1:6">
      <c r="A7" s="450"/>
      <c r="B7" s="213" t="s">
        <v>394</v>
      </c>
      <c r="C7" s="509">
        <v>1601</v>
      </c>
      <c r="D7" s="509">
        <v>1604</v>
      </c>
      <c r="E7" s="509">
        <v>1608</v>
      </c>
      <c r="F7" s="783">
        <v>1611</v>
      </c>
    </row>
    <row r="8" spans="1:6">
      <c r="A8" s="450"/>
      <c r="B8" s="213" t="s">
        <v>392</v>
      </c>
      <c r="C8" s="509">
        <v>7788</v>
      </c>
      <c r="D8" s="509">
        <v>7798</v>
      </c>
      <c r="E8" s="509">
        <v>7806</v>
      </c>
      <c r="F8" s="783">
        <v>7808</v>
      </c>
    </row>
    <row r="9" spans="1:6">
      <c r="A9" s="450"/>
      <c r="B9" s="217" t="s">
        <v>393</v>
      </c>
      <c r="C9" s="509">
        <v>2069</v>
      </c>
      <c r="D9" s="509">
        <v>2096</v>
      </c>
      <c r="E9" s="509">
        <v>2122</v>
      </c>
      <c r="F9" s="783">
        <v>2146</v>
      </c>
    </row>
    <row r="10" spans="1:6">
      <c r="A10" s="450"/>
      <c r="B10" s="217" t="s">
        <v>295</v>
      </c>
      <c r="C10" s="509">
        <v>1872</v>
      </c>
      <c r="D10" s="509">
        <v>1892</v>
      </c>
      <c r="E10" s="509">
        <v>1910</v>
      </c>
      <c r="F10" s="783">
        <v>1923</v>
      </c>
    </row>
    <row r="11" spans="1:6">
      <c r="A11" s="450"/>
      <c r="B11" s="211" t="s">
        <v>388</v>
      </c>
    </row>
    <row r="13" spans="1:6">
      <c r="B13" s="216" t="s">
        <v>975</v>
      </c>
    </row>
    <row r="14" spans="1:6">
      <c r="C14" s="784"/>
      <c r="D14" s="784"/>
      <c r="E14" s="784"/>
      <c r="F14" s="784"/>
    </row>
    <row r="15" spans="1:6">
      <c r="C15" s="785"/>
      <c r="D15" s="785"/>
      <c r="E15" s="785"/>
      <c r="F15" s="786"/>
    </row>
    <row r="16" spans="1:6">
      <c r="C16" s="785"/>
      <c r="D16" s="785"/>
      <c r="E16" s="785"/>
      <c r="F16" s="786"/>
    </row>
    <row r="17" spans="3:6">
      <c r="C17" s="785"/>
      <c r="D17" s="785"/>
      <c r="E17" s="785"/>
      <c r="F17" s="786"/>
    </row>
    <row r="18" spans="3:6">
      <c r="C18" s="785"/>
      <c r="D18" s="785"/>
      <c r="E18" s="785"/>
      <c r="F18" s="786"/>
    </row>
    <row r="19" spans="3:6">
      <c r="C19" s="785"/>
      <c r="D19" s="785"/>
      <c r="E19" s="785"/>
      <c r="F19" s="786"/>
    </row>
    <row r="20" spans="3:6">
      <c r="C20" s="785"/>
      <c r="D20" s="785"/>
      <c r="E20" s="785"/>
      <c r="F20" s="786"/>
    </row>
  </sheetData>
  <phoneticPr fontId="40" type="noConversion"/>
  <hyperlinks>
    <hyperlink ref="B13" location="Содержание!B13" display="к содержанию"/>
  </hyperlinks>
  <pageMargins left="0.75" right="0.75" top="1" bottom="1" header="0.5" footer="0.5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3">
    <tabColor indexed="9"/>
  </sheetPr>
  <dimension ref="A2:K35"/>
  <sheetViews>
    <sheetView topLeftCell="A7" zoomScaleNormal="100" zoomScaleSheetLayoutView="100" workbookViewId="0">
      <selection activeCell="J10" sqref="J10"/>
    </sheetView>
  </sheetViews>
  <sheetFormatPr defaultColWidth="8" defaultRowHeight="12.75"/>
  <cols>
    <col min="1" max="1" width="9.42578125" style="154" customWidth="1"/>
    <col min="2" max="2" width="31" style="154" customWidth="1"/>
    <col min="3" max="3" width="9.140625" style="154" customWidth="1"/>
    <col min="4" max="4" width="10.28515625" style="154" customWidth="1"/>
    <col min="5" max="8" width="9.140625" style="154" customWidth="1"/>
    <col min="9" max="9" width="9.7109375" style="154" customWidth="1"/>
    <col min="10" max="11" width="9.140625" style="154" customWidth="1"/>
    <col min="12" max="16384" width="8" style="154"/>
  </cols>
  <sheetData>
    <row r="2" spans="1:11">
      <c r="A2" s="896" t="s">
        <v>968</v>
      </c>
      <c r="B2" s="897" t="s">
        <v>477</v>
      </c>
      <c r="C2" s="898"/>
      <c r="D2" s="898"/>
      <c r="E2" s="898"/>
      <c r="F2" s="898"/>
      <c r="G2" s="898"/>
      <c r="H2" s="898"/>
      <c r="I2" s="898"/>
      <c r="J2" s="898"/>
    </row>
    <row r="3" spans="1:11">
      <c r="A3" s="896"/>
      <c r="B3" s="897"/>
      <c r="C3" s="898"/>
      <c r="D3" s="898"/>
      <c r="E3" s="898"/>
      <c r="F3" s="898"/>
      <c r="G3" s="898"/>
      <c r="H3" s="898"/>
      <c r="I3" s="898"/>
      <c r="J3" s="898"/>
    </row>
    <row r="4" spans="1:11" ht="25.5">
      <c r="A4" s="899"/>
      <c r="B4" s="900" t="s">
        <v>478</v>
      </c>
      <c r="C4" s="900">
        <v>2006</v>
      </c>
      <c r="D4" s="900">
        <v>2007</v>
      </c>
      <c r="E4" s="900">
        <v>2008</v>
      </c>
      <c r="F4" s="900">
        <v>2009</v>
      </c>
      <c r="G4" s="900">
        <v>2010</v>
      </c>
      <c r="H4" s="901" t="s">
        <v>443</v>
      </c>
      <c r="I4" s="898"/>
      <c r="J4" s="898"/>
    </row>
    <row r="5" spans="1:11">
      <c r="A5" s="899"/>
      <c r="B5" s="902" t="s">
        <v>479</v>
      </c>
      <c r="C5" s="900"/>
      <c r="D5" s="900"/>
      <c r="E5" s="900"/>
      <c r="F5" s="900"/>
      <c r="G5" s="900"/>
      <c r="H5" s="901"/>
      <c r="I5" s="898"/>
      <c r="J5" s="898"/>
    </row>
    <row r="6" spans="1:11">
      <c r="A6" s="899"/>
      <c r="B6" s="903" t="s">
        <v>480</v>
      </c>
      <c r="C6" s="904">
        <v>534.98837359298989</v>
      </c>
      <c r="D6" s="904">
        <v>1574.274898948001</v>
      </c>
      <c r="E6" s="904">
        <v>1163.0120192622403</v>
      </c>
      <c r="F6" s="904">
        <v>557.9176002776818</v>
      </c>
      <c r="G6" s="904">
        <v>605.43878448427006</v>
      </c>
      <c r="H6" s="904">
        <v>296.19074577156931</v>
      </c>
      <c r="I6" s="898"/>
      <c r="J6" s="898"/>
    </row>
    <row r="7" spans="1:11" ht="25.5">
      <c r="A7" s="899"/>
      <c r="B7" s="903" t="s">
        <v>481</v>
      </c>
      <c r="C7" s="905">
        <v>13139</v>
      </c>
      <c r="D7" s="905">
        <v>37742</v>
      </c>
      <c r="E7" s="905">
        <v>17266</v>
      </c>
      <c r="F7" s="905">
        <v>16557</v>
      </c>
      <c r="G7" s="905">
        <v>12857</v>
      </c>
      <c r="H7" s="905">
        <v>6329</v>
      </c>
      <c r="I7" s="898"/>
      <c r="J7" s="898"/>
    </row>
    <row r="8" spans="1:11">
      <c r="A8" s="899"/>
      <c r="B8" s="902" t="s">
        <v>446</v>
      </c>
      <c r="C8" s="904"/>
      <c r="D8" s="904"/>
      <c r="E8" s="904"/>
      <c r="F8" s="904"/>
      <c r="G8" s="904"/>
      <c r="H8" s="904"/>
      <c r="I8" s="898"/>
      <c r="J8" s="898"/>
    </row>
    <row r="9" spans="1:11" s="155" customFormat="1">
      <c r="A9" s="906"/>
      <c r="B9" s="903" t="s">
        <v>483</v>
      </c>
      <c r="C9" s="904">
        <v>48.0886</v>
      </c>
      <c r="D9" s="904">
        <v>224.9522</v>
      </c>
      <c r="E9" s="904">
        <v>151.78156106863</v>
      </c>
      <c r="F9" s="904">
        <v>7.9078286795999997</v>
      </c>
      <c r="G9" s="904">
        <v>7.079774338</v>
      </c>
      <c r="H9" s="904">
        <v>23.368522073059999</v>
      </c>
      <c r="I9" s="914"/>
      <c r="J9" s="915"/>
    </row>
    <row r="10" spans="1:11" s="155" customFormat="1" ht="25.5">
      <c r="A10" s="899"/>
      <c r="B10" s="903" t="s">
        <v>481</v>
      </c>
      <c r="C10" s="907">
        <v>39</v>
      </c>
      <c r="D10" s="907">
        <v>26</v>
      </c>
      <c r="E10" s="907">
        <v>13</v>
      </c>
      <c r="F10" s="907">
        <v>30</v>
      </c>
      <c r="G10" s="907">
        <v>8</v>
      </c>
      <c r="H10" s="907">
        <v>18</v>
      </c>
      <c r="I10" s="916"/>
      <c r="J10" s="914"/>
    </row>
    <row r="11" spans="1:11">
      <c r="A11" s="898"/>
      <c r="B11" s="898"/>
      <c r="C11" s="898"/>
      <c r="D11" s="898"/>
      <c r="E11" s="898"/>
      <c r="F11" s="898"/>
      <c r="G11" s="898"/>
      <c r="H11" s="898"/>
      <c r="I11" s="898"/>
      <c r="J11" s="898"/>
    </row>
    <row r="12" spans="1:11">
      <c r="A12" s="898"/>
      <c r="B12" s="908"/>
      <c r="C12" s="908"/>
      <c r="D12" s="908"/>
      <c r="E12" s="908"/>
      <c r="F12" s="908"/>
      <c r="G12" s="908"/>
      <c r="H12" s="908"/>
      <c r="I12" s="908"/>
      <c r="J12" s="908"/>
      <c r="K12" s="156"/>
    </row>
    <row r="13" spans="1:11">
      <c r="A13" s="898"/>
      <c r="B13" s="909" t="s">
        <v>477</v>
      </c>
      <c r="C13" s="909"/>
      <c r="D13" s="909"/>
      <c r="E13" s="909"/>
      <c r="F13" s="898"/>
      <c r="G13" s="898"/>
      <c r="H13" s="898"/>
      <c r="I13" s="898"/>
      <c r="J13" s="898"/>
    </row>
    <row r="14" spans="1:11">
      <c r="A14" s="898"/>
      <c r="B14" s="909" t="s">
        <v>484</v>
      </c>
      <c r="C14" s="909"/>
      <c r="D14" s="909"/>
      <c r="E14" s="910" t="s">
        <v>482</v>
      </c>
      <c r="F14" s="898"/>
      <c r="G14" s="898"/>
      <c r="H14" s="898"/>
      <c r="I14" s="898"/>
      <c r="J14" s="898"/>
    </row>
    <row r="15" spans="1:11" ht="15.75">
      <c r="A15" s="898"/>
      <c r="B15" s="911"/>
      <c r="C15" s="911"/>
      <c r="D15" s="912"/>
      <c r="E15" s="911"/>
      <c r="F15" s="898"/>
      <c r="G15" s="898"/>
      <c r="H15" s="898"/>
      <c r="I15" s="898"/>
      <c r="J15" s="898"/>
    </row>
    <row r="16" spans="1:11" ht="15.75">
      <c r="B16" s="911"/>
      <c r="C16" s="911"/>
      <c r="D16" s="912"/>
      <c r="E16" s="911"/>
      <c r="F16" s="898"/>
      <c r="G16" s="898"/>
      <c r="H16" s="898"/>
      <c r="I16" s="898"/>
    </row>
    <row r="17" spans="2:5">
      <c r="B17" s="151"/>
      <c r="C17" s="151"/>
      <c r="D17" s="157"/>
      <c r="E17" s="151"/>
    </row>
    <row r="18" spans="2:5">
      <c r="B18" s="151"/>
      <c r="C18" s="151"/>
      <c r="D18" s="157"/>
      <c r="E18" s="151"/>
    </row>
    <row r="19" spans="2:5">
      <c r="B19" s="151"/>
      <c r="C19" s="151"/>
      <c r="D19" s="157"/>
      <c r="E19" s="151"/>
    </row>
    <row r="20" spans="2:5">
      <c r="B20" s="151"/>
      <c r="C20" s="151"/>
      <c r="D20" s="157"/>
      <c r="E20" s="151"/>
    </row>
    <row r="21" spans="2:5">
      <c r="B21" s="151"/>
      <c r="C21" s="151"/>
      <c r="D21" s="157"/>
      <c r="E21" s="151"/>
    </row>
    <row r="22" spans="2:5">
      <c r="B22" s="151"/>
      <c r="C22" s="151"/>
      <c r="D22" s="157"/>
      <c r="E22" s="151"/>
    </row>
    <row r="23" spans="2:5">
      <c r="B23" s="151"/>
      <c r="C23" s="151"/>
      <c r="D23" s="157"/>
      <c r="E23" s="151"/>
    </row>
    <row r="24" spans="2:5">
      <c r="B24" s="151"/>
      <c r="C24" s="151"/>
      <c r="D24" s="157"/>
      <c r="E24" s="151"/>
    </row>
    <row r="25" spans="2:5">
      <c r="B25" s="151"/>
      <c r="C25" s="151"/>
      <c r="D25" s="157"/>
      <c r="E25" s="151"/>
    </row>
    <row r="26" spans="2:5">
      <c r="B26" s="151"/>
      <c r="C26" s="151"/>
      <c r="D26" s="157"/>
      <c r="E26" s="151"/>
    </row>
    <row r="27" spans="2:5">
      <c r="B27" s="151"/>
      <c r="C27" s="151"/>
      <c r="D27" s="157"/>
      <c r="E27" s="151"/>
    </row>
    <row r="28" spans="2:5">
      <c r="D28" s="913"/>
    </row>
    <row r="29" spans="2:5">
      <c r="D29" s="913"/>
    </row>
    <row r="30" spans="2:5">
      <c r="B30" s="158" t="s">
        <v>687</v>
      </c>
      <c r="C30" s="917"/>
      <c r="D30" s="917"/>
      <c r="E30" s="918" t="s">
        <v>687</v>
      </c>
    </row>
    <row r="31" spans="2:5">
      <c r="B31" s="917"/>
      <c r="C31" s="917"/>
      <c r="D31" s="917"/>
    </row>
    <row r="32" spans="2:5">
      <c r="B32" s="717" t="s">
        <v>975</v>
      </c>
      <c r="C32" s="917"/>
      <c r="D32" s="917"/>
    </row>
    <row r="33" spans="2:4">
      <c r="B33" s="917"/>
      <c r="C33" s="917"/>
      <c r="D33" s="917"/>
    </row>
    <row r="34" spans="2:4">
      <c r="B34" s="917"/>
      <c r="C34" s="917"/>
      <c r="D34" s="917"/>
    </row>
    <row r="35" spans="2:4">
      <c r="B35" s="917"/>
      <c r="C35" s="917"/>
      <c r="D35" s="917"/>
    </row>
  </sheetData>
  <phoneticPr fontId="45" type="noConversion"/>
  <hyperlinks>
    <hyperlink ref="B32" location="Содержание!B138" display="к содержанию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4">
    <tabColor indexed="9"/>
  </sheetPr>
  <dimension ref="A2:J30"/>
  <sheetViews>
    <sheetView zoomScaleNormal="100" zoomScaleSheetLayoutView="100" workbookViewId="0">
      <selection activeCell="C5" sqref="C5"/>
    </sheetView>
  </sheetViews>
  <sheetFormatPr defaultColWidth="8" defaultRowHeight="12.75"/>
  <cols>
    <col min="1" max="1" width="9.28515625" style="125" bestFit="1" customWidth="1"/>
    <col min="2" max="2" width="32.140625" style="125" customWidth="1"/>
    <col min="3" max="7" width="10.5703125" style="125" customWidth="1"/>
    <col min="8" max="8" width="11.140625" style="125" customWidth="1"/>
    <col min="9" max="16384" width="8" style="125"/>
  </cols>
  <sheetData>
    <row r="2" spans="1:10">
      <c r="A2" s="125" t="s">
        <v>1028</v>
      </c>
      <c r="B2" s="127" t="s">
        <v>1060</v>
      </c>
    </row>
    <row r="3" spans="1:10">
      <c r="B3" s="127"/>
    </row>
    <row r="4" spans="1:10">
      <c r="B4" s="145" t="s">
        <v>988</v>
      </c>
      <c r="C4" s="145">
        <v>2006</v>
      </c>
      <c r="D4" s="145">
        <v>2007</v>
      </c>
      <c r="E4" s="145">
        <v>2008</v>
      </c>
      <c r="F4" s="145">
        <v>2009</v>
      </c>
      <c r="G4" s="145">
        <v>2010</v>
      </c>
      <c r="H4" s="145" t="s">
        <v>443</v>
      </c>
    </row>
    <row r="5" spans="1:10" ht="25.5">
      <c r="B5" s="159" t="s">
        <v>485</v>
      </c>
      <c r="C5" s="160">
        <v>7.8</v>
      </c>
      <c r="D5" s="147">
        <v>9.2236267509274796</v>
      </c>
      <c r="E5" s="147">
        <v>9.2161339767824604</v>
      </c>
      <c r="F5" s="147">
        <v>11.013090148118236</v>
      </c>
      <c r="G5" s="147">
        <v>13.066144262223577</v>
      </c>
      <c r="H5" s="147">
        <v>14.577091967984101</v>
      </c>
    </row>
    <row r="6" spans="1:10" ht="29.25" customHeight="1">
      <c r="B6" s="159" t="s">
        <v>486</v>
      </c>
      <c r="C6" s="160">
        <v>1.72</v>
      </c>
      <c r="D6" s="149">
        <v>2.2226044490469619</v>
      </c>
      <c r="E6" s="149">
        <v>2.5329901026954218</v>
      </c>
      <c r="F6" s="149">
        <v>2.2367385476134944</v>
      </c>
      <c r="G6" s="149">
        <v>2.5571694781144583</v>
      </c>
      <c r="H6" s="149">
        <v>2.9805353772391863</v>
      </c>
      <c r="J6" s="161"/>
    </row>
    <row r="7" spans="1:10" ht="38.25">
      <c r="B7" s="159" t="s">
        <v>487</v>
      </c>
      <c r="C7" s="149">
        <v>4.9014795593584282</v>
      </c>
      <c r="D7" s="149">
        <v>4.5510470839571511</v>
      </c>
      <c r="E7" s="149">
        <v>3.9453860304385251</v>
      </c>
      <c r="F7" s="149">
        <v>5.2760949322164894</v>
      </c>
      <c r="G7" s="149">
        <v>5.3252418707437297</v>
      </c>
      <c r="H7" s="149">
        <v>5.1033343275191951</v>
      </c>
      <c r="J7" s="162"/>
    </row>
    <row r="10" spans="1:10">
      <c r="B10" s="137" t="s">
        <v>1060</v>
      </c>
      <c r="C10" s="141"/>
      <c r="D10" s="141"/>
      <c r="E10" s="141"/>
      <c r="F10" s="141"/>
      <c r="G10" s="141"/>
      <c r="H10" s="141"/>
    </row>
    <row r="11" spans="1:10">
      <c r="B11" s="151"/>
      <c r="C11" s="141"/>
      <c r="D11" s="141"/>
      <c r="E11" s="141"/>
      <c r="F11" s="141"/>
      <c r="G11" s="141"/>
      <c r="H11" s="141"/>
    </row>
    <row r="12" spans="1:10">
      <c r="B12" s="151"/>
      <c r="C12" s="141"/>
      <c r="D12" s="141"/>
      <c r="E12" s="141"/>
      <c r="F12" s="141"/>
      <c r="G12" s="141"/>
      <c r="H12" s="141"/>
    </row>
    <row r="13" spans="1:10">
      <c r="B13" s="151"/>
      <c r="C13" s="141"/>
      <c r="D13" s="141"/>
      <c r="E13" s="141"/>
      <c r="F13" s="141"/>
      <c r="G13" s="141"/>
      <c r="H13" s="141"/>
    </row>
    <row r="14" spans="1:10">
      <c r="B14" s="151"/>
      <c r="C14" s="141"/>
      <c r="D14" s="141"/>
      <c r="E14" s="141"/>
      <c r="F14" s="141"/>
      <c r="G14" s="141"/>
      <c r="H14" s="141"/>
    </row>
    <row r="15" spans="1:10">
      <c r="B15" s="151"/>
      <c r="C15" s="141"/>
      <c r="D15" s="141"/>
      <c r="E15" s="141"/>
      <c r="F15" s="141"/>
      <c r="G15" s="141"/>
      <c r="H15" s="141"/>
    </row>
    <row r="16" spans="1:10">
      <c r="B16" s="151"/>
      <c r="C16" s="141"/>
      <c r="D16" s="141"/>
      <c r="E16" s="141"/>
      <c r="F16" s="141"/>
      <c r="G16" s="141"/>
      <c r="H16" s="141"/>
    </row>
    <row r="17" spans="2:8">
      <c r="B17" s="151"/>
      <c r="C17" s="141"/>
      <c r="D17" s="141"/>
      <c r="E17" s="141"/>
      <c r="F17" s="141"/>
      <c r="G17" s="141"/>
      <c r="H17" s="141"/>
    </row>
    <row r="18" spans="2:8">
      <c r="B18" s="151"/>
      <c r="C18" s="141"/>
      <c r="D18" s="141"/>
      <c r="E18" s="141"/>
      <c r="F18" s="141"/>
      <c r="G18" s="141"/>
      <c r="H18" s="141"/>
    </row>
    <row r="19" spans="2:8">
      <c r="B19" s="151"/>
      <c r="C19" s="141"/>
      <c r="D19" s="141"/>
      <c r="E19" s="141"/>
      <c r="F19" s="141"/>
      <c r="G19" s="141"/>
      <c r="H19" s="141"/>
    </row>
    <row r="20" spans="2:8">
      <c r="B20" s="151"/>
      <c r="C20" s="141"/>
      <c r="D20" s="141"/>
      <c r="E20" s="141"/>
      <c r="F20" s="141"/>
      <c r="G20" s="141"/>
      <c r="H20" s="141"/>
    </row>
    <row r="21" spans="2:8">
      <c r="B21" s="151"/>
      <c r="C21" s="141"/>
      <c r="D21" s="141"/>
      <c r="E21" s="141"/>
      <c r="F21" s="141"/>
      <c r="G21" s="141"/>
      <c r="H21" s="141"/>
    </row>
    <row r="22" spans="2:8">
      <c r="B22" s="151"/>
      <c r="C22" s="141"/>
      <c r="D22" s="141"/>
      <c r="E22" s="141"/>
      <c r="F22" s="141"/>
      <c r="G22" s="141"/>
      <c r="H22" s="141"/>
    </row>
    <row r="23" spans="2:8">
      <c r="B23" s="151"/>
      <c r="C23" s="141"/>
      <c r="D23" s="141"/>
      <c r="E23" s="141"/>
      <c r="F23" s="141"/>
      <c r="G23" s="141"/>
      <c r="H23" s="141"/>
    </row>
    <row r="24" spans="2:8">
      <c r="B24" s="151"/>
      <c r="C24" s="141"/>
      <c r="D24" s="141"/>
      <c r="E24" s="141"/>
      <c r="F24" s="141"/>
      <c r="G24" s="141"/>
      <c r="H24" s="141"/>
    </row>
    <row r="25" spans="2:8">
      <c r="B25" s="151"/>
      <c r="C25" s="141"/>
      <c r="D25" s="141"/>
      <c r="E25" s="141"/>
      <c r="F25" s="141"/>
      <c r="G25" s="141"/>
      <c r="H25" s="141"/>
    </row>
    <row r="26" spans="2:8">
      <c r="B26" s="919" t="s">
        <v>687</v>
      </c>
      <c r="C26" s="141"/>
      <c r="D26" s="141"/>
      <c r="E26" s="141"/>
      <c r="F26" s="141"/>
      <c r="G26" s="141"/>
      <c r="H26" s="141"/>
    </row>
    <row r="27" spans="2:8">
      <c r="B27" s="141"/>
      <c r="C27" s="141"/>
      <c r="D27" s="141"/>
      <c r="E27" s="141"/>
      <c r="F27" s="141"/>
      <c r="G27" s="141"/>
      <c r="H27" s="141"/>
    </row>
    <row r="28" spans="2:8">
      <c r="B28" s="717" t="s">
        <v>975</v>
      </c>
    </row>
    <row r="30" spans="2:8">
      <c r="B30"/>
    </row>
  </sheetData>
  <phoneticPr fontId="45" type="noConversion"/>
  <hyperlinks>
    <hyperlink ref="B28" location="Содержание!B139" display="к содержанию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>
    <tabColor indexed="9"/>
  </sheetPr>
  <dimension ref="A2:K27"/>
  <sheetViews>
    <sheetView workbookViewId="0">
      <selection activeCell="H14" sqref="H14"/>
    </sheetView>
  </sheetViews>
  <sheetFormatPr defaultColWidth="8" defaultRowHeight="12.75"/>
  <cols>
    <col min="1" max="1" width="8.85546875" style="154" bestFit="1" customWidth="1"/>
    <col min="2" max="2" width="31" style="154" customWidth="1"/>
    <col min="3" max="3" width="9.140625" style="154" customWidth="1"/>
    <col min="4" max="4" width="10.28515625" style="154" customWidth="1"/>
    <col min="5" max="11" width="9.140625" style="154" customWidth="1"/>
    <col min="12" max="16384" width="8" style="154"/>
  </cols>
  <sheetData>
    <row r="2" spans="1:11">
      <c r="A2" s="896" t="s">
        <v>968</v>
      </c>
      <c r="B2" s="897" t="s">
        <v>444</v>
      </c>
      <c r="C2" s="898"/>
      <c r="D2" s="898"/>
      <c r="E2" s="898"/>
      <c r="F2" s="898"/>
      <c r="G2" s="898"/>
      <c r="H2" s="898"/>
      <c r="I2" s="898"/>
    </row>
    <row r="3" spans="1:11">
      <c r="A3" s="896"/>
      <c r="B3" s="897"/>
      <c r="C3" s="898"/>
      <c r="D3" s="898"/>
      <c r="E3" s="898"/>
      <c r="F3" s="898"/>
      <c r="G3" s="898"/>
      <c r="H3" s="898"/>
      <c r="I3" s="898"/>
    </row>
    <row r="4" spans="1:11" ht="25.5">
      <c r="A4" s="899"/>
      <c r="B4" s="900" t="s">
        <v>478</v>
      </c>
      <c r="C4" s="900">
        <v>2006</v>
      </c>
      <c r="D4" s="900">
        <v>2007</v>
      </c>
      <c r="E4" s="900">
        <v>2008</v>
      </c>
      <c r="F4" s="900">
        <v>2009</v>
      </c>
      <c r="G4" s="900">
        <v>2010</v>
      </c>
      <c r="H4" s="901" t="s">
        <v>443</v>
      </c>
      <c r="I4" s="898"/>
    </row>
    <row r="5" spans="1:11" s="155" customFormat="1">
      <c r="A5" s="906"/>
      <c r="B5" s="903" t="s">
        <v>445</v>
      </c>
      <c r="C5" s="904">
        <v>83.901321899999999</v>
      </c>
      <c r="D5" s="904">
        <v>29.94148259</v>
      </c>
      <c r="E5" s="904">
        <v>66.629091080000009</v>
      </c>
      <c r="F5" s="904">
        <v>181.41773622999995</v>
      </c>
      <c r="G5" s="907">
        <v>0</v>
      </c>
      <c r="H5" s="904">
        <v>34.63389823</v>
      </c>
      <c r="I5" s="920"/>
    </row>
    <row r="6" spans="1:11" s="155" customFormat="1" ht="25.5">
      <c r="A6" s="899"/>
      <c r="B6" s="903" t="s">
        <v>481</v>
      </c>
      <c r="C6" s="907">
        <v>156</v>
      </c>
      <c r="D6" s="907">
        <v>47</v>
      </c>
      <c r="E6" s="907">
        <v>111</v>
      </c>
      <c r="F6" s="907">
        <v>1065</v>
      </c>
      <c r="G6" s="907">
        <v>0</v>
      </c>
      <c r="H6" s="907">
        <v>28</v>
      </c>
      <c r="I6" s="920"/>
    </row>
    <row r="7" spans="1:11">
      <c r="A7" s="898"/>
      <c r="B7" s="898"/>
      <c r="C7" s="898"/>
      <c r="D7" s="898"/>
      <c r="E7" s="898"/>
      <c r="F7" s="898"/>
      <c r="G7" s="898"/>
      <c r="H7" s="898"/>
      <c r="I7" s="898"/>
    </row>
    <row r="8" spans="1:11">
      <c r="A8" s="898"/>
      <c r="B8" s="908"/>
      <c r="C8" s="908"/>
      <c r="D8" s="908"/>
      <c r="E8" s="908"/>
      <c r="F8" s="908"/>
      <c r="G8" s="908"/>
      <c r="H8" s="908"/>
      <c r="I8" s="908"/>
      <c r="J8" s="156"/>
      <c r="K8" s="156"/>
    </row>
    <row r="9" spans="1:11">
      <c r="A9" s="898"/>
      <c r="B9" s="909" t="s">
        <v>444</v>
      </c>
      <c r="C9" s="909"/>
      <c r="D9" s="909"/>
      <c r="E9" s="910"/>
      <c r="F9" s="898"/>
      <c r="G9" s="898"/>
      <c r="H9" s="898"/>
      <c r="I9" s="898"/>
    </row>
    <row r="10" spans="1:11" ht="15.75">
      <c r="A10" s="898"/>
      <c r="B10" s="911"/>
      <c r="C10" s="911"/>
      <c r="D10" s="911"/>
      <c r="E10" s="911"/>
      <c r="F10" s="898"/>
      <c r="G10" s="898"/>
      <c r="H10" s="898"/>
      <c r="I10" s="898"/>
    </row>
    <row r="11" spans="1:11">
      <c r="B11" s="151"/>
      <c r="C11" s="151"/>
      <c r="D11" s="151"/>
      <c r="E11" s="151"/>
    </row>
    <row r="12" spans="1:11">
      <c r="B12" s="151"/>
      <c r="C12" s="151"/>
      <c r="D12" s="151"/>
      <c r="E12" s="151"/>
    </row>
    <row r="13" spans="1:11">
      <c r="B13" s="151"/>
      <c r="C13" s="151"/>
      <c r="D13" s="151"/>
      <c r="E13" s="151"/>
    </row>
    <row r="14" spans="1:11">
      <c r="B14" s="151"/>
      <c r="C14" s="151"/>
      <c r="D14" s="151"/>
      <c r="E14" s="151"/>
    </row>
    <row r="15" spans="1:11">
      <c r="B15" s="151"/>
      <c r="C15" s="151"/>
      <c r="D15" s="151"/>
      <c r="E15" s="151"/>
    </row>
    <row r="16" spans="1:11">
      <c r="B16" s="151"/>
      <c r="C16" s="151"/>
      <c r="D16" s="151"/>
      <c r="E16" s="151"/>
    </row>
    <row r="17" spans="2:5">
      <c r="B17" s="151"/>
      <c r="C17" s="151"/>
      <c r="D17" s="151"/>
      <c r="E17" s="151"/>
    </row>
    <row r="18" spans="2:5">
      <c r="B18" s="151"/>
      <c r="C18" s="151"/>
      <c r="D18" s="151"/>
      <c r="E18" s="151"/>
    </row>
    <row r="19" spans="2:5">
      <c r="B19" s="151"/>
      <c r="C19" s="151"/>
      <c r="D19" s="151"/>
      <c r="E19" s="151"/>
    </row>
    <row r="20" spans="2:5">
      <c r="B20" s="151"/>
      <c r="C20" s="151"/>
      <c r="D20" s="151"/>
      <c r="E20" s="151"/>
    </row>
    <row r="21" spans="2:5">
      <c r="B21" s="151"/>
      <c r="C21" s="151"/>
      <c r="D21" s="151"/>
      <c r="E21" s="151"/>
    </row>
    <row r="22" spans="2:5">
      <c r="B22" s="151"/>
      <c r="C22" s="151"/>
      <c r="D22" s="151"/>
      <c r="E22" s="151"/>
    </row>
    <row r="25" spans="2:5">
      <c r="B25" s="158" t="s">
        <v>687</v>
      </c>
    </row>
    <row r="27" spans="2:5">
      <c r="B27" s="717" t="s">
        <v>975</v>
      </c>
    </row>
  </sheetData>
  <phoneticPr fontId="40" type="noConversion"/>
  <hyperlinks>
    <hyperlink ref="B27" location="Содержание!B140" display="к содержанию"/>
  </hyperlinks>
  <pageMargins left="0.75" right="0.75" top="1" bottom="1" header="0.5" footer="0.5"/>
  <headerFooter alignWithMargins="0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indexed="9"/>
  </sheetPr>
  <dimension ref="A2:R50"/>
  <sheetViews>
    <sheetView workbookViewId="0">
      <selection activeCell="J18" sqref="J18"/>
    </sheetView>
  </sheetViews>
  <sheetFormatPr defaultRowHeight="12.75"/>
  <cols>
    <col min="1" max="1" width="9.140625" style="283"/>
    <col min="2" max="2" width="30.85546875" style="283" customWidth="1"/>
    <col min="3" max="16" width="7.28515625" style="283" customWidth="1"/>
    <col min="17" max="18" width="9.140625" style="283"/>
  </cols>
  <sheetData>
    <row r="2" spans="1:16">
      <c r="A2" s="283" t="s">
        <v>968</v>
      </c>
      <c r="B2" s="284" t="s">
        <v>1091</v>
      </c>
    </row>
    <row r="3" spans="1:16">
      <c r="B3" s="284"/>
    </row>
    <row r="4" spans="1:16">
      <c r="B4" s="285"/>
      <c r="C4" s="340">
        <v>40422</v>
      </c>
      <c r="D4" s="241">
        <v>40452</v>
      </c>
      <c r="E4" s="241">
        <v>40483</v>
      </c>
      <c r="F4" s="241">
        <v>40513</v>
      </c>
      <c r="G4" s="241">
        <v>40544</v>
      </c>
      <c r="H4" s="241">
        <v>40575</v>
      </c>
      <c r="I4" s="241">
        <v>40603</v>
      </c>
      <c r="J4" s="241">
        <v>40634</v>
      </c>
      <c r="K4" s="241">
        <v>40664</v>
      </c>
      <c r="L4" s="241">
        <v>40695</v>
      </c>
      <c r="M4" s="241">
        <v>40725</v>
      </c>
      <c r="N4" s="241">
        <v>40756</v>
      </c>
      <c r="O4" s="241">
        <v>40787</v>
      </c>
      <c r="P4" s="241">
        <v>40817</v>
      </c>
    </row>
    <row r="5" spans="1:16" ht="13.5">
      <c r="B5" s="286" t="s">
        <v>610</v>
      </c>
      <c r="C5" s="339">
        <v>-0.63494432550000102</v>
      </c>
      <c r="D5" s="337">
        <v>0.49402331439999397</v>
      </c>
      <c r="E5" s="337">
        <v>1.4028597816000037</v>
      </c>
      <c r="F5" s="337">
        <v>0.26284119999998801</v>
      </c>
      <c r="G5" s="335">
        <v>0.94993875999999</v>
      </c>
      <c r="H5" s="335">
        <v>1.8260879649999988</v>
      </c>
      <c r="I5" s="335">
        <v>-1.7174092499999898</v>
      </c>
      <c r="J5" s="335">
        <v>1.3210482900000025</v>
      </c>
      <c r="K5" s="335">
        <v>1.2090308400000067</v>
      </c>
      <c r="L5" s="335">
        <v>1.0245796400000036</v>
      </c>
      <c r="M5" s="335">
        <v>-0.39183870999999271</v>
      </c>
      <c r="N5" s="335">
        <v>1.7436710399999937</v>
      </c>
      <c r="O5" s="335">
        <v>2.3267625999999981</v>
      </c>
      <c r="P5" s="335">
        <v>0.30658630999998421</v>
      </c>
    </row>
    <row r="6" spans="1:16">
      <c r="B6" s="286" t="s">
        <v>611</v>
      </c>
      <c r="C6" s="337">
        <v>7.7781260000001568E-3</v>
      </c>
      <c r="D6" s="337">
        <v>-7.7274378600000998E-2</v>
      </c>
      <c r="E6" s="337">
        <v>-0.67566127439999857</v>
      </c>
      <c r="F6" s="337">
        <v>-0.81799999999999995</v>
      </c>
      <c r="G6" s="315">
        <v>-1.7798580000000002</v>
      </c>
      <c r="H6" s="315">
        <v>-2.3189271589999998</v>
      </c>
      <c r="I6" s="315">
        <v>-1.7622610000000005</v>
      </c>
      <c r="J6" s="315">
        <v>-0.40485000000000004</v>
      </c>
      <c r="K6" s="315">
        <v>-0.13815</v>
      </c>
      <c r="L6" s="315">
        <v>2.0199689999999992</v>
      </c>
      <c r="M6" s="315">
        <v>0.15841999999999998</v>
      </c>
      <c r="N6" s="315">
        <v>2.2137500000000001</v>
      </c>
      <c r="O6" s="315">
        <v>2.6092199999999997</v>
      </c>
      <c r="P6" s="335">
        <v>1.3232300000000001</v>
      </c>
    </row>
    <row r="7" spans="1:16">
      <c r="B7" s="286" t="s">
        <v>612</v>
      </c>
      <c r="C7" s="337">
        <v>-0.9441374085000005</v>
      </c>
      <c r="D7" s="337">
        <v>1.5232329343999935</v>
      </c>
      <c r="E7" s="337">
        <v>2.0390058316000035</v>
      </c>
      <c r="F7" s="337">
        <v>0.44367519999998833</v>
      </c>
      <c r="G7" s="315">
        <v>0.91276291999998915</v>
      </c>
      <c r="H7" s="315">
        <v>1.8971904549999989</v>
      </c>
      <c r="I7" s="315">
        <v>-1.429910929999989</v>
      </c>
      <c r="J7" s="315">
        <v>1.634200370000003</v>
      </c>
      <c r="K7" s="315">
        <v>1.5749658700000069</v>
      </c>
      <c r="L7" s="315">
        <v>1.5575286900000045</v>
      </c>
      <c r="M7" s="315">
        <v>0.64843851000000718</v>
      </c>
      <c r="N7" s="315">
        <v>2.4794018399999942</v>
      </c>
      <c r="O7" s="315">
        <v>2.432333959999998</v>
      </c>
      <c r="P7" s="335">
        <v>0.52203751999998471</v>
      </c>
    </row>
    <row r="8" spans="1:16" ht="24">
      <c r="B8" s="921" t="s">
        <v>613</v>
      </c>
      <c r="C8" s="337">
        <v>1.5868566000000157E-2</v>
      </c>
      <c r="D8" s="337">
        <v>-6.9465358600000998E-2</v>
      </c>
      <c r="E8" s="337">
        <v>-0.66508846439999858</v>
      </c>
      <c r="F8" s="337">
        <v>-0.81788508000000004</v>
      </c>
      <c r="G8" s="315">
        <v>-1.7816398700000002</v>
      </c>
      <c r="H8" s="315">
        <v>-2.3067929889999994</v>
      </c>
      <c r="I8" s="315">
        <v>-1.7528179600000002</v>
      </c>
      <c r="J8" s="315">
        <v>-0.40592051000000001</v>
      </c>
      <c r="K8" s="315">
        <v>-0.1422033</v>
      </c>
      <c r="L8" s="315">
        <v>2.0353940899999992</v>
      </c>
      <c r="M8" s="315">
        <v>0.15632837999999999</v>
      </c>
      <c r="N8" s="315">
        <v>2.1849196800000006</v>
      </c>
      <c r="O8" s="315">
        <v>2.6140102899999995</v>
      </c>
      <c r="P8" s="335">
        <v>1.3382109900000001</v>
      </c>
    </row>
    <row r="9" spans="1:16">
      <c r="B9" s="286" t="s">
        <v>614</v>
      </c>
      <c r="C9" s="336">
        <v>147.38204545454545</v>
      </c>
      <c r="D9" s="335">
        <v>147.57499999999999</v>
      </c>
      <c r="E9" s="335">
        <v>147.50857142857143</v>
      </c>
      <c r="F9" s="335">
        <v>147.40452380952379</v>
      </c>
      <c r="G9" s="335">
        <v>147.00777777777776</v>
      </c>
      <c r="H9" s="335">
        <v>146.39850000000001</v>
      </c>
      <c r="I9" s="335">
        <v>145.74052631578945</v>
      </c>
      <c r="J9" s="335">
        <v>145.4540476190476</v>
      </c>
      <c r="K9" s="335">
        <v>145.55000000000001</v>
      </c>
      <c r="L9" s="335">
        <v>145.79795454545456</v>
      </c>
      <c r="M9" s="335">
        <v>145.93825000000001</v>
      </c>
      <c r="N9" s="335">
        <v>146.58500000000001</v>
      </c>
      <c r="O9" s="335">
        <v>147.29022727272729</v>
      </c>
      <c r="P9" s="335">
        <v>147.97166666666666</v>
      </c>
    </row>
    <row r="10" spans="1:16">
      <c r="B10" s="286" t="s">
        <v>608</v>
      </c>
      <c r="C10" s="334">
        <v>6.0000000000000001E-3</v>
      </c>
      <c r="D10" s="315">
        <v>0.115</v>
      </c>
      <c r="E10" s="315">
        <v>0</v>
      </c>
      <c r="F10" s="315">
        <v>7.0999999999999994E-2</v>
      </c>
      <c r="G10" s="315">
        <v>0</v>
      </c>
      <c r="H10" s="315">
        <v>0</v>
      </c>
      <c r="I10" s="315">
        <v>0.53179999999999994</v>
      </c>
      <c r="J10" s="315">
        <v>3.5999999999999997E-2</v>
      </c>
      <c r="K10" s="315">
        <v>0.121</v>
      </c>
      <c r="L10" s="315">
        <v>1.556</v>
      </c>
      <c r="M10" s="315">
        <v>0.39085000000000003</v>
      </c>
      <c r="N10" s="315">
        <v>2.359</v>
      </c>
      <c r="O10" s="315">
        <v>2.5349499999999998</v>
      </c>
      <c r="P10" s="315">
        <v>1.5467</v>
      </c>
    </row>
    <row r="11" spans="1:16">
      <c r="B11" s="286" t="s">
        <v>501</v>
      </c>
      <c r="C11" s="334">
        <v>5.0500000000000003E-2</v>
      </c>
      <c r="D11" s="315">
        <v>0.1318</v>
      </c>
      <c r="E11" s="315">
        <v>0.65370000000000006</v>
      </c>
      <c r="F11" s="315">
        <v>0.91579999999999995</v>
      </c>
      <c r="G11" s="315">
        <v>1.84</v>
      </c>
      <c r="H11" s="315">
        <v>2.6509999999999998</v>
      </c>
      <c r="I11" s="315">
        <v>1.8445</v>
      </c>
      <c r="J11" s="315">
        <v>0.86899999999999999</v>
      </c>
      <c r="K11" s="315">
        <v>0.14000000000000001</v>
      </c>
      <c r="L11" s="315">
        <v>0</v>
      </c>
      <c r="M11" s="315">
        <v>0.33500000000000002</v>
      </c>
      <c r="N11" s="315">
        <v>0.3155</v>
      </c>
      <c r="O11" s="315">
        <v>0</v>
      </c>
      <c r="P11" s="315">
        <v>1E-3</v>
      </c>
    </row>
    <row r="12" spans="1:16">
      <c r="B12" s="286" t="s">
        <v>615</v>
      </c>
      <c r="C12" s="334">
        <v>4.4500000000000005E-2</v>
      </c>
      <c r="D12" s="334">
        <v>1.6799999999999995E-2</v>
      </c>
      <c r="E12" s="334">
        <v>0.65370000000000006</v>
      </c>
      <c r="F12" s="334">
        <v>0.8448</v>
      </c>
      <c r="G12" s="334">
        <v>1.84</v>
      </c>
      <c r="H12" s="334">
        <v>2.6509999999999998</v>
      </c>
      <c r="I12" s="334">
        <v>1.3127</v>
      </c>
      <c r="J12" s="334">
        <v>0.83299999999999996</v>
      </c>
      <c r="K12" s="334">
        <v>1.9000000000000017E-2</v>
      </c>
      <c r="L12" s="334">
        <v>-1.556</v>
      </c>
      <c r="M12" s="334">
        <v>-5.5850000000000011E-2</v>
      </c>
      <c r="N12" s="334">
        <v>-2.0434999999999999</v>
      </c>
      <c r="O12" s="316">
        <v>-2.5349499999999998</v>
      </c>
      <c r="P12" s="316">
        <v>-1.4967000000000001</v>
      </c>
    </row>
    <row r="13" spans="1:16">
      <c r="C13" s="333"/>
    </row>
    <row r="14" spans="1:16">
      <c r="O14" s="338"/>
      <c r="P14" s="338"/>
    </row>
    <row r="15" spans="1:16">
      <c r="B15" s="284" t="s">
        <v>1091</v>
      </c>
      <c r="M15" s="332"/>
      <c r="N15" s="332"/>
    </row>
    <row r="16" spans="1:16">
      <c r="M16" s="714"/>
      <c r="N16" s="714"/>
      <c r="O16" s="332"/>
    </row>
    <row r="17" spans="13:14">
      <c r="M17" s="714"/>
      <c r="N17" s="338"/>
    </row>
    <row r="34" spans="2:2">
      <c r="B34" s="922" t="s">
        <v>687</v>
      </c>
    </row>
    <row r="36" spans="2:2">
      <c r="B36" s="216" t="s">
        <v>975</v>
      </c>
    </row>
    <row r="38" spans="2:2">
      <c r="B38" s="102"/>
    </row>
    <row r="39" spans="2:2">
      <c r="B39" s="102"/>
    </row>
    <row r="40" spans="2:2">
      <c r="B40" s="102"/>
    </row>
    <row r="41" spans="2:2">
      <c r="B41" s="164"/>
    </row>
    <row r="42" spans="2:2">
      <c r="B42" s="167"/>
    </row>
    <row r="43" spans="2:2">
      <c r="B43" s="170"/>
    </row>
    <row r="44" spans="2:2">
      <c r="B44" s="170"/>
    </row>
    <row r="45" spans="2:2">
      <c r="B45" s="170"/>
    </row>
    <row r="46" spans="2:2">
      <c r="B46" s="170"/>
    </row>
    <row r="47" spans="2:2">
      <c r="B47" s="170"/>
    </row>
    <row r="48" spans="2:2">
      <c r="B48" s="170"/>
    </row>
    <row r="49" spans="2:2">
      <c r="B49" s="170"/>
    </row>
    <row r="50" spans="2:2">
      <c r="B50" s="170"/>
    </row>
  </sheetData>
  <phoneticPr fontId="40" type="noConversion"/>
  <hyperlinks>
    <hyperlink ref="B36" location="Содержание!B144" display="к содержанию"/>
  </hyperlinks>
  <pageMargins left="0.75" right="0.75" top="1" bottom="1" header="0.5" footer="0.5"/>
  <headerFooter alignWithMargins="0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indexed="9"/>
  </sheetPr>
  <dimension ref="A2:G52"/>
  <sheetViews>
    <sheetView topLeftCell="A7" workbookViewId="0">
      <selection activeCell="G13" sqref="G13"/>
    </sheetView>
  </sheetViews>
  <sheetFormatPr defaultRowHeight="12.75"/>
  <cols>
    <col min="1" max="1" width="9.140625" style="287"/>
    <col min="2" max="2" width="13.28515625" style="287" customWidth="1"/>
    <col min="3" max="3" width="27.7109375" style="287" customWidth="1"/>
    <col min="4" max="4" width="23.28515625" style="287" customWidth="1"/>
    <col min="5" max="5" width="17" style="287" customWidth="1"/>
    <col min="6" max="6" width="15.28515625" style="287" customWidth="1"/>
    <col min="7" max="7" width="15.85546875" style="287" customWidth="1"/>
  </cols>
  <sheetData>
    <row r="2" spans="1:7">
      <c r="A2" s="287" t="s">
        <v>968</v>
      </c>
      <c r="B2" s="289" t="s">
        <v>639</v>
      </c>
    </row>
    <row r="3" spans="1:7">
      <c r="B3" s="289"/>
    </row>
    <row r="4" spans="1:7" ht="38.25">
      <c r="B4" s="292"/>
      <c r="C4" s="299" t="s">
        <v>1148</v>
      </c>
      <c r="D4" s="299" t="s">
        <v>640</v>
      </c>
      <c r="E4" s="299" t="s">
        <v>641</v>
      </c>
      <c r="F4" s="300" t="s">
        <v>1147</v>
      </c>
      <c r="G4" s="343"/>
    </row>
    <row r="5" spans="1:7">
      <c r="B5" s="293">
        <v>40179</v>
      </c>
      <c r="C5" s="242">
        <v>585.43844999999999</v>
      </c>
      <c r="D5" s="242">
        <v>0</v>
      </c>
      <c r="E5" s="242">
        <v>404.93844999999999</v>
      </c>
      <c r="F5" s="242">
        <v>681.0212220599999</v>
      </c>
      <c r="G5" s="342"/>
    </row>
    <row r="6" spans="1:7">
      <c r="B6" s="293">
        <v>40210</v>
      </c>
      <c r="C6" s="242">
        <v>585.43844999999999</v>
      </c>
      <c r="D6" s="242">
        <v>0</v>
      </c>
      <c r="E6" s="242">
        <v>404.93844999999999</v>
      </c>
      <c r="F6" s="242">
        <v>824.06601653252994</v>
      </c>
      <c r="G6" s="342"/>
    </row>
    <row r="7" spans="1:7">
      <c r="B7" s="293">
        <v>40238</v>
      </c>
      <c r="C7" s="242">
        <v>684.66690000000006</v>
      </c>
      <c r="D7" s="242">
        <v>49.875</v>
      </c>
      <c r="E7" s="242">
        <v>454.2919</v>
      </c>
      <c r="F7" s="242">
        <v>963.34584999999993</v>
      </c>
      <c r="G7" s="342"/>
    </row>
    <row r="8" spans="1:7">
      <c r="B8" s="293">
        <v>40269</v>
      </c>
      <c r="C8" s="242">
        <v>625.33844999999997</v>
      </c>
      <c r="D8" s="242">
        <v>39.9</v>
      </c>
      <c r="E8" s="242">
        <v>404.93844999999999</v>
      </c>
      <c r="F8" s="242">
        <v>1110.4957231804101</v>
      </c>
      <c r="G8" s="342"/>
    </row>
    <row r="9" spans="1:7">
      <c r="B9" s="293">
        <v>40299</v>
      </c>
      <c r="C9" s="242">
        <v>635.31344999999999</v>
      </c>
      <c r="D9" s="242">
        <v>49.875</v>
      </c>
      <c r="E9" s="242">
        <v>404.93844999999999</v>
      </c>
      <c r="F9" s="242">
        <v>1050.73177221981</v>
      </c>
      <c r="G9" s="342"/>
    </row>
    <row r="10" spans="1:7">
      <c r="B10" s="293">
        <v>40330</v>
      </c>
      <c r="C10" s="242">
        <v>665.99845000000005</v>
      </c>
      <c r="D10" s="242">
        <v>55.575000000000003</v>
      </c>
      <c r="E10" s="242">
        <v>429.92345</v>
      </c>
      <c r="F10" s="242">
        <v>990.25816617786006</v>
      </c>
      <c r="G10" s="342"/>
    </row>
    <row r="11" spans="1:7">
      <c r="B11" s="293">
        <v>40360</v>
      </c>
      <c r="C11" s="242">
        <v>497.25470000000001</v>
      </c>
      <c r="D11" s="242">
        <v>0</v>
      </c>
      <c r="E11" s="242">
        <v>316.75470000000001</v>
      </c>
      <c r="F11" s="242">
        <v>963.73505372534999</v>
      </c>
      <c r="G11" s="342"/>
    </row>
    <row r="12" spans="1:7">
      <c r="B12" s="293">
        <v>40391</v>
      </c>
      <c r="C12" s="242">
        <v>647.35469999999998</v>
      </c>
      <c r="D12" s="242">
        <v>0</v>
      </c>
      <c r="E12" s="242">
        <v>466.85469999999998</v>
      </c>
      <c r="F12" s="242">
        <v>971.80389333360006</v>
      </c>
      <c r="G12" s="342"/>
    </row>
    <row r="13" spans="1:7">
      <c r="B13" s="293">
        <v>40422</v>
      </c>
      <c r="C13" s="242">
        <v>731.11726009711003</v>
      </c>
      <c r="D13" s="242">
        <v>63.65</v>
      </c>
      <c r="E13" s="242">
        <v>447.52125000000001</v>
      </c>
      <c r="F13" s="242">
        <v>1014.3783592196</v>
      </c>
      <c r="G13" s="342"/>
    </row>
    <row r="14" spans="1:7">
      <c r="B14" s="293">
        <v>40452</v>
      </c>
      <c r="C14" s="242">
        <v>639.424258345</v>
      </c>
      <c r="D14" s="242">
        <v>77.424999999999997</v>
      </c>
      <c r="E14" s="242">
        <v>447.52125000000001</v>
      </c>
      <c r="F14" s="242">
        <v>950.69483195659996</v>
      </c>
      <c r="G14" s="342"/>
    </row>
    <row r="15" spans="1:7">
      <c r="B15" s="293">
        <v>40483</v>
      </c>
      <c r="C15" s="242">
        <v>581.5412503421901</v>
      </c>
      <c r="D15" s="242">
        <v>24.7</v>
      </c>
      <c r="E15" s="242">
        <v>447.52125000000001</v>
      </c>
      <c r="F15" s="242">
        <v>928.74498000109998</v>
      </c>
      <c r="G15" s="342"/>
    </row>
    <row r="16" spans="1:7">
      <c r="B16" s="293">
        <v>40513</v>
      </c>
      <c r="C16" s="242">
        <v>750.21024999999997</v>
      </c>
      <c r="D16" s="242">
        <v>44.289000000000001</v>
      </c>
      <c r="E16" s="242">
        <v>705.92124999999999</v>
      </c>
      <c r="F16" s="242">
        <v>899.54222012345008</v>
      </c>
      <c r="G16" s="342"/>
    </row>
    <row r="17" spans="2:7">
      <c r="B17" s="293">
        <v>40544</v>
      </c>
      <c r="C17" s="242">
        <v>518.41499999999996</v>
      </c>
      <c r="D17" s="242">
        <v>82.84</v>
      </c>
      <c r="E17" s="242">
        <v>435.57499999999999</v>
      </c>
      <c r="F17" s="242">
        <v>1016.40129169411</v>
      </c>
      <c r="G17" s="342"/>
    </row>
    <row r="18" spans="2:7">
      <c r="B18" s="293">
        <v>40575</v>
      </c>
      <c r="C18" s="242">
        <v>471.10500000000002</v>
      </c>
      <c r="D18" s="242">
        <v>85.88</v>
      </c>
      <c r="E18" s="242">
        <v>385.22500000000002</v>
      </c>
      <c r="F18" s="242">
        <v>1253.53237447581</v>
      </c>
      <c r="G18" s="342"/>
    </row>
    <row r="19" spans="2:7">
      <c r="B19" s="293">
        <v>40603</v>
      </c>
      <c r="C19" s="242">
        <v>650.46500000000003</v>
      </c>
      <c r="D19" s="242">
        <v>124.64</v>
      </c>
      <c r="E19" s="242">
        <v>525.82500000000005</v>
      </c>
      <c r="F19" s="242">
        <v>1449.1370037165</v>
      </c>
      <c r="G19" s="342"/>
    </row>
    <row r="20" spans="2:7">
      <c r="B20" s="293">
        <v>40634</v>
      </c>
      <c r="C20" s="242">
        <v>465.69</v>
      </c>
      <c r="D20" s="242">
        <v>125.11499999999999</v>
      </c>
      <c r="E20" s="242">
        <v>340.57499999999999</v>
      </c>
      <c r="F20" s="242">
        <v>1451.5360688499402</v>
      </c>
      <c r="G20" s="342"/>
    </row>
    <row r="21" spans="2:7">
      <c r="B21" s="293">
        <v>40664</v>
      </c>
      <c r="C21" s="242">
        <v>479.18</v>
      </c>
      <c r="D21" s="242">
        <v>84.454999999999998</v>
      </c>
      <c r="E21" s="242">
        <v>394.72500000000002</v>
      </c>
      <c r="F21" s="242">
        <v>1319.30749713514</v>
      </c>
      <c r="G21" s="342"/>
    </row>
    <row r="22" spans="2:7">
      <c r="B22" s="293">
        <v>40695</v>
      </c>
      <c r="C22" s="242">
        <v>483.45499999999998</v>
      </c>
      <c r="D22" s="242">
        <v>69.73</v>
      </c>
      <c r="E22" s="242">
        <v>413.72500000000002</v>
      </c>
      <c r="F22" s="242">
        <v>1330.6116347829002</v>
      </c>
      <c r="G22" s="342"/>
    </row>
    <row r="23" spans="2:7">
      <c r="B23" s="293">
        <v>40725</v>
      </c>
      <c r="C23" s="242">
        <v>426.28444634800002</v>
      </c>
      <c r="D23" s="242">
        <v>39.424999999999997</v>
      </c>
      <c r="E23" s="242">
        <v>386.65</v>
      </c>
      <c r="F23" s="242">
        <v>1170.2983258426</v>
      </c>
      <c r="G23" s="342"/>
    </row>
    <row r="24" spans="2:7">
      <c r="B24" s="293">
        <v>40756</v>
      </c>
      <c r="C24" s="242">
        <v>453.91</v>
      </c>
      <c r="D24" s="242">
        <v>33.534999999999997</v>
      </c>
      <c r="E24" s="242">
        <v>420.375</v>
      </c>
      <c r="F24" s="242">
        <v>989.79303573918003</v>
      </c>
      <c r="G24" s="342"/>
    </row>
    <row r="25" spans="2:7">
      <c r="B25" s="293">
        <v>40787</v>
      </c>
      <c r="C25" s="242">
        <v>409.35500000000002</v>
      </c>
      <c r="D25" s="242">
        <v>23.18</v>
      </c>
      <c r="E25" s="242">
        <v>386.17500000000001</v>
      </c>
      <c r="F25" s="242">
        <v>742.56821166769998</v>
      </c>
      <c r="G25" s="342"/>
    </row>
    <row r="26" spans="2:7">
      <c r="B26" s="293">
        <v>40817</v>
      </c>
      <c r="C26" s="242">
        <v>376.67500000000001</v>
      </c>
      <c r="D26" s="242"/>
      <c r="E26" s="242">
        <v>376.67500000000001</v>
      </c>
      <c r="F26" s="242">
        <v>648.25300000000004</v>
      </c>
    </row>
    <row r="27" spans="2:7">
      <c r="C27" s="180"/>
      <c r="D27" s="341"/>
      <c r="E27" s="180"/>
      <c r="F27" s="180"/>
      <c r="G27" s="180"/>
    </row>
    <row r="28" spans="2:7">
      <c r="B28" s="289" t="s">
        <v>639</v>
      </c>
      <c r="G28" s="180"/>
    </row>
    <row r="29" spans="2:7">
      <c r="G29" s="180"/>
    </row>
    <row r="30" spans="2:7">
      <c r="F30" s="180"/>
    </row>
    <row r="36" spans="2:3">
      <c r="B36" s="288" t="s">
        <v>687</v>
      </c>
    </row>
    <row r="38" spans="2:3">
      <c r="B38" s="216" t="s">
        <v>975</v>
      </c>
      <c r="C38" s="166"/>
    </row>
    <row r="48" spans="2:3">
      <c r="B48" s="922" t="s">
        <v>687</v>
      </c>
    </row>
    <row r="50" spans="2:2">
      <c r="B50" s="216" t="s">
        <v>975</v>
      </c>
    </row>
    <row r="51" spans="2:2">
      <c r="B51" s="283"/>
    </row>
    <row r="52" spans="2:2">
      <c r="B52" s="216"/>
    </row>
  </sheetData>
  <phoneticPr fontId="40" type="noConversion"/>
  <hyperlinks>
    <hyperlink ref="B38" location="Содержание!B174" display="к содержанию"/>
    <hyperlink ref="B50" location="Содержание!B145" display="к содержанию"/>
  </hyperlinks>
  <pageMargins left="0.75" right="0.75" top="1" bottom="1" header="0.5" footer="0.5"/>
  <headerFooter alignWithMargins="0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indexed="9"/>
  </sheetPr>
  <dimension ref="A2:BB38"/>
  <sheetViews>
    <sheetView topLeftCell="A7" workbookViewId="0">
      <selection activeCell="B32" sqref="B32"/>
    </sheetView>
  </sheetViews>
  <sheetFormatPr defaultRowHeight="12.75"/>
  <cols>
    <col min="1" max="1" width="9.140625" style="290"/>
    <col min="2" max="2" width="25.140625" style="290" customWidth="1"/>
    <col min="3" max="51" width="8.7109375" style="290" customWidth="1"/>
    <col min="52" max="54" width="16.140625" style="290" customWidth="1"/>
  </cols>
  <sheetData>
    <row r="2" spans="1:54">
      <c r="A2" s="290" t="s">
        <v>968</v>
      </c>
      <c r="B2" s="289" t="s">
        <v>638</v>
      </c>
    </row>
    <row r="3" spans="1:54">
      <c r="B3" s="290" t="s">
        <v>826</v>
      </c>
    </row>
    <row r="4" spans="1:54">
      <c r="A4" s="289"/>
      <c r="B4" s="294"/>
      <c r="C4" s="716">
        <v>40182</v>
      </c>
      <c r="D4" s="716">
        <v>40196</v>
      </c>
      <c r="E4" s="716">
        <v>40210</v>
      </c>
      <c r="F4" s="716">
        <v>40224</v>
      </c>
      <c r="G4" s="716">
        <v>40238</v>
      </c>
      <c r="H4" s="716">
        <v>40252</v>
      </c>
      <c r="I4" s="716">
        <v>40266</v>
      </c>
      <c r="J4" s="716">
        <v>40280</v>
      </c>
      <c r="K4" s="716">
        <v>40294</v>
      </c>
      <c r="L4" s="716">
        <v>40308</v>
      </c>
      <c r="M4" s="716">
        <v>40322</v>
      </c>
      <c r="N4" s="716">
        <v>40336</v>
      </c>
      <c r="O4" s="716">
        <v>40350</v>
      </c>
      <c r="P4" s="716">
        <v>40364</v>
      </c>
      <c r="Q4" s="716">
        <v>40378</v>
      </c>
      <c r="R4" s="716">
        <v>40392</v>
      </c>
      <c r="S4" s="716">
        <v>40406</v>
      </c>
      <c r="T4" s="716">
        <v>40420</v>
      </c>
      <c r="U4" s="716">
        <v>40434</v>
      </c>
      <c r="V4" s="716">
        <v>40448</v>
      </c>
      <c r="W4" s="716">
        <v>40462</v>
      </c>
      <c r="X4" s="716">
        <v>40476</v>
      </c>
      <c r="Y4" s="716">
        <v>40490</v>
      </c>
      <c r="Z4" s="716">
        <v>40504</v>
      </c>
      <c r="AA4" s="716">
        <v>40518</v>
      </c>
      <c r="AB4" s="716">
        <v>40532</v>
      </c>
      <c r="AC4" s="716">
        <v>40546</v>
      </c>
      <c r="AD4" s="716">
        <v>40560</v>
      </c>
      <c r="AE4" s="716">
        <v>40574</v>
      </c>
      <c r="AF4" s="716">
        <v>40588</v>
      </c>
      <c r="AG4" s="716">
        <v>40602</v>
      </c>
      <c r="AH4" s="716">
        <v>40616</v>
      </c>
      <c r="AI4" s="716">
        <v>40630</v>
      </c>
      <c r="AJ4" s="716">
        <v>40644</v>
      </c>
      <c r="AK4" s="716">
        <v>40658</v>
      </c>
      <c r="AL4" s="716">
        <v>40672</v>
      </c>
      <c r="AM4" s="716">
        <v>40686</v>
      </c>
      <c r="AN4" s="716">
        <v>40700</v>
      </c>
      <c r="AO4" s="716">
        <v>40714</v>
      </c>
      <c r="AP4" s="716">
        <v>40728</v>
      </c>
      <c r="AQ4" s="716">
        <v>40742</v>
      </c>
      <c r="AR4" s="716">
        <v>40756</v>
      </c>
      <c r="AS4" s="716">
        <v>40770</v>
      </c>
      <c r="AT4" s="716">
        <v>40784</v>
      </c>
      <c r="AU4" s="716">
        <v>40798</v>
      </c>
      <c r="AV4" s="716">
        <v>40812</v>
      </c>
      <c r="AW4" s="716">
        <v>40826</v>
      </c>
      <c r="AX4" s="716">
        <v>40840</v>
      </c>
      <c r="AY4" s="716">
        <v>40854</v>
      </c>
      <c r="AZ4" s="289"/>
      <c r="BA4" s="289"/>
      <c r="BB4" s="289"/>
    </row>
    <row r="5" spans="1:54">
      <c r="B5" s="297" t="s">
        <v>1092</v>
      </c>
      <c r="C5" s="295">
        <v>673.22481228571428</v>
      </c>
      <c r="D5" s="295">
        <v>691.28974078571412</v>
      </c>
      <c r="E5" s="295">
        <v>708.34246471428582</v>
      </c>
      <c r="F5" s="295">
        <v>716.8192704999999</v>
      </c>
      <c r="G5" s="295">
        <v>695.68613085714276</v>
      </c>
      <c r="H5" s="295">
        <v>685.75548421428584</v>
      </c>
      <c r="I5" s="295">
        <v>639.70208549999984</v>
      </c>
      <c r="J5" s="295">
        <v>747.85798914285726</v>
      </c>
      <c r="K5" s="295">
        <v>695.83267507142864</v>
      </c>
      <c r="L5" s="295">
        <v>688.14561449999997</v>
      </c>
      <c r="M5" s="295">
        <v>683.99857135714296</v>
      </c>
      <c r="N5" s="295">
        <v>691.59848321428569</v>
      </c>
      <c r="O5" s="295">
        <v>675.03767135714293</v>
      </c>
      <c r="P5" s="295">
        <v>794.6517837142859</v>
      </c>
      <c r="Q5" s="295">
        <v>741.54791507142852</v>
      </c>
      <c r="R5" s="295">
        <v>645.8270527857145</v>
      </c>
      <c r="S5" s="295">
        <v>605.65748028571431</v>
      </c>
      <c r="T5" s="295">
        <v>593.24289414285715</v>
      </c>
      <c r="U5" s="295">
        <v>628.87220000000002</v>
      </c>
      <c r="V5" s="295">
        <v>658.10246364285717</v>
      </c>
      <c r="W5" s="295">
        <v>700.00601521428587</v>
      </c>
      <c r="X5" s="295">
        <v>621.94914842857145</v>
      </c>
      <c r="Y5" s="295">
        <v>687.54634599999997</v>
      </c>
      <c r="Z5" s="295">
        <v>667.60131178571453</v>
      </c>
      <c r="AA5" s="295">
        <v>679.27323857142858</v>
      </c>
      <c r="AB5" s="295">
        <v>620.43339057142862</v>
      </c>
      <c r="AC5" s="295">
        <v>651.21909457142851</v>
      </c>
      <c r="AD5" s="295">
        <v>584.92481607142861</v>
      </c>
      <c r="AE5" s="295">
        <v>655.89545478571415</v>
      </c>
      <c r="AF5" s="295">
        <v>644.68462807142851</v>
      </c>
      <c r="AG5" s="295">
        <v>645.56107142857149</v>
      </c>
      <c r="AH5" s="295">
        <v>608.93500528571417</v>
      </c>
      <c r="AI5" s="295">
        <v>651.21799957142855</v>
      </c>
      <c r="AJ5" s="295">
        <v>702.64645657142853</v>
      </c>
      <c r="AK5" s="295">
        <v>624.45548078571437</v>
      </c>
      <c r="AL5" s="295">
        <v>703.38598057142849</v>
      </c>
      <c r="AM5" s="295">
        <v>681.9947890714285</v>
      </c>
      <c r="AN5" s="295">
        <v>646.33201664285707</v>
      </c>
      <c r="AO5" s="295">
        <v>609.08828157142852</v>
      </c>
      <c r="AP5" s="295">
        <v>648.79236664285702</v>
      </c>
      <c r="AQ5" s="295">
        <v>606.76804457142862</v>
      </c>
      <c r="AR5" s="295">
        <v>609.53939849999995</v>
      </c>
      <c r="AS5" s="295">
        <v>664.23413014285723</v>
      </c>
      <c r="AT5" s="295">
        <v>750.16113471428582</v>
      </c>
      <c r="AU5" s="295">
        <v>784.75143207142867</v>
      </c>
      <c r="AV5" s="295">
        <v>830.81975757142868</v>
      </c>
      <c r="AW5" s="295">
        <v>794.4985182142857</v>
      </c>
      <c r="AX5" s="295">
        <v>953.76479278571435</v>
      </c>
      <c r="AY5" s="295">
        <v>1069.5819885714286</v>
      </c>
    </row>
    <row r="6" spans="1:54" ht="25.5">
      <c r="B6" s="297" t="s">
        <v>1093</v>
      </c>
      <c r="C6" s="347">
        <v>127.69252278107139</v>
      </c>
      <c r="D6" s="295">
        <v>127.11610177357143</v>
      </c>
      <c r="E6" s="295">
        <v>127.94747953928569</v>
      </c>
      <c r="F6" s="295">
        <v>128.76915780607141</v>
      </c>
      <c r="G6" s="295">
        <v>129.94351268499997</v>
      </c>
      <c r="H6" s="295">
        <v>129.25772829714288</v>
      </c>
      <c r="I6" s="295">
        <v>130.17531803321427</v>
      </c>
      <c r="J6" s="295">
        <v>132.38518486892858</v>
      </c>
      <c r="K6" s="295">
        <v>132.10740731178569</v>
      </c>
      <c r="L6" s="295">
        <v>132.74882838107143</v>
      </c>
      <c r="M6" s="295">
        <v>139.81124107928571</v>
      </c>
      <c r="N6" s="295">
        <v>138.32010516714288</v>
      </c>
      <c r="O6" s="295">
        <v>139.01843654785716</v>
      </c>
      <c r="P6" s="295">
        <v>140.23730254535712</v>
      </c>
      <c r="Q6" s="295">
        <v>141.25519597928567</v>
      </c>
      <c r="R6" s="295">
        <v>140.5259598575</v>
      </c>
      <c r="S6" s="295">
        <v>141.44810697142859</v>
      </c>
      <c r="T6" s="295">
        <v>141.75829227678571</v>
      </c>
      <c r="U6" s="295">
        <v>139.68259572964288</v>
      </c>
      <c r="V6" s="295">
        <v>148.87693561821428</v>
      </c>
      <c r="W6" s="295">
        <v>163.18488613535717</v>
      </c>
      <c r="X6" s="295">
        <v>164.11052907357143</v>
      </c>
      <c r="Y6" s="295">
        <v>166.15843549857149</v>
      </c>
      <c r="Z6" s="295">
        <v>166.44746856464289</v>
      </c>
      <c r="AA6" s="295">
        <v>164.63902262464282</v>
      </c>
      <c r="AB6" s="295">
        <v>165.43746004071426</v>
      </c>
      <c r="AC6" s="295">
        <v>165.80294839500004</v>
      </c>
      <c r="AD6" s="295">
        <v>166.38299056857147</v>
      </c>
      <c r="AE6" s="295">
        <v>169.14525245464287</v>
      </c>
      <c r="AF6" s="295">
        <v>171.13951189821432</v>
      </c>
      <c r="AG6" s="295">
        <v>173.3789769985714</v>
      </c>
      <c r="AH6" s="295">
        <v>173.16186673178572</v>
      </c>
      <c r="AI6" s="295">
        <v>176.9928746178571</v>
      </c>
      <c r="AJ6" s="295">
        <v>175.36459459035711</v>
      </c>
      <c r="AK6" s="295">
        <v>175.24998196357143</v>
      </c>
      <c r="AL6" s="295">
        <v>174.82937159857138</v>
      </c>
      <c r="AM6" s="295">
        <v>177.93011429357142</v>
      </c>
      <c r="AN6" s="295">
        <v>177.45134596107147</v>
      </c>
      <c r="AO6" s="295">
        <v>299.9964759710715</v>
      </c>
      <c r="AP6" s="295">
        <v>304.86163568964292</v>
      </c>
      <c r="AQ6" s="295">
        <v>301.88267632464289</v>
      </c>
      <c r="AR6" s="295">
        <v>303.70309695428574</v>
      </c>
      <c r="AS6" s="295">
        <v>307.67612910714291</v>
      </c>
      <c r="AT6" s="295">
        <v>305.32799371500005</v>
      </c>
      <c r="AU6" s="295">
        <v>300.3730921639285</v>
      </c>
      <c r="AV6" s="295">
        <v>303.70662954035708</v>
      </c>
      <c r="AW6" s="295">
        <v>304.17470594178576</v>
      </c>
      <c r="AX6" s="295">
        <v>310.10385010107149</v>
      </c>
      <c r="AY6" s="295">
        <v>305.40708322107145</v>
      </c>
    </row>
    <row r="7" spans="1:54" ht="25.5">
      <c r="B7" s="297" t="s">
        <v>1149</v>
      </c>
      <c r="C7" s="295">
        <v>545.5322895046429</v>
      </c>
      <c r="D7" s="295">
        <v>564.17363901214264</v>
      </c>
      <c r="E7" s="295">
        <v>580.3949851750001</v>
      </c>
      <c r="F7" s="295">
        <v>588.05011269392844</v>
      </c>
      <c r="G7" s="295">
        <v>565.74261817214278</v>
      </c>
      <c r="H7" s="295">
        <v>556.49775591714297</v>
      </c>
      <c r="I7" s="295">
        <v>509.5267674667856</v>
      </c>
      <c r="J7" s="295">
        <v>615.47280427392866</v>
      </c>
      <c r="K7" s="295">
        <v>563.72526775964297</v>
      </c>
      <c r="L7" s="295">
        <v>555.3967861189285</v>
      </c>
      <c r="M7" s="295">
        <v>544.1873302778572</v>
      </c>
      <c r="N7" s="295">
        <v>553.27837804714284</v>
      </c>
      <c r="O7" s="295">
        <v>536.01923480928576</v>
      </c>
      <c r="P7" s="295">
        <v>654.41448116892877</v>
      </c>
      <c r="Q7" s="295">
        <v>600.29271909214287</v>
      </c>
      <c r="R7" s="295">
        <v>505.30109292821453</v>
      </c>
      <c r="S7" s="295">
        <v>464.2093733142857</v>
      </c>
      <c r="T7" s="295">
        <v>451.48460186607144</v>
      </c>
      <c r="U7" s="295">
        <v>489.18960427035711</v>
      </c>
      <c r="V7" s="295">
        <v>509.22552802464293</v>
      </c>
      <c r="W7" s="295">
        <v>536.82112907892872</v>
      </c>
      <c r="X7" s="295">
        <v>457.83861935499999</v>
      </c>
      <c r="Y7" s="295">
        <f t="shared" ref="Y7:AY7" si="0">Y5-Y6</f>
        <v>521.38791050142845</v>
      </c>
      <c r="Z7" s="295">
        <f t="shared" si="0"/>
        <v>501.15384322107161</v>
      </c>
      <c r="AA7" s="295">
        <f t="shared" si="0"/>
        <v>514.63421594678573</v>
      </c>
      <c r="AB7" s="295">
        <f t="shared" si="0"/>
        <v>454.99593053071436</v>
      </c>
      <c r="AC7" s="295">
        <f t="shared" si="0"/>
        <v>485.41614617642847</v>
      </c>
      <c r="AD7" s="295">
        <f t="shared" si="0"/>
        <v>418.54182550285714</v>
      </c>
      <c r="AE7" s="295">
        <f t="shared" si="0"/>
        <v>486.75020233107125</v>
      </c>
      <c r="AF7" s="295">
        <f t="shared" si="0"/>
        <v>473.54511617321418</v>
      </c>
      <c r="AG7" s="295">
        <f t="shared" si="0"/>
        <v>472.18209443000012</v>
      </c>
      <c r="AH7" s="295">
        <f t="shared" si="0"/>
        <v>435.77313855392845</v>
      </c>
      <c r="AI7" s="295">
        <f t="shared" si="0"/>
        <v>474.22512495357148</v>
      </c>
      <c r="AJ7" s="295">
        <f t="shared" si="0"/>
        <v>527.28186198107142</v>
      </c>
      <c r="AK7" s="295">
        <f t="shared" si="0"/>
        <v>449.20549882214294</v>
      </c>
      <c r="AL7" s="295">
        <f t="shared" si="0"/>
        <v>528.55660897285713</v>
      </c>
      <c r="AM7" s="295">
        <f t="shared" si="0"/>
        <v>504.06467477785708</v>
      </c>
      <c r="AN7" s="295">
        <f t="shared" si="0"/>
        <v>468.8806706817856</v>
      </c>
      <c r="AO7" s="295">
        <f t="shared" si="0"/>
        <v>309.09180560035702</v>
      </c>
      <c r="AP7" s="295">
        <f t="shared" si="0"/>
        <v>343.93073095321409</v>
      </c>
      <c r="AQ7" s="295">
        <f t="shared" si="0"/>
        <v>304.88536824678573</v>
      </c>
      <c r="AR7" s="295">
        <f t="shared" si="0"/>
        <v>305.83630154571421</v>
      </c>
      <c r="AS7" s="295">
        <f t="shared" si="0"/>
        <v>356.55800103571431</v>
      </c>
      <c r="AT7" s="295">
        <f t="shared" si="0"/>
        <v>444.83314099928577</v>
      </c>
      <c r="AU7" s="295">
        <f t="shared" si="0"/>
        <v>484.37833990750016</v>
      </c>
      <c r="AV7" s="295">
        <f t="shared" si="0"/>
        <v>527.1131280310716</v>
      </c>
      <c r="AW7" s="295">
        <f t="shared" si="0"/>
        <v>490.32381227249994</v>
      </c>
      <c r="AX7" s="295">
        <f t="shared" si="0"/>
        <v>643.66094268464281</v>
      </c>
      <c r="AY7" s="295">
        <f t="shared" si="0"/>
        <v>764.17490535035722</v>
      </c>
    </row>
    <row r="8" spans="1:54" ht="25.5">
      <c r="B8" s="297" t="s">
        <v>1094</v>
      </c>
      <c r="C8" s="296">
        <f t="shared" ref="C8:AH8" si="1">C5/C6</f>
        <v>5.2722336251430875</v>
      </c>
      <c r="D8" s="296">
        <f t="shared" si="1"/>
        <v>5.4382547225770841</v>
      </c>
      <c r="E8" s="296">
        <f t="shared" si="1"/>
        <v>5.5361970963780687</v>
      </c>
      <c r="F8" s="296">
        <f t="shared" si="1"/>
        <v>5.5666999979882004</v>
      </c>
      <c r="G8" s="296">
        <f t="shared" si="1"/>
        <v>5.3537580790475987</v>
      </c>
      <c r="H8" s="296">
        <f t="shared" si="1"/>
        <v>5.3053344913956986</v>
      </c>
      <c r="I8" s="296">
        <f t="shared" si="1"/>
        <v>4.9141580382909433</v>
      </c>
      <c r="J8" s="296">
        <f t="shared" si="1"/>
        <v>5.64910635493914</v>
      </c>
      <c r="K8" s="296">
        <f t="shared" si="1"/>
        <v>5.2671738037307723</v>
      </c>
      <c r="L8" s="296">
        <f t="shared" si="1"/>
        <v>5.1838168584403279</v>
      </c>
      <c r="M8" s="296">
        <f t="shared" si="1"/>
        <v>4.8923002619600053</v>
      </c>
      <c r="N8" s="296">
        <f t="shared" si="1"/>
        <v>4.9999852326498289</v>
      </c>
      <c r="O8" s="296">
        <f t="shared" si="1"/>
        <v>4.8557420736404335</v>
      </c>
      <c r="P8" s="296">
        <f t="shared" si="1"/>
        <v>5.6664793838092447</v>
      </c>
      <c r="Q8" s="296">
        <f t="shared" si="1"/>
        <v>5.2497036298768975</v>
      </c>
      <c r="R8" s="296">
        <f t="shared" si="1"/>
        <v>4.5957846752344818</v>
      </c>
      <c r="S8" s="296">
        <f t="shared" si="1"/>
        <v>4.2818351779571886</v>
      </c>
      <c r="T8" s="296">
        <f t="shared" si="1"/>
        <v>4.1848902425019299</v>
      </c>
      <c r="U8" s="296">
        <f t="shared" si="1"/>
        <v>4.5021514435283603</v>
      </c>
      <c r="V8" s="296">
        <f t="shared" si="1"/>
        <v>4.4204460611045917</v>
      </c>
      <c r="W8" s="296">
        <f t="shared" si="1"/>
        <v>4.2896498063776018</v>
      </c>
      <c r="X8" s="296">
        <f t="shared" si="1"/>
        <v>3.789818678542856</v>
      </c>
      <c r="Y8" s="296">
        <f t="shared" si="1"/>
        <v>4.1378961226793143</v>
      </c>
      <c r="Z8" s="296">
        <f t="shared" si="1"/>
        <v>4.0108829382793498</v>
      </c>
      <c r="AA8" s="296">
        <f t="shared" si="1"/>
        <v>4.1258337649397365</v>
      </c>
      <c r="AB8" s="296">
        <f t="shared" si="1"/>
        <v>3.7502594056916712</v>
      </c>
      <c r="AC8" s="296">
        <f t="shared" si="1"/>
        <v>3.9276689641248064</v>
      </c>
      <c r="AD8" s="296">
        <f t="shared" si="1"/>
        <v>3.5155325317365502</v>
      </c>
      <c r="AE8" s="296">
        <f t="shared" si="1"/>
        <v>3.877705376103274</v>
      </c>
      <c r="AF8" s="296">
        <f t="shared" si="1"/>
        <v>3.7670121932733829</v>
      </c>
      <c r="AG8" s="296">
        <f t="shared" si="1"/>
        <v>3.7234103153918756</v>
      </c>
      <c r="AH8" s="296">
        <f t="shared" si="1"/>
        <v>3.5165652621942867</v>
      </c>
      <c r="AI8" s="296">
        <f t="shared" ref="AI8:AY8" si="2">AI5/AI6</f>
        <v>3.6793458548965003</v>
      </c>
      <c r="AJ8" s="296">
        <f t="shared" si="2"/>
        <v>4.0067749035247129</v>
      </c>
      <c r="AK8" s="296">
        <f t="shared" si="2"/>
        <v>3.5632270759121543</v>
      </c>
      <c r="AL8" s="296">
        <f t="shared" si="2"/>
        <v>4.0232712280547727</v>
      </c>
      <c r="AM8" s="296">
        <f t="shared" si="2"/>
        <v>3.8329362726434715</v>
      </c>
      <c r="AN8" s="296">
        <f t="shared" si="2"/>
        <v>3.6423055184075452</v>
      </c>
      <c r="AO8" s="296">
        <f t="shared" si="2"/>
        <v>2.0303181215707431</v>
      </c>
      <c r="AP8" s="296">
        <f t="shared" si="2"/>
        <v>2.1281535316019382</v>
      </c>
      <c r="AQ8" s="296">
        <f t="shared" si="2"/>
        <v>2.0099465526101068</v>
      </c>
      <c r="AR8" s="296">
        <f t="shared" si="2"/>
        <v>2.0070239803703731</v>
      </c>
      <c r="AS8" s="296">
        <f t="shared" si="2"/>
        <v>2.1588744374496116</v>
      </c>
      <c r="AT8" s="296">
        <f t="shared" si="2"/>
        <v>2.4569025774115651</v>
      </c>
      <c r="AU8" s="296">
        <f t="shared" si="2"/>
        <v>2.612588985311477</v>
      </c>
      <c r="AV8" s="296">
        <f t="shared" si="2"/>
        <v>2.7355996766643775</v>
      </c>
      <c r="AW8" s="296">
        <f t="shared" si="2"/>
        <v>2.6119808869523169</v>
      </c>
      <c r="AX8" s="296">
        <f t="shared" si="2"/>
        <v>3.0756302847412433</v>
      </c>
      <c r="AY8" s="296">
        <f t="shared" si="2"/>
        <v>3.5021518731351846</v>
      </c>
      <c r="AZ8" s="346"/>
    </row>
    <row r="10" spans="1:54">
      <c r="Y10" s="291"/>
      <c r="AV10" s="162"/>
      <c r="AX10" s="715"/>
      <c r="AY10" s="715"/>
    </row>
    <row r="11" spans="1:54">
      <c r="A11" s="287"/>
      <c r="B11" s="289" t="s">
        <v>638</v>
      </c>
      <c r="AV11" s="76"/>
    </row>
    <row r="30" spans="2:2">
      <c r="B30" s="288" t="s">
        <v>687</v>
      </c>
    </row>
    <row r="32" spans="2:2">
      <c r="B32" s="216" t="s">
        <v>975</v>
      </c>
    </row>
    <row r="33" spans="2:49">
      <c r="B33" s="283"/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</row>
    <row r="38" spans="2:49"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344"/>
      <c r="AG38" s="344"/>
      <c r="AH38" s="344"/>
      <c r="AI38" s="344"/>
      <c r="AJ38" s="344"/>
      <c r="AK38" s="344"/>
      <c r="AL38" s="344"/>
      <c r="AM38" s="344"/>
      <c r="AN38" s="344"/>
      <c r="AO38" s="344"/>
      <c r="AP38" s="344"/>
      <c r="AQ38" s="344"/>
      <c r="AR38" s="344"/>
      <c r="AS38" s="344"/>
      <c r="AT38" s="344"/>
      <c r="AU38" s="344"/>
      <c r="AV38" s="344"/>
      <c r="AW38" s="344"/>
    </row>
  </sheetData>
  <phoneticPr fontId="40" type="noConversion"/>
  <hyperlinks>
    <hyperlink ref="B32" location="Содержание!B146" display="к содержанию"/>
  </hyperlinks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9"/>
  </sheetPr>
  <dimension ref="A2:F42"/>
  <sheetViews>
    <sheetView topLeftCell="A16" workbookViewId="0">
      <selection activeCell="H8" sqref="H8"/>
    </sheetView>
  </sheetViews>
  <sheetFormatPr defaultRowHeight="12.75"/>
  <cols>
    <col min="1" max="2" width="9.140625" style="450"/>
    <col min="3" max="3" width="10.5703125" style="450" bestFit="1" customWidth="1"/>
    <col min="4" max="16384" width="9.140625" style="450"/>
  </cols>
  <sheetData>
    <row r="2" spans="1:6">
      <c r="A2" s="2" t="s">
        <v>968</v>
      </c>
      <c r="B2" s="51" t="s">
        <v>336</v>
      </c>
    </row>
    <row r="3" spans="1:6">
      <c r="A3" s="2"/>
      <c r="B3" s="51"/>
    </row>
    <row r="4" spans="1:6" ht="51">
      <c r="B4" s="456"/>
      <c r="C4" s="474" t="s">
        <v>335</v>
      </c>
      <c r="D4" s="475" t="s">
        <v>334</v>
      </c>
      <c r="E4" s="475" t="s">
        <v>333</v>
      </c>
      <c r="F4" s="475" t="s">
        <v>332</v>
      </c>
    </row>
    <row r="5" spans="1:6">
      <c r="B5" s="472" t="s">
        <v>688</v>
      </c>
      <c r="C5" s="460">
        <v>108.13315548123494</v>
      </c>
      <c r="D5" s="453">
        <v>100.53694405452165</v>
      </c>
      <c r="E5" s="460">
        <v>110.78349670226235</v>
      </c>
      <c r="F5" s="460">
        <v>110.19182823200191</v>
      </c>
    </row>
    <row r="6" spans="1:6">
      <c r="B6" s="472" t="s">
        <v>689</v>
      </c>
      <c r="C6" s="460">
        <v>105.3824147117582</v>
      </c>
      <c r="D6" s="453">
        <v>98.772628224959078</v>
      </c>
      <c r="E6" s="460">
        <v>110.69367524495452</v>
      </c>
      <c r="F6" s="460">
        <v>112.06918073785049</v>
      </c>
    </row>
    <row r="7" spans="1:6">
      <c r="B7" s="472" t="s">
        <v>690</v>
      </c>
      <c r="C7" s="460">
        <v>110.27972871273339</v>
      </c>
      <c r="D7" s="453">
        <v>107.09370143026497</v>
      </c>
      <c r="E7" s="460">
        <v>110.52368727345691</v>
      </c>
      <c r="F7" s="460">
        <v>103.20278951738857</v>
      </c>
    </row>
    <row r="8" spans="1:6">
      <c r="B8" s="472" t="s">
        <v>691</v>
      </c>
      <c r="C8" s="460">
        <v>123.24156218214505</v>
      </c>
      <c r="D8" s="453">
        <v>83.642297900127872</v>
      </c>
      <c r="E8" s="460">
        <v>70.008686911305233</v>
      </c>
      <c r="F8" s="460">
        <v>83.700099912245719</v>
      </c>
    </row>
    <row r="9" spans="1:6">
      <c r="B9" s="472" t="s">
        <v>692</v>
      </c>
      <c r="C9" s="460">
        <v>115.10706156869379</v>
      </c>
      <c r="D9" s="453">
        <v>64.756246551976076</v>
      </c>
      <c r="E9" s="463">
        <v>54.373341647805226</v>
      </c>
      <c r="F9" s="463">
        <v>83.966172443554015</v>
      </c>
    </row>
    <row r="10" spans="1:6">
      <c r="B10" s="472" t="s">
        <v>693</v>
      </c>
      <c r="C10" s="460">
        <v>103.11094827583959</v>
      </c>
      <c r="D10" s="453">
        <v>103.82010777597132</v>
      </c>
      <c r="E10" s="463">
        <v>99.158253232223629</v>
      </c>
      <c r="F10" s="463">
        <v>95.509680500614294</v>
      </c>
    </row>
    <row r="11" spans="1:6">
      <c r="B11" s="472" t="s">
        <v>694</v>
      </c>
      <c r="C11" s="460">
        <v>100.27628674931906</v>
      </c>
      <c r="D11" s="453">
        <v>127.76681695382391</v>
      </c>
      <c r="E11" s="463">
        <v>128.15610574611617</v>
      </c>
      <c r="F11" s="463">
        <v>100.30468693012284</v>
      </c>
    </row>
    <row r="12" spans="1:6">
      <c r="B12" s="472" t="s">
        <v>695</v>
      </c>
      <c r="C12" s="460">
        <v>98.480836273749546</v>
      </c>
      <c r="D12" s="453">
        <v>107.28136760313269</v>
      </c>
      <c r="E12" s="463">
        <v>106.04172805637839</v>
      </c>
      <c r="F12" s="463">
        <v>98.844496882869606</v>
      </c>
    </row>
    <row r="13" spans="1:6">
      <c r="B13" s="472" t="s">
        <v>696</v>
      </c>
      <c r="C13" s="460">
        <v>104.54576705775094</v>
      </c>
      <c r="D13" s="453">
        <v>101.62326608006775</v>
      </c>
      <c r="E13" s="463">
        <v>96.55669902782563</v>
      </c>
      <c r="F13" s="463">
        <v>95.014363100424035</v>
      </c>
    </row>
    <row r="14" spans="1:6">
      <c r="B14" s="472" t="s">
        <v>697</v>
      </c>
      <c r="C14" s="460">
        <v>110.71677484618853</v>
      </c>
      <c r="D14" s="453">
        <v>108.65389720209775</v>
      </c>
      <c r="E14" s="463">
        <v>107.16778381038199</v>
      </c>
      <c r="F14" s="463">
        <v>98.632250264386215</v>
      </c>
    </row>
    <row r="15" spans="1:6">
      <c r="B15" s="472" t="s">
        <v>698</v>
      </c>
      <c r="C15" s="460">
        <v>109.06621369961817</v>
      </c>
      <c r="D15" s="453">
        <v>101.63620733833287</v>
      </c>
      <c r="E15" s="463">
        <v>93.840464689816542</v>
      </c>
      <c r="F15" s="463">
        <v>92.329758407291436</v>
      </c>
    </row>
    <row r="16" spans="1:6">
      <c r="B16" s="472" t="s">
        <v>331</v>
      </c>
      <c r="C16" s="460">
        <v>106.61225203546643</v>
      </c>
      <c r="D16" s="453">
        <v>105.70589762090479</v>
      </c>
      <c r="E16" s="463">
        <v>107.52175241852662</v>
      </c>
      <c r="F16" s="463">
        <v>101.7178367891393</v>
      </c>
    </row>
    <row r="17" spans="2:6">
      <c r="B17" s="472" t="s">
        <v>330</v>
      </c>
      <c r="C17" s="460">
        <v>107.57453871049445</v>
      </c>
      <c r="D17" s="453">
        <v>120.93850833494486</v>
      </c>
      <c r="E17" s="463">
        <v>114.8990453367316</v>
      </c>
      <c r="F17" s="463">
        <v>95.006170423826717</v>
      </c>
    </row>
    <row r="18" spans="2:6">
      <c r="B18" s="472" t="s">
        <v>297</v>
      </c>
      <c r="C18" s="460">
        <v>104.44082217833517</v>
      </c>
      <c r="D18" s="460">
        <v>104.25374800407599</v>
      </c>
      <c r="E18" s="463">
        <v>113.44155605510717</v>
      </c>
      <c r="F18" s="463">
        <v>108.81292828980304</v>
      </c>
    </row>
    <row r="19" spans="2:6">
      <c r="B19" s="472" t="s">
        <v>338</v>
      </c>
      <c r="C19" s="460">
        <v>106.50065841034397</v>
      </c>
      <c r="D19" s="456"/>
      <c r="E19" s="456"/>
      <c r="F19" s="456"/>
    </row>
    <row r="21" spans="2:6">
      <c r="D21" s="473"/>
      <c r="E21" s="473"/>
    </row>
    <row r="22" spans="2:6">
      <c r="B22" s="51" t="s">
        <v>336</v>
      </c>
    </row>
    <row r="38" spans="2:4">
      <c r="B38" s="477" t="s">
        <v>337</v>
      </c>
      <c r="C38" s="772"/>
    </row>
    <row r="39" spans="2:4">
      <c r="B39" s="477" t="s">
        <v>687</v>
      </c>
      <c r="C39" s="772"/>
    </row>
    <row r="41" spans="2:4">
      <c r="B41" s="216" t="s">
        <v>975</v>
      </c>
    </row>
    <row r="42" spans="2:4" ht="12.75" customHeight="1">
      <c r="B42" s="459"/>
      <c r="C42" s="459"/>
      <c r="D42" s="459"/>
    </row>
  </sheetData>
  <phoneticPr fontId="40" type="noConversion"/>
  <hyperlinks>
    <hyperlink ref="B41" location="Содержание!B14" display="к содержанию"/>
  </hyperlinks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9"/>
  </sheetPr>
  <dimension ref="A2:AA57"/>
  <sheetViews>
    <sheetView workbookViewId="0">
      <selection activeCell="G15" sqref="G15"/>
    </sheetView>
  </sheetViews>
  <sheetFormatPr defaultRowHeight="12.75"/>
  <cols>
    <col min="2" max="2" width="41.7109375" bestFit="1" customWidth="1"/>
  </cols>
  <sheetData>
    <row r="2" spans="1:27" s="729" customFormat="1">
      <c r="A2" s="2" t="s">
        <v>968</v>
      </c>
      <c r="B2" s="451" t="s">
        <v>296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</row>
    <row r="3" spans="1:27" s="729" customFormat="1">
      <c r="A3" s="2"/>
      <c r="B3" s="451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</row>
    <row r="4" spans="1:27" s="729" customFormat="1">
      <c r="A4" s="458"/>
      <c r="B4" s="466" t="s">
        <v>271</v>
      </c>
      <c r="C4" s="466" t="s">
        <v>351</v>
      </c>
      <c r="D4" s="466" t="s">
        <v>352</v>
      </c>
      <c r="E4" s="466" t="s">
        <v>353</v>
      </c>
      <c r="F4" s="466" t="s">
        <v>354</v>
      </c>
      <c r="G4" s="466" t="s">
        <v>341</v>
      </c>
      <c r="H4" s="466" t="s">
        <v>344</v>
      </c>
      <c r="I4" s="466" t="s">
        <v>1083</v>
      </c>
      <c r="J4" s="466" t="s">
        <v>43</v>
      </c>
      <c r="K4" s="466" t="s">
        <v>41</v>
      </c>
      <c r="L4" s="466" t="s">
        <v>42</v>
      </c>
      <c r="M4" s="466" t="s">
        <v>104</v>
      </c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</row>
    <row r="5" spans="1:27" s="729" customFormat="1">
      <c r="B5" s="465" t="s">
        <v>273</v>
      </c>
      <c r="C5" s="463">
        <v>1986.091809999999</v>
      </c>
      <c r="D5" s="463">
        <v>2266.5382099999997</v>
      </c>
      <c r="E5" s="463">
        <v>2674.4211970144765</v>
      </c>
      <c r="F5" s="463">
        <v>3155.2158800000007</v>
      </c>
      <c r="G5" s="463">
        <v>3209.3601710814464</v>
      </c>
      <c r="H5" s="463">
        <v>2184.1040400000011</v>
      </c>
      <c r="I5" s="463">
        <v>954.96358999999995</v>
      </c>
      <c r="J5" s="463">
        <v>-3491.1109500000002</v>
      </c>
      <c r="K5" s="463">
        <v>2204.2348200000015</v>
      </c>
      <c r="L5" s="463">
        <v>2148.9646299999995</v>
      </c>
      <c r="M5" s="463">
        <v>3266.9347969569108</v>
      </c>
      <c r="N5" s="476"/>
      <c r="O5" s="458"/>
      <c r="P5" s="458"/>
      <c r="Q5" s="458"/>
      <c r="R5" s="458"/>
      <c r="S5" s="458"/>
      <c r="T5" s="458"/>
      <c r="U5" s="458"/>
      <c r="V5" s="458"/>
      <c r="W5" s="458"/>
      <c r="X5" s="458"/>
      <c r="Y5" s="458"/>
      <c r="Z5" s="458"/>
      <c r="AA5" s="458"/>
    </row>
    <row r="6" spans="1:27" s="729" customFormat="1">
      <c r="B6" s="465" t="s">
        <v>274</v>
      </c>
      <c r="C6" s="463">
        <v>3396.748944837329</v>
      </c>
      <c r="D6" s="463">
        <v>80.180661225994385</v>
      </c>
      <c r="E6" s="463">
        <v>-654.85254221494802</v>
      </c>
      <c r="F6" s="463">
        <v>231.0218112510797</v>
      </c>
      <c r="G6" s="463">
        <v>3923.079130931741</v>
      </c>
      <c r="H6" s="463">
        <v>-2705.4402811960717</v>
      </c>
      <c r="I6" s="463">
        <v>790.46997402517161</v>
      </c>
      <c r="J6" s="463">
        <v>6519.8074661799974</v>
      </c>
      <c r="K6" s="463">
        <v>806.85366401723309</v>
      </c>
      <c r="L6" s="463">
        <v>-4795.4786706096429</v>
      </c>
      <c r="M6" s="463">
        <v>-3471.0855831517501</v>
      </c>
      <c r="N6" s="462"/>
      <c r="O6" s="462"/>
      <c r="P6" s="458"/>
      <c r="Q6" s="458"/>
      <c r="R6" s="458"/>
      <c r="S6" s="458"/>
      <c r="T6" s="458"/>
      <c r="U6" s="458"/>
      <c r="V6" s="458"/>
      <c r="W6" s="458"/>
      <c r="X6" s="458"/>
      <c r="Y6" s="458"/>
      <c r="Z6" s="458"/>
      <c r="AA6" s="458"/>
    </row>
    <row r="7" spans="1:27" s="729" customFormat="1">
      <c r="B7" s="465" t="s">
        <v>290</v>
      </c>
      <c r="C7" s="463">
        <v>-953.19853194624454</v>
      </c>
      <c r="D7" s="463">
        <v>-2336.2465437396299</v>
      </c>
      <c r="E7" s="463">
        <v>175.95639500135348</v>
      </c>
      <c r="F7" s="463">
        <v>-187.85428246234733</v>
      </c>
      <c r="G7" s="463">
        <v>-7027.0525320429651</v>
      </c>
      <c r="H7" s="463">
        <v>-1440.3969478840013</v>
      </c>
      <c r="I7" s="463">
        <v>-2157.1517205732516</v>
      </c>
      <c r="J7" s="463">
        <v>1890.2836897070113</v>
      </c>
      <c r="K7" s="463">
        <v>-435.84915755268867</v>
      </c>
      <c r="L7" s="463">
        <v>532.66992395906811</v>
      </c>
      <c r="M7" s="463">
        <v>583.76784545656801</v>
      </c>
      <c r="N7" s="462"/>
      <c r="O7" s="462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</row>
    <row r="8" spans="1:27" s="729" customFormat="1">
      <c r="B8" s="465" t="s">
        <v>291</v>
      </c>
      <c r="C8" s="463">
        <v>-1592.4592479883677</v>
      </c>
      <c r="D8" s="463">
        <v>794.40249341299386</v>
      </c>
      <c r="E8" s="463">
        <v>365.89671420134647</v>
      </c>
      <c r="F8" s="463">
        <v>-2082.1939181795401</v>
      </c>
      <c r="G8" s="463">
        <v>-1736.11282425422</v>
      </c>
      <c r="H8" s="463">
        <v>-10.63329957064002</v>
      </c>
      <c r="I8" s="463">
        <v>-4522.5162017499106</v>
      </c>
      <c r="J8" s="463">
        <v>-5035.566226873334</v>
      </c>
      <c r="K8" s="463">
        <v>859.7500452878968</v>
      </c>
      <c r="L8" s="463">
        <v>-2995.4397514190778</v>
      </c>
      <c r="M8" s="463">
        <v>-2819.2115856391251</v>
      </c>
      <c r="N8" s="462"/>
      <c r="O8" s="462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</row>
    <row r="9" spans="1:27">
      <c r="M9" s="462"/>
      <c r="N9" s="462"/>
      <c r="O9" s="462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</row>
    <row r="10" spans="1:27">
      <c r="A10" s="458"/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</row>
    <row r="11" spans="1:27">
      <c r="A11" s="458"/>
      <c r="B11" s="451" t="s">
        <v>296</v>
      </c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458"/>
      <c r="Y11" s="458"/>
      <c r="Z11" s="458"/>
      <c r="AA11" s="458"/>
    </row>
    <row r="12" spans="1:27">
      <c r="A12" s="458"/>
      <c r="B12" s="458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</row>
    <row r="13" spans="1:27">
      <c r="A13" s="458"/>
      <c r="B13" s="458"/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8"/>
      <c r="AA13" s="458"/>
    </row>
    <row r="14" spans="1:27">
      <c r="A14" s="458"/>
      <c r="B14" s="458"/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</row>
    <row r="15" spans="1:27">
      <c r="A15" s="458"/>
      <c r="B15" s="458"/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</row>
    <row r="16" spans="1:27">
      <c r="A16" s="458"/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</row>
    <row r="17" spans="1:27">
      <c r="A17" s="458"/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</row>
    <row r="18" spans="1:27">
      <c r="A18" s="458"/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</row>
    <row r="19" spans="1:27">
      <c r="A19" s="458"/>
      <c r="B19" s="458"/>
      <c r="C19" s="458"/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</row>
    <row r="20" spans="1:27">
      <c r="A20" s="458"/>
      <c r="B20" s="458"/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</row>
    <row r="21" spans="1:27">
      <c r="A21" s="458"/>
      <c r="B21" s="458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</row>
    <row r="22" spans="1:27">
      <c r="A22" s="458"/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58"/>
      <c r="AA22" s="458"/>
    </row>
    <row r="23" spans="1:27">
      <c r="A23" s="458"/>
      <c r="B23" s="458"/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</row>
    <row r="24" spans="1:27">
      <c r="A24" s="458"/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</row>
    <row r="25" spans="1:27">
      <c r="A25" s="458"/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</row>
    <row r="26" spans="1:27">
      <c r="A26" s="458"/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</row>
    <row r="27" spans="1:27">
      <c r="A27" s="458"/>
      <c r="B27" s="458"/>
      <c r="C27" s="458"/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</row>
    <row r="28" spans="1:27">
      <c r="A28" s="458"/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</row>
    <row r="29" spans="1:27">
      <c r="A29" s="458"/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</row>
    <row r="30" spans="1:27">
      <c r="A30" s="458"/>
      <c r="B30" s="459" t="s">
        <v>687</v>
      </c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</row>
    <row r="31" spans="1:27">
      <c r="A31" s="458"/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8"/>
      <c r="Y31" s="458"/>
      <c r="Z31" s="458"/>
      <c r="AA31" s="458"/>
    </row>
    <row r="32" spans="1:27">
      <c r="A32" s="458"/>
      <c r="B32" s="216" t="s">
        <v>975</v>
      </c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</row>
    <row r="33" spans="1:27">
      <c r="A33" s="458"/>
      <c r="B33" s="458"/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</row>
    <row r="34" spans="1:27">
      <c r="A34" s="458"/>
      <c r="B34" s="458"/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</row>
    <row r="35" spans="1:27">
      <c r="A35" s="782"/>
      <c r="B35" s="458"/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</row>
    <row r="36" spans="1:27">
      <c r="A36" s="458"/>
      <c r="B36" s="458"/>
      <c r="C36" s="458"/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58"/>
      <c r="X36" s="458"/>
      <c r="Y36" s="458"/>
      <c r="Z36" s="458"/>
      <c r="AA36" s="458"/>
    </row>
    <row r="37" spans="1:27">
      <c r="A37" s="458"/>
      <c r="B37" s="458"/>
      <c r="C37" s="458"/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</row>
    <row r="38" spans="1:27">
      <c r="A38" s="458"/>
      <c r="B38" s="458"/>
      <c r="C38" s="458"/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458"/>
      <c r="X38" s="458"/>
      <c r="Y38" s="458"/>
      <c r="Z38" s="458"/>
      <c r="AA38" s="458"/>
    </row>
    <row r="39" spans="1:27">
      <c r="A39" s="458"/>
      <c r="B39" s="458"/>
      <c r="C39" s="458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  <c r="Y39" s="458"/>
      <c r="Z39" s="458"/>
      <c r="AA39" s="458"/>
    </row>
    <row r="40" spans="1:27">
      <c r="A40" s="458"/>
      <c r="B40" s="458"/>
      <c r="C40" s="458"/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  <c r="U40" s="458"/>
      <c r="V40" s="458"/>
      <c r="W40" s="458"/>
      <c r="X40" s="458"/>
      <c r="Y40" s="458"/>
      <c r="Z40" s="458"/>
      <c r="AA40" s="458"/>
    </row>
    <row r="41" spans="1:27">
      <c r="A41" s="458"/>
      <c r="B41" s="458"/>
      <c r="C41" s="458"/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  <c r="U41" s="458"/>
      <c r="V41" s="458"/>
      <c r="W41" s="458"/>
      <c r="X41" s="458"/>
      <c r="Y41" s="458"/>
      <c r="Z41" s="458"/>
      <c r="AA41" s="458"/>
    </row>
    <row r="42" spans="1:27">
      <c r="A42" s="458"/>
      <c r="B42" s="458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8"/>
      <c r="W42" s="458"/>
      <c r="X42" s="458"/>
      <c r="Y42" s="458"/>
      <c r="Z42" s="458"/>
      <c r="AA42" s="458"/>
    </row>
    <row r="43" spans="1:27">
      <c r="A43" s="458"/>
      <c r="B43" s="458"/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</row>
    <row r="44" spans="1:27">
      <c r="A44" s="458"/>
      <c r="B44" s="458"/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</row>
    <row r="45" spans="1:27">
      <c r="A45" s="458"/>
      <c r="B45" s="458"/>
      <c r="C45" s="458"/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</row>
    <row r="46" spans="1:27">
      <c r="A46" s="458"/>
      <c r="B46" s="458"/>
      <c r="C46" s="458"/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8"/>
      <c r="X46" s="458"/>
      <c r="Y46" s="458"/>
      <c r="Z46" s="458"/>
      <c r="AA46" s="458"/>
    </row>
    <row r="47" spans="1:27">
      <c r="A47" s="458"/>
      <c r="B47" s="458"/>
      <c r="C47" s="458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8"/>
      <c r="Y47" s="458"/>
      <c r="Z47" s="458"/>
      <c r="AA47" s="458"/>
    </row>
    <row r="48" spans="1:27">
      <c r="A48" s="458"/>
      <c r="B48" s="458"/>
      <c r="C48" s="458"/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</row>
    <row r="49" spans="1:27">
      <c r="A49" s="458"/>
      <c r="B49" s="458"/>
      <c r="C49" s="458"/>
      <c r="D49" s="458"/>
      <c r="E49" s="458"/>
      <c r="F49" s="458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</row>
    <row r="50" spans="1:27">
      <c r="A50" s="458"/>
      <c r="B50" s="458"/>
      <c r="C50" s="458"/>
      <c r="D50" s="458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8"/>
      <c r="Y50" s="458"/>
      <c r="Z50" s="458"/>
      <c r="AA50" s="458"/>
    </row>
    <row r="51" spans="1:27">
      <c r="A51" s="458"/>
      <c r="B51" s="458"/>
      <c r="C51" s="458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</row>
    <row r="52" spans="1:27">
      <c r="A52" s="458"/>
      <c r="B52" s="458"/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</row>
    <row r="53" spans="1:27">
      <c r="A53" s="458"/>
      <c r="B53" s="458"/>
      <c r="C53" s="458"/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8"/>
      <c r="Y53" s="458"/>
      <c r="Z53" s="458"/>
      <c r="AA53" s="458"/>
    </row>
    <row r="54" spans="1:27">
      <c r="A54" s="458"/>
      <c r="B54" s="458"/>
      <c r="C54" s="458"/>
      <c r="D54" s="458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8"/>
      <c r="X54" s="458"/>
      <c r="Y54" s="458"/>
      <c r="Z54" s="458"/>
      <c r="AA54" s="458"/>
    </row>
    <row r="55" spans="1:27">
      <c r="A55" s="458"/>
      <c r="B55" s="458"/>
      <c r="C55" s="458"/>
      <c r="D55" s="458"/>
      <c r="E55" s="458"/>
      <c r="F55" s="458"/>
      <c r="G55" s="458"/>
      <c r="H55" s="458"/>
      <c r="I55" s="458"/>
      <c r="J55" s="458"/>
      <c r="K55" s="458"/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8"/>
      <c r="Y55" s="458"/>
      <c r="Z55" s="458"/>
      <c r="AA55" s="458"/>
    </row>
    <row r="56" spans="1:27">
      <c r="A56" s="458"/>
      <c r="B56" s="458"/>
      <c r="C56" s="458"/>
      <c r="D56" s="458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</row>
    <row r="57" spans="1:27">
      <c r="A57" s="458"/>
      <c r="B57" s="458"/>
      <c r="C57" s="458"/>
      <c r="D57" s="458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</row>
  </sheetData>
  <phoneticPr fontId="40" type="noConversion"/>
  <hyperlinks>
    <hyperlink ref="B32" location="Содержание!B15" display="к содержанию"/>
  </hyperlinks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9"/>
  </sheetPr>
  <dimension ref="A2:B10"/>
  <sheetViews>
    <sheetView workbookViewId="0">
      <selection activeCell="B2" sqref="B2"/>
    </sheetView>
  </sheetViews>
  <sheetFormatPr defaultRowHeight="12.75"/>
  <cols>
    <col min="2" max="2" width="57.5703125" customWidth="1"/>
  </cols>
  <sheetData>
    <row r="2" spans="1:2">
      <c r="A2" s="458" t="s">
        <v>968</v>
      </c>
      <c r="B2" s="94" t="s">
        <v>132</v>
      </c>
    </row>
    <row r="3" spans="1:2">
      <c r="A3" s="458"/>
      <c r="B3" s="94"/>
    </row>
    <row r="4" spans="1:2">
      <c r="A4" s="23"/>
      <c r="B4" s="94" t="s">
        <v>133</v>
      </c>
    </row>
    <row r="5" spans="1:2">
      <c r="A5" s="23"/>
      <c r="B5" s="1061" t="s">
        <v>741</v>
      </c>
    </row>
    <row r="6" spans="1:2">
      <c r="A6" s="23"/>
      <c r="B6" s="1061"/>
    </row>
    <row r="7" spans="1:2" ht="36">
      <c r="A7" s="23"/>
      <c r="B7" s="480" t="s">
        <v>134</v>
      </c>
    </row>
    <row r="8" spans="1:2">
      <c r="A8" s="23"/>
      <c r="B8" s="480" t="s">
        <v>687</v>
      </c>
    </row>
    <row r="9" spans="1:2">
      <c r="A9" s="23"/>
      <c r="B9" s="23"/>
    </row>
    <row r="10" spans="1:2">
      <c r="A10" s="23"/>
      <c r="B10" s="216" t="s">
        <v>975</v>
      </c>
    </row>
  </sheetData>
  <phoneticPr fontId="40" type="noConversion"/>
  <hyperlinks>
    <hyperlink ref="B10" location="Содержание!B16" display="к содержанию"/>
  </hyperlinks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9"/>
  </sheetPr>
  <dimension ref="A2:N163"/>
  <sheetViews>
    <sheetView workbookViewId="0">
      <selection activeCell="G9" sqref="G9"/>
    </sheetView>
  </sheetViews>
  <sheetFormatPr defaultRowHeight="12.75"/>
  <cols>
    <col min="1" max="1" width="9.140625" style="450"/>
    <col min="2" max="2" width="9.140625" style="451"/>
    <col min="3" max="4" width="9.140625" style="450"/>
    <col min="5" max="5" width="13.7109375" style="450" customWidth="1"/>
    <col min="6" max="16384" width="9.140625" style="450"/>
  </cols>
  <sheetData>
    <row r="2" spans="1:13">
      <c r="A2" s="458" t="s">
        <v>968</v>
      </c>
      <c r="B2" s="51" t="s">
        <v>140</v>
      </c>
      <c r="H2" s="51" t="s">
        <v>140</v>
      </c>
    </row>
    <row r="3" spans="1:13">
      <c r="A3" s="458"/>
      <c r="B3" s="51"/>
      <c r="H3" s="51"/>
    </row>
    <row r="4" spans="1:13" ht="102">
      <c r="B4" s="492" t="s">
        <v>139</v>
      </c>
      <c r="C4" s="493" t="s">
        <v>138</v>
      </c>
      <c r="D4" s="493" t="s">
        <v>137</v>
      </c>
      <c r="E4" s="493" t="s">
        <v>136</v>
      </c>
    </row>
    <row r="5" spans="1:13">
      <c r="A5" s="488"/>
      <c r="B5" s="494">
        <v>36161</v>
      </c>
      <c r="C5" s="463">
        <v>134.6303752</v>
      </c>
      <c r="D5" s="463">
        <v>99.119383716888507</v>
      </c>
      <c r="E5" s="463">
        <f t="shared" ref="E5:E36" si="0">C5-D5</f>
        <v>35.510991483111496</v>
      </c>
    </row>
    <row r="6" spans="1:13">
      <c r="B6" s="494">
        <v>36192</v>
      </c>
      <c r="C6" s="463">
        <v>134.07926190000001</v>
      </c>
      <c r="D6" s="463">
        <v>96.155561921929205</v>
      </c>
      <c r="E6" s="463">
        <f t="shared" si="0"/>
        <v>37.9236999780708</v>
      </c>
    </row>
    <row r="7" spans="1:13">
      <c r="B7" s="494">
        <v>36220</v>
      </c>
      <c r="C7" s="463">
        <v>133.00238139999999</v>
      </c>
      <c r="D7" s="463">
        <v>93.702644080122695</v>
      </c>
      <c r="E7" s="463">
        <f t="shared" si="0"/>
        <v>39.299737319877295</v>
      </c>
    </row>
    <row r="8" spans="1:13">
      <c r="B8" s="494">
        <v>36251</v>
      </c>
      <c r="C8" s="463">
        <v>110.2740141</v>
      </c>
      <c r="D8" s="463">
        <v>93.340606877309895</v>
      </c>
      <c r="E8" s="463">
        <f t="shared" si="0"/>
        <v>16.933407222690107</v>
      </c>
    </row>
    <row r="9" spans="1:13">
      <c r="B9" s="494">
        <v>36281</v>
      </c>
      <c r="C9" s="463">
        <v>103.3243581</v>
      </c>
      <c r="D9" s="463">
        <v>93.736105977309094</v>
      </c>
      <c r="E9" s="463">
        <f t="shared" si="0"/>
        <v>9.5882521226909034</v>
      </c>
    </row>
    <row r="10" spans="1:13">
      <c r="B10" s="494">
        <v>36312</v>
      </c>
      <c r="C10" s="463">
        <v>97.812409220000006</v>
      </c>
      <c r="D10" s="463">
        <v>94.4644282564972</v>
      </c>
      <c r="E10" s="463">
        <f t="shared" si="0"/>
        <v>3.3479809635028062</v>
      </c>
    </row>
    <row r="11" spans="1:13">
      <c r="B11" s="494">
        <v>36342</v>
      </c>
      <c r="C11" s="463">
        <v>96.450902679999999</v>
      </c>
      <c r="D11" s="463">
        <v>96.210175420014494</v>
      </c>
      <c r="E11" s="463">
        <f t="shared" si="0"/>
        <v>0.24072725998550482</v>
      </c>
    </row>
    <row r="12" spans="1:13">
      <c r="B12" s="494">
        <v>36373</v>
      </c>
      <c r="C12" s="463">
        <v>96.006542460000006</v>
      </c>
      <c r="D12" s="463">
        <v>97.923703786288598</v>
      </c>
      <c r="E12" s="463">
        <f t="shared" si="0"/>
        <v>-1.9171613262885927</v>
      </c>
    </row>
    <row r="13" spans="1:13">
      <c r="B13" s="494">
        <v>36404</v>
      </c>
      <c r="C13" s="463">
        <v>94.751755919999894</v>
      </c>
      <c r="D13" s="463">
        <v>98.7866531031069</v>
      </c>
      <c r="E13" s="463">
        <f t="shared" si="0"/>
        <v>-4.034897183107006</v>
      </c>
      <c r="H13" s="1094" t="s">
        <v>141</v>
      </c>
      <c r="I13" s="1094"/>
      <c r="J13" s="1094"/>
      <c r="K13" s="1094"/>
      <c r="L13" s="1094"/>
      <c r="M13" s="1094"/>
    </row>
    <row r="14" spans="1:13">
      <c r="B14" s="494">
        <v>36434</v>
      </c>
      <c r="C14" s="463">
        <v>90.530485499999998</v>
      </c>
      <c r="D14" s="463">
        <v>99.450265363389505</v>
      </c>
      <c r="E14" s="463">
        <f t="shared" si="0"/>
        <v>-8.9197798633895076</v>
      </c>
      <c r="H14" s="1094"/>
      <c r="I14" s="1094"/>
      <c r="J14" s="1094"/>
      <c r="K14" s="1094"/>
      <c r="L14" s="1094"/>
      <c r="M14" s="1094"/>
    </row>
    <row r="15" spans="1:13">
      <c r="B15" s="494">
        <v>36465</v>
      </c>
      <c r="C15" s="463">
        <v>94.175781009999994</v>
      </c>
      <c r="D15" s="463">
        <v>100.441794984479</v>
      </c>
      <c r="E15" s="463">
        <f t="shared" si="0"/>
        <v>-6.2660139744790087</v>
      </c>
      <c r="H15" s="1094"/>
      <c r="I15" s="1094"/>
      <c r="J15" s="1094"/>
      <c r="K15" s="1094"/>
      <c r="L15" s="1094"/>
      <c r="M15" s="1094"/>
    </row>
    <row r="16" spans="1:13">
      <c r="B16" s="494">
        <v>36495</v>
      </c>
      <c r="C16" s="463">
        <v>97.421256630000002</v>
      </c>
      <c r="D16" s="463">
        <v>101.243503162976</v>
      </c>
      <c r="E16" s="463">
        <f t="shared" si="0"/>
        <v>-3.8222465329759956</v>
      </c>
      <c r="H16" s="55" t="s">
        <v>687</v>
      </c>
      <c r="I16" s="772"/>
      <c r="J16" s="772"/>
      <c r="K16" s="772"/>
      <c r="L16" s="772"/>
      <c r="M16" s="772"/>
    </row>
    <row r="17" spans="2:8">
      <c r="B17" s="494">
        <v>36526</v>
      </c>
      <c r="C17" s="463">
        <v>100.4695473</v>
      </c>
      <c r="D17" s="463">
        <v>100.82271302562999</v>
      </c>
      <c r="E17" s="463">
        <f t="shared" si="0"/>
        <v>-0.35316572562999227</v>
      </c>
    </row>
    <row r="18" spans="2:8">
      <c r="B18" s="494">
        <v>36557</v>
      </c>
      <c r="C18" s="463">
        <v>101.3819464</v>
      </c>
      <c r="D18" s="463">
        <v>100.17725646121301</v>
      </c>
      <c r="E18" s="463">
        <f t="shared" si="0"/>
        <v>1.2046899387869985</v>
      </c>
      <c r="H18" s="216" t="s">
        <v>975</v>
      </c>
    </row>
    <row r="19" spans="2:8">
      <c r="B19" s="494">
        <v>36586</v>
      </c>
      <c r="C19" s="463">
        <v>100.114195</v>
      </c>
      <c r="D19" s="463">
        <v>99.992996125749897</v>
      </c>
      <c r="E19" s="463">
        <f t="shared" si="0"/>
        <v>0.12119887425009779</v>
      </c>
    </row>
    <row r="20" spans="2:8">
      <c r="B20" s="494">
        <v>36617</v>
      </c>
      <c r="C20" s="463">
        <v>100.05217</v>
      </c>
      <c r="D20" s="463">
        <v>99.709518989420701</v>
      </c>
      <c r="E20" s="463">
        <f t="shared" si="0"/>
        <v>0.34265101057930281</v>
      </c>
    </row>
    <row r="21" spans="2:8">
      <c r="B21" s="494">
        <v>36647</v>
      </c>
      <c r="C21" s="463">
        <v>101.4154449</v>
      </c>
      <c r="D21" s="463">
        <v>98.899106596918699</v>
      </c>
      <c r="E21" s="463">
        <f t="shared" si="0"/>
        <v>2.516338303081298</v>
      </c>
    </row>
    <row r="22" spans="2:8" ht="12.75" customHeight="1">
      <c r="B22" s="494">
        <v>36678</v>
      </c>
      <c r="C22" s="463">
        <v>99.019556339999994</v>
      </c>
      <c r="D22" s="463">
        <v>98.382242280747903</v>
      </c>
      <c r="E22" s="463">
        <f t="shared" si="0"/>
        <v>0.63731405925209117</v>
      </c>
    </row>
    <row r="23" spans="2:8">
      <c r="B23" s="494">
        <v>36708</v>
      </c>
      <c r="C23" s="463">
        <v>98.431076790000006</v>
      </c>
      <c r="D23" s="463">
        <v>97.9620825566343</v>
      </c>
      <c r="E23" s="463">
        <f t="shared" si="0"/>
        <v>0.46899423336570578</v>
      </c>
    </row>
    <row r="24" spans="2:8">
      <c r="B24" s="494">
        <v>36739</v>
      </c>
      <c r="C24" s="463">
        <v>99.434939170000007</v>
      </c>
      <c r="D24" s="463">
        <v>97.784170677658807</v>
      </c>
      <c r="E24" s="463">
        <f t="shared" si="0"/>
        <v>1.6507684923412</v>
      </c>
    </row>
    <row r="25" spans="2:8">
      <c r="B25" s="494">
        <v>36770</v>
      </c>
      <c r="C25" s="463">
        <v>100.36774819999999</v>
      </c>
      <c r="D25" s="463">
        <v>97.952227611605295</v>
      </c>
      <c r="E25" s="463">
        <f t="shared" si="0"/>
        <v>2.4155205883946991</v>
      </c>
    </row>
    <row r="26" spans="2:8">
      <c r="B26" s="494">
        <v>36800</v>
      </c>
      <c r="C26" s="463">
        <v>101.3597364</v>
      </c>
      <c r="D26" s="463">
        <v>98.224438022240506</v>
      </c>
      <c r="E26" s="463">
        <f t="shared" si="0"/>
        <v>3.1352983777594972</v>
      </c>
    </row>
    <row r="27" spans="2:8">
      <c r="B27" s="494">
        <v>36831</v>
      </c>
      <c r="C27" s="463">
        <v>101.45402060000001</v>
      </c>
      <c r="D27" s="463">
        <v>98.228460762882193</v>
      </c>
      <c r="E27" s="463">
        <f t="shared" si="0"/>
        <v>3.2255598371178138</v>
      </c>
    </row>
    <row r="28" spans="2:8">
      <c r="B28" s="494">
        <v>36861</v>
      </c>
      <c r="C28" s="463">
        <v>100</v>
      </c>
      <c r="D28" s="463">
        <v>97.837946727850806</v>
      </c>
      <c r="E28" s="463">
        <f t="shared" si="0"/>
        <v>2.1620532721491941</v>
      </c>
    </row>
    <row r="29" spans="2:8">
      <c r="B29" s="494">
        <v>36892</v>
      </c>
      <c r="C29" s="463">
        <v>98.129279510000003</v>
      </c>
      <c r="D29" s="463">
        <v>96.763369816529902</v>
      </c>
      <c r="E29" s="463">
        <f t="shared" si="0"/>
        <v>1.3659096934701012</v>
      </c>
    </row>
    <row r="30" spans="2:8">
      <c r="B30" s="494">
        <v>36923</v>
      </c>
      <c r="C30" s="463">
        <v>98.960462219999997</v>
      </c>
      <c r="D30" s="463">
        <v>96.052408926211498</v>
      </c>
      <c r="E30" s="463">
        <f t="shared" si="0"/>
        <v>2.9080532937884982</v>
      </c>
    </row>
    <row r="31" spans="2:8">
      <c r="B31" s="494">
        <v>36951</v>
      </c>
      <c r="C31" s="463">
        <v>99.863849209999998</v>
      </c>
      <c r="D31" s="463">
        <v>95.844462775809902</v>
      </c>
      <c r="E31" s="463">
        <f t="shared" si="0"/>
        <v>4.0193864341900962</v>
      </c>
    </row>
    <row r="32" spans="2:8">
      <c r="B32" s="494">
        <v>36982</v>
      </c>
      <c r="C32" s="463">
        <v>100.85043779999999</v>
      </c>
      <c r="D32" s="463">
        <v>95.850634027323196</v>
      </c>
      <c r="E32" s="463">
        <f t="shared" si="0"/>
        <v>4.999803772676799</v>
      </c>
    </row>
    <row r="33" spans="2:10">
      <c r="B33" s="494">
        <v>37012</v>
      </c>
      <c r="C33" s="463">
        <v>100.8445126</v>
      </c>
      <c r="D33" s="463">
        <v>96.346807622075801</v>
      </c>
      <c r="E33" s="463">
        <f t="shared" si="0"/>
        <v>4.4977049779242009</v>
      </c>
    </row>
    <row r="34" spans="2:10">
      <c r="B34" s="494">
        <v>37043</v>
      </c>
      <c r="C34" s="463">
        <v>101.161693</v>
      </c>
      <c r="D34" s="463">
        <v>96.994916735355901</v>
      </c>
      <c r="E34" s="463">
        <f t="shared" si="0"/>
        <v>4.1667762646440991</v>
      </c>
    </row>
    <row r="35" spans="2:10">
      <c r="B35" s="494">
        <v>37073</v>
      </c>
      <c r="C35" s="463">
        <v>100.81055069999999</v>
      </c>
      <c r="D35" s="463">
        <v>96.113776711780801</v>
      </c>
      <c r="E35" s="463">
        <f t="shared" si="0"/>
        <v>4.6967739882191921</v>
      </c>
    </row>
    <row r="36" spans="2:10">
      <c r="B36" s="494">
        <v>37104</v>
      </c>
      <c r="C36" s="463">
        <v>98.960131129999894</v>
      </c>
      <c r="D36" s="463">
        <v>94.858323105831403</v>
      </c>
      <c r="E36" s="463">
        <f t="shared" si="0"/>
        <v>4.1018080241684913</v>
      </c>
    </row>
    <row r="37" spans="2:10">
      <c r="B37" s="494">
        <v>37135</v>
      </c>
      <c r="C37" s="463">
        <v>97.913161380000005</v>
      </c>
      <c r="D37" s="463">
        <v>93.844860759776694</v>
      </c>
      <c r="E37" s="463">
        <f t="shared" ref="E37:E68" si="1">C37-D37</f>
        <v>4.0683006202233116</v>
      </c>
    </row>
    <row r="38" spans="2:10">
      <c r="B38" s="494">
        <v>37165</v>
      </c>
      <c r="C38" s="463">
        <v>98.285740439999998</v>
      </c>
      <c r="D38" s="463">
        <v>93.281619144563393</v>
      </c>
      <c r="E38" s="463">
        <f t="shared" si="1"/>
        <v>5.0041212954366046</v>
      </c>
    </row>
    <row r="39" spans="2:10">
      <c r="B39" s="494">
        <v>37196</v>
      </c>
      <c r="C39" s="463">
        <v>99.232534470000004</v>
      </c>
      <c r="D39" s="463">
        <v>92.671479890929504</v>
      </c>
      <c r="E39" s="463">
        <f t="shared" si="1"/>
        <v>6.5610545790705004</v>
      </c>
      <c r="H39" s="486"/>
      <c r="I39" s="486"/>
      <c r="J39" s="489"/>
    </row>
    <row r="40" spans="2:10">
      <c r="B40" s="494">
        <v>37226</v>
      </c>
      <c r="C40" s="463">
        <v>98.566961840000005</v>
      </c>
      <c r="D40" s="463">
        <v>91.626116440369501</v>
      </c>
      <c r="E40" s="463">
        <f t="shared" si="1"/>
        <v>6.9408453996305042</v>
      </c>
      <c r="G40" s="486"/>
      <c r="H40" s="486"/>
      <c r="I40" s="490"/>
      <c r="J40" s="491"/>
    </row>
    <row r="41" spans="2:10">
      <c r="B41" s="494">
        <v>37257</v>
      </c>
      <c r="C41" s="463">
        <v>97.782903079999997</v>
      </c>
      <c r="D41" s="463">
        <v>90.7676629703614</v>
      </c>
      <c r="E41" s="463">
        <f t="shared" si="1"/>
        <v>7.0152401096385972</v>
      </c>
      <c r="G41" s="486"/>
      <c r="H41" s="486"/>
      <c r="I41" s="490"/>
      <c r="J41" s="491"/>
    </row>
    <row r="42" spans="2:10">
      <c r="B42" s="494">
        <v>37288</v>
      </c>
      <c r="C42" s="463">
        <v>98.141975689999995</v>
      </c>
      <c r="D42" s="463">
        <v>90.364060550616401</v>
      </c>
      <c r="E42" s="463">
        <f t="shared" si="1"/>
        <v>7.7779151393835946</v>
      </c>
      <c r="G42" s="486"/>
      <c r="H42" s="486"/>
      <c r="I42" s="490"/>
      <c r="J42" s="491"/>
    </row>
    <row r="43" spans="2:10">
      <c r="B43" s="494">
        <v>37316</v>
      </c>
      <c r="C43" s="463">
        <v>97.517757770000003</v>
      </c>
      <c r="D43" s="463">
        <v>91.023887432677199</v>
      </c>
      <c r="E43" s="463">
        <f t="shared" si="1"/>
        <v>6.4938703373228037</v>
      </c>
      <c r="G43" s="486"/>
      <c r="H43" s="486"/>
      <c r="I43" s="490"/>
      <c r="J43" s="491"/>
    </row>
    <row r="44" spans="2:10">
      <c r="B44" s="494">
        <v>37347</v>
      </c>
      <c r="C44" s="463">
        <v>96.663523580000003</v>
      </c>
      <c r="D44" s="463">
        <v>91.995661720951702</v>
      </c>
      <c r="E44" s="463">
        <f t="shared" si="1"/>
        <v>4.6678618590483012</v>
      </c>
      <c r="G44" s="486"/>
      <c r="H44" s="486"/>
      <c r="I44" s="490"/>
      <c r="J44" s="491"/>
    </row>
    <row r="45" spans="2:10">
      <c r="B45" s="494">
        <v>37377</v>
      </c>
      <c r="C45" s="463">
        <v>95.299588490000005</v>
      </c>
      <c r="D45" s="463">
        <v>92.745804389570097</v>
      </c>
      <c r="E45" s="463">
        <f t="shared" si="1"/>
        <v>2.5537841004299082</v>
      </c>
      <c r="G45" s="486"/>
      <c r="H45" s="486"/>
      <c r="I45" s="490"/>
      <c r="J45" s="491"/>
    </row>
    <row r="46" spans="2:10">
      <c r="B46" s="494">
        <v>37408</v>
      </c>
      <c r="C46" s="463">
        <v>94.185318800000005</v>
      </c>
      <c r="D46" s="463">
        <v>92.976933999536996</v>
      </c>
      <c r="E46" s="463">
        <f t="shared" si="1"/>
        <v>1.2083848004630084</v>
      </c>
      <c r="G46" s="486"/>
      <c r="H46" s="486"/>
      <c r="I46" s="490"/>
      <c r="J46" s="491"/>
    </row>
    <row r="47" spans="2:10">
      <c r="B47" s="494">
        <v>37438</v>
      </c>
      <c r="C47" s="463">
        <v>92.887237459999994</v>
      </c>
      <c r="D47" s="463">
        <v>93.186320161534397</v>
      </c>
      <c r="E47" s="463">
        <f t="shared" si="1"/>
        <v>-0.29908270153440242</v>
      </c>
      <c r="G47" s="486"/>
      <c r="H47" s="486"/>
      <c r="I47" s="490"/>
      <c r="J47" s="491"/>
    </row>
    <row r="48" spans="2:10">
      <c r="B48" s="494">
        <v>37469</v>
      </c>
      <c r="C48" s="463">
        <v>92.879259820000001</v>
      </c>
      <c r="D48" s="463">
        <v>93.753846657605493</v>
      </c>
      <c r="E48" s="463">
        <f t="shared" si="1"/>
        <v>-0.8745868376054915</v>
      </c>
      <c r="G48" s="486"/>
      <c r="H48" s="486"/>
      <c r="I48" s="490"/>
      <c r="J48" s="491"/>
    </row>
    <row r="49" spans="2:14">
      <c r="B49" s="494">
        <v>37500</v>
      </c>
      <c r="C49" s="463">
        <v>92.303776769999999</v>
      </c>
      <c r="D49" s="463">
        <v>94.470588147893395</v>
      </c>
      <c r="E49" s="463">
        <f t="shared" si="1"/>
        <v>-2.1668113778933957</v>
      </c>
      <c r="G49" s="486"/>
      <c r="H49" s="486"/>
      <c r="I49" s="490"/>
      <c r="J49" s="491"/>
    </row>
    <row r="50" spans="2:14">
      <c r="B50" s="494">
        <v>37530</v>
      </c>
      <c r="C50" s="463">
        <v>92.456852729999994</v>
      </c>
      <c r="D50" s="463">
        <v>95.254735244449293</v>
      </c>
      <c r="E50" s="463">
        <f t="shared" si="1"/>
        <v>-2.7978825144492987</v>
      </c>
      <c r="G50" s="486"/>
      <c r="H50" s="486"/>
      <c r="I50" s="490"/>
      <c r="J50" s="491"/>
    </row>
    <row r="51" spans="2:14">
      <c r="B51" s="494">
        <v>37561</v>
      </c>
      <c r="C51" s="463">
        <v>92.001938800000005</v>
      </c>
      <c r="D51" s="463">
        <v>95.947332345718905</v>
      </c>
      <c r="E51" s="463">
        <f t="shared" si="1"/>
        <v>-3.9453935457189004</v>
      </c>
      <c r="G51" s="486"/>
      <c r="H51" s="486"/>
      <c r="I51" s="490"/>
      <c r="J51" s="491"/>
    </row>
    <row r="52" spans="2:14" ht="13.5">
      <c r="B52" s="494">
        <v>37591</v>
      </c>
      <c r="C52" s="463">
        <v>91.453127210000005</v>
      </c>
      <c r="D52" s="463">
        <v>96.648155157232694</v>
      </c>
      <c r="E52" s="463">
        <f t="shared" si="1"/>
        <v>-5.1950279472326883</v>
      </c>
      <c r="G52" s="487"/>
      <c r="H52" s="486"/>
      <c r="I52" s="490"/>
      <c r="J52" s="491"/>
      <c r="K52" s="452"/>
    </row>
    <row r="53" spans="2:14" ht="13.5">
      <c r="B53" s="494">
        <v>37622</v>
      </c>
      <c r="C53" s="463">
        <v>89.478307740000005</v>
      </c>
      <c r="D53" s="463">
        <v>97.146709394095197</v>
      </c>
      <c r="E53" s="463">
        <f t="shared" si="1"/>
        <v>-7.6684016540951916</v>
      </c>
      <c r="G53" s="487"/>
      <c r="H53" s="486"/>
      <c r="I53" s="490"/>
      <c r="J53" s="491"/>
      <c r="K53" s="473"/>
      <c r="L53" s="473"/>
    </row>
    <row r="54" spans="2:14" ht="13.5">
      <c r="B54" s="494">
        <v>37653</v>
      </c>
      <c r="C54" s="463">
        <v>89.409690440000006</v>
      </c>
      <c r="D54" s="463">
        <v>96.546461744025194</v>
      </c>
      <c r="E54" s="463">
        <f t="shared" si="1"/>
        <v>-7.1367713040251886</v>
      </c>
      <c r="G54" s="487"/>
      <c r="H54" s="486"/>
      <c r="I54" s="490"/>
      <c r="J54" s="486"/>
      <c r="M54" s="473"/>
    </row>
    <row r="55" spans="2:14">
      <c r="B55" s="494">
        <v>37681</v>
      </c>
      <c r="C55" s="463">
        <v>90.36753822</v>
      </c>
      <c r="D55" s="463">
        <v>95.639062888713099</v>
      </c>
      <c r="E55" s="463">
        <f t="shared" si="1"/>
        <v>-5.2715246687130985</v>
      </c>
      <c r="G55" s="486"/>
      <c r="J55" s="473"/>
      <c r="K55" s="473"/>
      <c r="L55" s="485"/>
      <c r="N55" s="473"/>
    </row>
    <row r="56" spans="2:14">
      <c r="B56" s="494">
        <v>37712</v>
      </c>
      <c r="C56" s="463">
        <v>89.805337809999997</v>
      </c>
      <c r="D56" s="463">
        <v>94.794362866957698</v>
      </c>
      <c r="E56" s="463">
        <f t="shared" si="1"/>
        <v>-4.9890250569577006</v>
      </c>
      <c r="M56" s="473"/>
    </row>
    <row r="57" spans="2:14">
      <c r="B57" s="494">
        <v>37742</v>
      </c>
      <c r="C57" s="463">
        <v>87.145391739999994</v>
      </c>
      <c r="D57" s="463">
        <v>94.142308738142006</v>
      </c>
      <c r="E57" s="463">
        <f t="shared" si="1"/>
        <v>-6.9969169981420123</v>
      </c>
    </row>
    <row r="58" spans="2:14">
      <c r="B58" s="494">
        <v>37773</v>
      </c>
      <c r="C58" s="463">
        <v>87.471737959999999</v>
      </c>
      <c r="D58" s="463">
        <v>93.673113313671607</v>
      </c>
      <c r="E58" s="463">
        <f t="shared" si="1"/>
        <v>-6.2013753536716081</v>
      </c>
    </row>
    <row r="59" spans="2:14">
      <c r="B59" s="494">
        <v>37803</v>
      </c>
      <c r="C59" s="463">
        <v>89.594271039999995</v>
      </c>
      <c r="D59" s="463">
        <v>93.865356333341396</v>
      </c>
      <c r="E59" s="463">
        <f t="shared" si="1"/>
        <v>-4.2710852933414003</v>
      </c>
    </row>
    <row r="60" spans="2:14">
      <c r="B60" s="494">
        <v>37834</v>
      </c>
      <c r="C60" s="463">
        <v>90.683351650000006</v>
      </c>
      <c r="D60" s="463">
        <v>93.578225707814994</v>
      </c>
      <c r="E60" s="463">
        <f t="shared" si="1"/>
        <v>-2.8948740578149881</v>
      </c>
    </row>
    <row r="61" spans="2:14">
      <c r="B61" s="494">
        <v>37865</v>
      </c>
      <c r="C61" s="463">
        <v>89.897086459999997</v>
      </c>
      <c r="D61" s="463">
        <v>93.223809708549496</v>
      </c>
      <c r="E61" s="463">
        <f t="shared" si="1"/>
        <v>-3.3267232485494986</v>
      </c>
    </row>
    <row r="62" spans="2:14">
      <c r="B62" s="494">
        <v>37895</v>
      </c>
      <c r="C62" s="463">
        <v>88.521015300000002</v>
      </c>
      <c r="D62" s="463">
        <v>92.418252934442194</v>
      </c>
      <c r="E62" s="463">
        <f t="shared" si="1"/>
        <v>-3.8972376344421917</v>
      </c>
    </row>
    <row r="63" spans="2:14">
      <c r="B63" s="494">
        <v>37926</v>
      </c>
      <c r="C63" s="463">
        <v>89.673255519999998</v>
      </c>
      <c r="D63" s="463">
        <v>92.009767824986</v>
      </c>
      <c r="E63" s="463">
        <f t="shared" si="1"/>
        <v>-2.3365123049860017</v>
      </c>
    </row>
    <row r="64" spans="2:14">
      <c r="B64" s="494">
        <v>37956</v>
      </c>
      <c r="C64" s="463">
        <v>88.795998670000003</v>
      </c>
      <c r="D64" s="463">
        <v>92.488442783676604</v>
      </c>
      <c r="E64" s="463">
        <f t="shared" si="1"/>
        <v>-3.6924441136766006</v>
      </c>
    </row>
    <row r="65" spans="2:5">
      <c r="B65" s="494">
        <v>37987</v>
      </c>
      <c r="C65" s="463">
        <v>89.502916709999994</v>
      </c>
      <c r="D65" s="463">
        <v>93.977289068634093</v>
      </c>
      <c r="E65" s="463">
        <f t="shared" si="1"/>
        <v>-4.4743723586340991</v>
      </c>
    </row>
    <row r="66" spans="2:5">
      <c r="B66" s="494">
        <v>38018</v>
      </c>
      <c r="C66" s="463">
        <v>90.340179579999997</v>
      </c>
      <c r="D66" s="463">
        <v>95.348220483955203</v>
      </c>
      <c r="E66" s="463">
        <f t="shared" si="1"/>
        <v>-5.0080409039552052</v>
      </c>
    </row>
    <row r="67" spans="2:5">
      <c r="B67" s="494">
        <v>38047</v>
      </c>
      <c r="C67" s="463">
        <v>91.515914550000005</v>
      </c>
      <c r="D67" s="463">
        <v>96.065437066026803</v>
      </c>
      <c r="E67" s="463">
        <f t="shared" si="1"/>
        <v>-4.5495225160267978</v>
      </c>
    </row>
    <row r="68" spans="2:5">
      <c r="B68" s="494">
        <v>38078</v>
      </c>
      <c r="C68" s="463">
        <v>92.842192429999997</v>
      </c>
      <c r="D68" s="463">
        <v>96.032883698720795</v>
      </c>
      <c r="E68" s="463">
        <f t="shared" si="1"/>
        <v>-3.1906912687207978</v>
      </c>
    </row>
    <row r="69" spans="2:5">
      <c r="B69" s="494">
        <v>38108</v>
      </c>
      <c r="C69" s="463">
        <v>93.767366659999894</v>
      </c>
      <c r="D69" s="463">
        <v>96.0140554358223</v>
      </c>
      <c r="E69" s="463">
        <f t="shared" ref="E69:E100" si="2">C69-D69</f>
        <v>-2.2466887758224061</v>
      </c>
    </row>
    <row r="70" spans="2:5">
      <c r="B70" s="494">
        <v>38139</v>
      </c>
      <c r="C70" s="463">
        <v>93.645369630000005</v>
      </c>
      <c r="D70" s="463">
        <v>96.762964356636303</v>
      </c>
      <c r="E70" s="463">
        <f t="shared" si="2"/>
        <v>-3.1175947266362982</v>
      </c>
    </row>
    <row r="71" spans="2:5">
      <c r="B71" s="494">
        <v>38169</v>
      </c>
      <c r="C71" s="463">
        <v>93.736703219999995</v>
      </c>
      <c r="D71" s="463">
        <v>97.676016195977198</v>
      </c>
      <c r="E71" s="463">
        <f t="shared" si="2"/>
        <v>-3.9393129759772023</v>
      </c>
    </row>
    <row r="72" spans="2:5">
      <c r="B72" s="494">
        <v>38200</v>
      </c>
      <c r="C72" s="463">
        <v>93.954260570000002</v>
      </c>
      <c r="D72" s="463">
        <v>98.253525197147397</v>
      </c>
      <c r="E72" s="463">
        <f t="shared" si="2"/>
        <v>-4.2992646271473944</v>
      </c>
    </row>
    <row r="73" spans="2:5">
      <c r="B73" s="494">
        <v>38231</v>
      </c>
      <c r="C73" s="463">
        <v>94.734616560000006</v>
      </c>
      <c r="D73" s="463">
        <v>98.796674173267405</v>
      </c>
      <c r="E73" s="463">
        <f t="shared" si="2"/>
        <v>-4.0620576132673989</v>
      </c>
    </row>
    <row r="74" spans="2:5">
      <c r="B74" s="494">
        <v>38261</v>
      </c>
      <c r="C74" s="463">
        <v>95.470935530000006</v>
      </c>
      <c r="D74" s="463">
        <v>99.108993947964805</v>
      </c>
      <c r="E74" s="463">
        <f t="shared" si="2"/>
        <v>-3.6380584179647997</v>
      </c>
    </row>
    <row r="75" spans="2:5">
      <c r="B75" s="494">
        <v>38292</v>
      </c>
      <c r="C75" s="463">
        <v>95.339267399999997</v>
      </c>
      <c r="D75" s="463">
        <v>98.967953327905605</v>
      </c>
      <c r="E75" s="463">
        <f t="shared" si="2"/>
        <v>-3.6286859279056074</v>
      </c>
    </row>
    <row r="76" spans="2:5">
      <c r="B76" s="494">
        <v>38322</v>
      </c>
      <c r="C76" s="463">
        <v>94.130281150000002</v>
      </c>
      <c r="D76" s="463">
        <v>97.9933638953691</v>
      </c>
      <c r="E76" s="463">
        <f t="shared" si="2"/>
        <v>-3.8630827453690983</v>
      </c>
    </row>
    <row r="77" spans="2:5">
      <c r="B77" s="494">
        <v>38353</v>
      </c>
      <c r="C77" s="463">
        <v>94.891734240000005</v>
      </c>
      <c r="D77" s="463">
        <v>97.358720716966801</v>
      </c>
      <c r="E77" s="463">
        <f t="shared" si="2"/>
        <v>-2.4669864769667953</v>
      </c>
    </row>
    <row r="78" spans="2:5">
      <c r="B78" s="494">
        <v>38384</v>
      </c>
      <c r="C78" s="463">
        <v>94.971608880000005</v>
      </c>
      <c r="D78" s="463">
        <v>98.170706418841107</v>
      </c>
      <c r="E78" s="463">
        <f t="shared" si="2"/>
        <v>-3.1990975388411016</v>
      </c>
    </row>
    <row r="79" spans="2:5">
      <c r="B79" s="494">
        <v>38412</v>
      </c>
      <c r="C79" s="463">
        <v>93.665693750000003</v>
      </c>
      <c r="D79" s="463">
        <v>99.103040551416001</v>
      </c>
      <c r="E79" s="463">
        <f t="shared" si="2"/>
        <v>-5.4373468014159982</v>
      </c>
    </row>
    <row r="80" spans="2:5">
      <c r="B80" s="494">
        <v>38443</v>
      </c>
      <c r="C80" s="463">
        <v>94.161983120000002</v>
      </c>
      <c r="D80" s="463">
        <v>99.318817195678704</v>
      </c>
      <c r="E80" s="463">
        <f t="shared" si="2"/>
        <v>-5.1568340756787023</v>
      </c>
    </row>
    <row r="81" spans="2:5">
      <c r="B81" s="494">
        <v>38473</v>
      </c>
      <c r="C81" s="463">
        <v>95.312008509999998</v>
      </c>
      <c r="D81" s="463">
        <v>99.115546884636103</v>
      </c>
      <c r="E81" s="463">
        <f t="shared" si="2"/>
        <v>-3.8035383746361049</v>
      </c>
    </row>
    <row r="82" spans="2:5">
      <c r="B82" s="494">
        <v>38504</v>
      </c>
      <c r="C82" s="463">
        <v>96.213751540000004</v>
      </c>
      <c r="D82" s="463">
        <v>98.961931992440995</v>
      </c>
      <c r="E82" s="463">
        <f t="shared" si="2"/>
        <v>-2.748180452440991</v>
      </c>
    </row>
    <row r="83" spans="2:5">
      <c r="B83" s="494">
        <v>38534</v>
      </c>
      <c r="C83" s="463">
        <v>96.042123279999998</v>
      </c>
      <c r="D83" s="463">
        <v>99.029097783343204</v>
      </c>
      <c r="E83" s="463">
        <f t="shared" si="2"/>
        <v>-2.9869745033432054</v>
      </c>
    </row>
    <row r="84" spans="2:5">
      <c r="B84" s="494">
        <v>38565</v>
      </c>
      <c r="C84" s="463">
        <v>94.802683509999994</v>
      </c>
      <c r="D84" s="463">
        <v>99.442683064717897</v>
      </c>
      <c r="E84" s="463">
        <f t="shared" si="2"/>
        <v>-4.6399995547179032</v>
      </c>
    </row>
    <row r="85" spans="2:5">
      <c r="B85" s="494">
        <v>38596</v>
      </c>
      <c r="C85" s="463">
        <v>95.946896359999997</v>
      </c>
      <c r="D85" s="463">
        <v>100.57598641382</v>
      </c>
      <c r="E85" s="463">
        <f t="shared" si="2"/>
        <v>-4.6290900538200077</v>
      </c>
    </row>
    <row r="86" spans="2:5">
      <c r="B86" s="494">
        <v>38626</v>
      </c>
      <c r="C86" s="463">
        <v>97.98609295</v>
      </c>
      <c r="D86" s="463">
        <v>103.13421735856799</v>
      </c>
      <c r="E86" s="463">
        <f t="shared" si="2"/>
        <v>-5.1481244085679947</v>
      </c>
    </row>
    <row r="87" spans="2:5">
      <c r="B87" s="494">
        <v>38657</v>
      </c>
      <c r="C87" s="463">
        <v>99.297552019999998</v>
      </c>
      <c r="D87" s="463">
        <v>105.86413774181599</v>
      </c>
      <c r="E87" s="463">
        <f t="shared" si="2"/>
        <v>-6.5665857218159971</v>
      </c>
    </row>
    <row r="88" spans="2:5">
      <c r="B88" s="494">
        <v>38687</v>
      </c>
      <c r="C88" s="463">
        <v>99.640240879999894</v>
      </c>
      <c r="D88" s="463">
        <v>106.639773715185</v>
      </c>
      <c r="E88" s="463">
        <f t="shared" si="2"/>
        <v>-6.9995328351851072</v>
      </c>
    </row>
    <row r="89" spans="2:5">
      <c r="B89" s="494">
        <v>38718</v>
      </c>
      <c r="C89" s="463">
        <v>98.774810849999994</v>
      </c>
      <c r="D89" s="463">
        <v>105.24376768181401</v>
      </c>
      <c r="E89" s="463">
        <f t="shared" si="2"/>
        <v>-6.4689568318140118</v>
      </c>
    </row>
    <row r="90" spans="2:5">
      <c r="B90" s="494">
        <v>38749</v>
      </c>
      <c r="C90" s="463">
        <v>101.3056674</v>
      </c>
      <c r="D90" s="463">
        <v>104.40425582184901</v>
      </c>
      <c r="E90" s="463">
        <f t="shared" si="2"/>
        <v>-3.0985884218490014</v>
      </c>
    </row>
    <row r="91" spans="2:5">
      <c r="B91" s="494">
        <v>38777</v>
      </c>
      <c r="C91" s="463">
        <v>103.4374133</v>
      </c>
      <c r="D91" s="463">
        <v>104.86422600049799</v>
      </c>
      <c r="E91" s="463">
        <f t="shared" si="2"/>
        <v>-1.4268127004979902</v>
      </c>
    </row>
    <row r="92" spans="2:5">
      <c r="B92" s="494">
        <v>38808</v>
      </c>
      <c r="C92" s="463">
        <v>103.6876796</v>
      </c>
      <c r="D92" s="463">
        <v>105.806531749984</v>
      </c>
      <c r="E92" s="463">
        <f t="shared" si="2"/>
        <v>-2.1188521499840078</v>
      </c>
    </row>
    <row r="93" spans="2:5">
      <c r="B93" s="494">
        <v>38838</v>
      </c>
      <c r="C93" s="463">
        <v>105.068808</v>
      </c>
      <c r="D93" s="463">
        <v>106.858238484323</v>
      </c>
      <c r="E93" s="463">
        <f t="shared" si="2"/>
        <v>-1.7894304843229918</v>
      </c>
    </row>
    <row r="94" spans="2:5">
      <c r="B94" s="494">
        <v>38869</v>
      </c>
      <c r="C94" s="463">
        <v>108.450287</v>
      </c>
      <c r="D94" s="463">
        <v>107.49787443620799</v>
      </c>
      <c r="E94" s="463">
        <f t="shared" si="2"/>
        <v>0.95241256379200934</v>
      </c>
    </row>
    <row r="95" spans="2:5">
      <c r="B95" s="494">
        <v>38899</v>
      </c>
      <c r="C95" s="463">
        <v>109.9135192</v>
      </c>
      <c r="D95" s="463">
        <v>105.92598653171601</v>
      </c>
      <c r="E95" s="463">
        <f t="shared" si="2"/>
        <v>3.9875326682839898</v>
      </c>
    </row>
    <row r="96" spans="2:5">
      <c r="B96" s="494">
        <v>38930</v>
      </c>
      <c r="C96" s="463">
        <v>105.1320341</v>
      </c>
      <c r="D96" s="463">
        <v>104.822122470548</v>
      </c>
      <c r="E96" s="463">
        <f t="shared" si="2"/>
        <v>0.30991162945200301</v>
      </c>
    </row>
    <row r="97" spans="2:5">
      <c r="B97" s="494">
        <v>38961</v>
      </c>
      <c r="C97" s="463">
        <v>102.9001444</v>
      </c>
      <c r="D97" s="463">
        <v>104.108340597853</v>
      </c>
      <c r="E97" s="463">
        <f t="shared" si="2"/>
        <v>-1.2081961978529989</v>
      </c>
    </row>
    <row r="98" spans="2:5">
      <c r="B98" s="494">
        <v>38991</v>
      </c>
      <c r="C98" s="463">
        <v>102.7599055</v>
      </c>
      <c r="D98" s="463">
        <v>103.315861676311</v>
      </c>
      <c r="E98" s="463">
        <f t="shared" si="2"/>
        <v>-0.55595617631099969</v>
      </c>
    </row>
    <row r="99" spans="2:5">
      <c r="B99" s="494">
        <v>39022</v>
      </c>
      <c r="C99" s="463">
        <v>101.5761181</v>
      </c>
      <c r="D99" s="463">
        <v>103.005860187908</v>
      </c>
      <c r="E99" s="463">
        <f t="shared" si="2"/>
        <v>-1.4297420879079965</v>
      </c>
    </row>
    <row r="100" spans="2:5">
      <c r="B100" s="494">
        <v>39052</v>
      </c>
      <c r="C100" s="463">
        <v>100.2018786</v>
      </c>
      <c r="D100" s="463">
        <v>103.70821340726501</v>
      </c>
      <c r="E100" s="463">
        <f t="shared" si="2"/>
        <v>-3.5063348072650058</v>
      </c>
    </row>
    <row r="101" spans="2:5">
      <c r="B101" s="494">
        <v>39083</v>
      </c>
      <c r="C101" s="463">
        <v>103.74432590000001</v>
      </c>
      <c r="D101" s="463">
        <v>105.02267359750201</v>
      </c>
      <c r="E101" s="463">
        <f t="shared" ref="E101:E132" si="3">C101-D101</f>
        <v>-1.2783476975019994</v>
      </c>
    </row>
    <row r="102" spans="2:5">
      <c r="B102" s="494">
        <v>39114</v>
      </c>
      <c r="C102" s="463">
        <v>104.306152</v>
      </c>
      <c r="D102" s="463">
        <v>104.906470770092</v>
      </c>
      <c r="E102" s="463">
        <f t="shared" si="3"/>
        <v>-0.6003187700920023</v>
      </c>
    </row>
    <row r="103" spans="2:5">
      <c r="B103" s="494">
        <v>39142</v>
      </c>
      <c r="C103" s="463">
        <v>104.2714474</v>
      </c>
      <c r="D103" s="463">
        <v>104.57534053581</v>
      </c>
      <c r="E103" s="463">
        <f t="shared" si="3"/>
        <v>-0.3038931358100001</v>
      </c>
    </row>
    <row r="104" spans="2:5">
      <c r="B104" s="494">
        <v>39173</v>
      </c>
      <c r="C104" s="463">
        <v>104.6711766</v>
      </c>
      <c r="D104" s="463">
        <v>105.012157005788</v>
      </c>
      <c r="E104" s="463">
        <f t="shared" si="3"/>
        <v>-0.34098040578800237</v>
      </c>
    </row>
    <row r="105" spans="2:5">
      <c r="B105" s="494">
        <v>39203</v>
      </c>
      <c r="C105" s="463">
        <v>106.6839822</v>
      </c>
      <c r="D105" s="463">
        <v>105.895743191226</v>
      </c>
      <c r="E105" s="463">
        <f t="shared" si="3"/>
        <v>0.78823900877399922</v>
      </c>
    </row>
    <row r="106" spans="2:5">
      <c r="B106" s="494">
        <v>39234</v>
      </c>
      <c r="C106" s="463">
        <v>105.9565192</v>
      </c>
      <c r="D106" s="463">
        <v>106.69766970274399</v>
      </c>
      <c r="E106" s="463">
        <f t="shared" si="3"/>
        <v>-0.74115050274399152</v>
      </c>
    </row>
    <row r="107" spans="2:5">
      <c r="B107" s="494">
        <v>39264</v>
      </c>
      <c r="C107" s="463">
        <v>104.796556</v>
      </c>
      <c r="D107" s="463">
        <v>107.647078324356</v>
      </c>
      <c r="E107" s="463">
        <f t="shared" si="3"/>
        <v>-2.8505223243560067</v>
      </c>
    </row>
    <row r="108" spans="2:5">
      <c r="B108" s="494">
        <v>39295</v>
      </c>
      <c r="C108" s="463">
        <v>103.22283710000001</v>
      </c>
      <c r="D108" s="463">
        <v>109.111085063117</v>
      </c>
      <c r="E108" s="463">
        <f t="shared" si="3"/>
        <v>-5.8882479631169957</v>
      </c>
    </row>
    <row r="109" spans="2:5">
      <c r="B109" s="494">
        <v>39326</v>
      </c>
      <c r="C109" s="463">
        <v>105.5746812</v>
      </c>
      <c r="D109" s="463">
        <v>109.837955601766</v>
      </c>
      <c r="E109" s="463">
        <f t="shared" si="3"/>
        <v>-4.2632744017659974</v>
      </c>
    </row>
    <row r="110" spans="2:5">
      <c r="B110" s="494">
        <v>39356</v>
      </c>
      <c r="C110" s="463">
        <v>108.9363286</v>
      </c>
      <c r="D110" s="463">
        <v>109.89077374697101</v>
      </c>
      <c r="E110" s="463">
        <f t="shared" si="3"/>
        <v>-0.95444514697101113</v>
      </c>
    </row>
    <row r="111" spans="2:5">
      <c r="B111" s="494">
        <v>39387</v>
      </c>
      <c r="C111" s="463">
        <v>108.6566515</v>
      </c>
      <c r="D111" s="463">
        <v>110.083985534997</v>
      </c>
      <c r="E111" s="463">
        <f t="shared" si="3"/>
        <v>-1.4273340349970027</v>
      </c>
    </row>
    <row r="112" spans="2:5">
      <c r="B112" s="494">
        <v>39417</v>
      </c>
      <c r="C112" s="463">
        <v>110.4734952</v>
      </c>
      <c r="D112" s="463">
        <v>110.618294251664</v>
      </c>
      <c r="E112" s="463">
        <f t="shared" si="3"/>
        <v>-0.14479905166399476</v>
      </c>
    </row>
    <row r="113" spans="1:5">
      <c r="B113" s="494">
        <v>39448</v>
      </c>
      <c r="C113" s="463">
        <v>109.8566149</v>
      </c>
      <c r="D113" s="463">
        <v>111.543869641041</v>
      </c>
      <c r="E113" s="463">
        <f t="shared" si="3"/>
        <v>-1.6872547410410021</v>
      </c>
    </row>
    <row r="114" spans="1:5">
      <c r="B114" s="494">
        <v>39479</v>
      </c>
      <c r="C114" s="463">
        <v>109.510026</v>
      </c>
      <c r="D114" s="463">
        <v>112.514000227041</v>
      </c>
      <c r="E114" s="463">
        <f t="shared" si="3"/>
        <v>-3.0039742270409988</v>
      </c>
    </row>
    <row r="115" spans="1:5">
      <c r="B115" s="494">
        <v>39508</v>
      </c>
      <c r="C115" s="463">
        <v>105.0328256</v>
      </c>
      <c r="D115" s="463">
        <v>113.012797294149</v>
      </c>
      <c r="E115" s="463">
        <f t="shared" si="3"/>
        <v>-7.9799716941490004</v>
      </c>
    </row>
    <row r="116" spans="1:5">
      <c r="B116" s="494">
        <v>39539</v>
      </c>
      <c r="C116" s="463">
        <v>104.4785193</v>
      </c>
      <c r="D116" s="463">
        <v>113.650995376778</v>
      </c>
      <c r="E116" s="463">
        <f t="shared" si="3"/>
        <v>-9.1724760767779969</v>
      </c>
    </row>
    <row r="117" spans="1:5">
      <c r="B117" s="494">
        <v>39569</v>
      </c>
      <c r="C117" s="463">
        <v>105.732738</v>
      </c>
      <c r="D117" s="463">
        <v>114.423141127233</v>
      </c>
      <c r="E117" s="463">
        <f t="shared" si="3"/>
        <v>-8.6904031272329973</v>
      </c>
    </row>
    <row r="118" spans="1:5">
      <c r="B118" s="494">
        <v>39600</v>
      </c>
      <c r="C118" s="463">
        <v>105.9359869</v>
      </c>
      <c r="D118" s="463">
        <v>114.958522299359</v>
      </c>
      <c r="E118" s="463">
        <f t="shared" si="3"/>
        <v>-9.0225353993590005</v>
      </c>
    </row>
    <row r="119" spans="1:5">
      <c r="B119" s="494">
        <v>39630</v>
      </c>
      <c r="C119" s="463">
        <v>105.74654409999999</v>
      </c>
      <c r="D119" s="463">
        <v>115.20303078660601</v>
      </c>
      <c r="E119" s="463">
        <f t="shared" si="3"/>
        <v>-9.4564866866060129</v>
      </c>
    </row>
    <row r="120" spans="1:5">
      <c r="B120" s="494">
        <v>39661</v>
      </c>
      <c r="C120" s="463">
        <v>110.5337356</v>
      </c>
      <c r="D120" s="463">
        <v>114.111712242648</v>
      </c>
      <c r="E120" s="463">
        <f t="shared" si="3"/>
        <v>-3.5779766426479966</v>
      </c>
    </row>
    <row r="121" spans="1:5">
      <c r="B121" s="494">
        <v>39692</v>
      </c>
      <c r="C121" s="463">
        <v>114.5589063</v>
      </c>
      <c r="D121" s="463">
        <v>112.428824936274</v>
      </c>
      <c r="E121" s="463">
        <f t="shared" si="3"/>
        <v>2.1300813637260063</v>
      </c>
    </row>
    <row r="122" spans="1:5">
      <c r="B122" s="494">
        <v>39722</v>
      </c>
      <c r="C122" s="463">
        <v>120.2725473</v>
      </c>
      <c r="D122" s="463">
        <v>110.173689411769</v>
      </c>
      <c r="E122" s="463">
        <f t="shared" si="3"/>
        <v>10.098857888230995</v>
      </c>
    </row>
    <row r="123" spans="1:5">
      <c r="B123" s="494">
        <v>39753</v>
      </c>
      <c r="C123" s="463">
        <v>125.4329391</v>
      </c>
      <c r="D123" s="463">
        <v>106.810980055478</v>
      </c>
      <c r="E123" s="463">
        <f t="shared" si="3"/>
        <v>18.621959044522001</v>
      </c>
    </row>
    <row r="124" spans="1:5">
      <c r="B124" s="494">
        <v>39783</v>
      </c>
      <c r="C124" s="463">
        <v>124.0192002</v>
      </c>
      <c r="D124" s="463">
        <v>102.85483878182001</v>
      </c>
      <c r="E124" s="463">
        <f t="shared" si="3"/>
        <v>21.164361418179993</v>
      </c>
    </row>
    <row r="125" spans="1:5">
      <c r="A125" s="473">
        <f>(C125-D125)/D125</f>
        <v>0.27590505564537066</v>
      </c>
      <c r="B125" s="494">
        <v>39814</v>
      </c>
      <c r="C125" s="463">
        <v>127.03601569999999</v>
      </c>
      <c r="D125" s="463">
        <v>99.565414478072896</v>
      </c>
      <c r="E125" s="463">
        <f t="shared" si="3"/>
        <v>27.470601221927097</v>
      </c>
    </row>
    <row r="126" spans="1:5">
      <c r="A126" s="450">
        <f>E125/D125</f>
        <v>0.27590505564537066</v>
      </c>
      <c r="B126" s="494">
        <v>39845</v>
      </c>
      <c r="C126" s="463">
        <v>111.6731569</v>
      </c>
      <c r="D126" s="463">
        <v>97.881526468212897</v>
      </c>
      <c r="E126" s="463">
        <f t="shared" si="3"/>
        <v>13.791630431787098</v>
      </c>
    </row>
    <row r="127" spans="1:5">
      <c r="B127" s="494">
        <v>39873</v>
      </c>
      <c r="C127" s="463">
        <v>106.6120121</v>
      </c>
      <c r="D127" s="463">
        <v>97.784337307723305</v>
      </c>
      <c r="E127" s="463">
        <f t="shared" si="3"/>
        <v>8.8276747922766958</v>
      </c>
    </row>
    <row r="128" spans="1:5">
      <c r="B128" s="494">
        <v>39904</v>
      </c>
      <c r="C128" s="463">
        <v>105.43276640000001</v>
      </c>
      <c r="D128" s="463">
        <v>98.565511086487604</v>
      </c>
      <c r="E128" s="463">
        <f t="shared" si="3"/>
        <v>6.8672553135124019</v>
      </c>
    </row>
    <row r="129" spans="2:9">
      <c r="B129" s="494">
        <v>39934</v>
      </c>
      <c r="C129" s="463">
        <v>102.9397847</v>
      </c>
      <c r="D129" s="463">
        <v>99.652509108181704</v>
      </c>
      <c r="E129" s="463">
        <f t="shared" si="3"/>
        <v>3.2872755918183003</v>
      </c>
    </row>
    <row r="130" spans="2:9">
      <c r="B130" s="494">
        <v>39965</v>
      </c>
      <c r="C130" s="463">
        <v>100.96029369999999</v>
      </c>
      <c r="D130" s="463">
        <v>100.996109632856</v>
      </c>
      <c r="E130" s="463">
        <f t="shared" si="3"/>
        <v>-3.5815932856010591E-2</v>
      </c>
    </row>
    <row r="131" spans="2:9">
      <c r="B131" s="494">
        <v>39995</v>
      </c>
      <c r="C131" s="463">
        <v>101.1624273</v>
      </c>
      <c r="D131" s="463">
        <v>101.766142025573</v>
      </c>
      <c r="E131" s="463">
        <f t="shared" si="3"/>
        <v>-0.6037147255729991</v>
      </c>
    </row>
    <row r="132" spans="2:9">
      <c r="B132" s="494">
        <v>40026</v>
      </c>
      <c r="C132" s="463">
        <v>100.4997272</v>
      </c>
      <c r="D132" s="463">
        <v>102.085710410046</v>
      </c>
      <c r="E132" s="463">
        <f t="shared" si="3"/>
        <v>-1.5859832100460096</v>
      </c>
    </row>
    <row r="133" spans="2:9">
      <c r="B133" s="494">
        <v>40057</v>
      </c>
      <c r="C133" s="463">
        <v>99.166705669999999</v>
      </c>
      <c r="D133" s="463">
        <v>102.76572191504999</v>
      </c>
      <c r="E133" s="463">
        <f t="shared" ref="E133:E157" si="4">C133-D133</f>
        <v>-3.5990162450499952</v>
      </c>
    </row>
    <row r="134" spans="2:9">
      <c r="B134" s="494">
        <v>40087</v>
      </c>
      <c r="C134" s="463">
        <v>97.562973249999999</v>
      </c>
      <c r="D134" s="463">
        <v>103.84482362442699</v>
      </c>
      <c r="E134" s="463">
        <f t="shared" si="4"/>
        <v>-6.2818503744269947</v>
      </c>
    </row>
    <row r="135" spans="2:9">
      <c r="B135" s="494">
        <v>40118</v>
      </c>
      <c r="C135" s="463">
        <v>97.564325220000001</v>
      </c>
      <c r="D135" s="463">
        <v>104.97510515430901</v>
      </c>
      <c r="E135" s="463">
        <f t="shared" si="4"/>
        <v>-7.4107799343090051</v>
      </c>
    </row>
    <row r="136" spans="2:9">
      <c r="B136" s="494">
        <v>40148</v>
      </c>
      <c r="C136" s="463">
        <v>100.3152104</v>
      </c>
      <c r="D136" s="463">
        <v>106.75606858709401</v>
      </c>
      <c r="E136" s="463">
        <f t="shared" si="4"/>
        <v>-6.4408581870940083</v>
      </c>
      <c r="H136" s="483"/>
      <c r="I136" s="471"/>
    </row>
    <row r="137" spans="2:9">
      <c r="B137" s="494">
        <v>40179</v>
      </c>
      <c r="C137" s="463">
        <v>102.50685660000001</v>
      </c>
      <c r="D137" s="463">
        <v>107.99344911169401</v>
      </c>
      <c r="E137" s="463">
        <f t="shared" si="4"/>
        <v>-5.4865925116939991</v>
      </c>
      <c r="H137" s="483"/>
      <c r="I137" s="471"/>
    </row>
    <row r="138" spans="2:9">
      <c r="B138" s="494">
        <v>40210</v>
      </c>
      <c r="C138" s="463">
        <v>105.2041861</v>
      </c>
      <c r="D138" s="463">
        <v>108.12399001682699</v>
      </c>
      <c r="E138" s="463">
        <f t="shared" si="4"/>
        <v>-2.9198039168269929</v>
      </c>
      <c r="H138" s="483"/>
      <c r="I138" s="471"/>
    </row>
    <row r="139" spans="2:9">
      <c r="B139" s="494">
        <v>40238</v>
      </c>
      <c r="C139" s="463">
        <v>105.92625839999999</v>
      </c>
      <c r="D139" s="463">
        <v>107.884473423776</v>
      </c>
      <c r="E139" s="463">
        <f t="shared" si="4"/>
        <v>-1.9582150237760061</v>
      </c>
      <c r="H139" s="483"/>
      <c r="I139" s="471"/>
    </row>
    <row r="140" spans="2:9">
      <c r="B140" s="494">
        <v>40269</v>
      </c>
      <c r="C140" s="463">
        <v>106.7315442</v>
      </c>
      <c r="D140" s="463">
        <v>107.238376008179</v>
      </c>
      <c r="E140" s="463">
        <f t="shared" si="4"/>
        <v>-0.50683180817900109</v>
      </c>
      <c r="H140" s="483"/>
      <c r="I140" s="471"/>
    </row>
    <row r="141" spans="2:9">
      <c r="B141" s="494">
        <v>40299</v>
      </c>
      <c r="C141" s="463">
        <v>111.7495617</v>
      </c>
      <c r="D141" s="463">
        <v>106.421161921254</v>
      </c>
      <c r="E141" s="463">
        <f t="shared" si="4"/>
        <v>5.3283997787460038</v>
      </c>
      <c r="H141" s="483"/>
      <c r="I141" s="471"/>
    </row>
    <row r="142" spans="2:9">
      <c r="B142" s="494">
        <v>40330</v>
      </c>
      <c r="C142" s="463">
        <v>113.6692187</v>
      </c>
      <c r="D142" s="463">
        <v>105.357781360677</v>
      </c>
      <c r="E142" s="463">
        <f t="shared" si="4"/>
        <v>8.3114373393230068</v>
      </c>
      <c r="H142" s="483"/>
      <c r="I142" s="471"/>
    </row>
    <row r="143" spans="2:9">
      <c r="B143" s="494">
        <v>40360</v>
      </c>
      <c r="C143" s="463">
        <v>110.1564329</v>
      </c>
      <c r="D143" s="463">
        <v>104.94003434147901</v>
      </c>
      <c r="E143" s="463">
        <f t="shared" si="4"/>
        <v>5.2163985585209929</v>
      </c>
      <c r="H143" s="483"/>
      <c r="I143" s="471"/>
    </row>
    <row r="144" spans="2:9">
      <c r="B144" s="494">
        <v>40391</v>
      </c>
      <c r="C144" s="463">
        <v>108.80772090000001</v>
      </c>
      <c r="D144" s="463">
        <v>105.449350644093</v>
      </c>
      <c r="E144" s="463">
        <f t="shared" si="4"/>
        <v>3.3583702559070048</v>
      </c>
      <c r="H144" s="483"/>
      <c r="I144" s="471"/>
    </row>
    <row r="145" spans="2:9">
      <c r="B145" s="494">
        <v>40422</v>
      </c>
      <c r="C145" s="463">
        <v>108.2344873</v>
      </c>
      <c r="D145" s="463">
        <v>106.358923044923</v>
      </c>
      <c r="E145" s="463">
        <f t="shared" si="4"/>
        <v>1.8755642550769949</v>
      </c>
      <c r="H145" s="483"/>
      <c r="I145" s="471"/>
    </row>
    <row r="146" spans="2:9">
      <c r="B146" s="494">
        <v>40452</v>
      </c>
      <c r="C146" s="463">
        <v>104.9582624</v>
      </c>
      <c r="D146" s="463">
        <v>107.741128576625</v>
      </c>
      <c r="E146" s="463">
        <f t="shared" si="4"/>
        <v>-2.7828661766250065</v>
      </c>
      <c r="H146" s="483"/>
      <c r="I146" s="471"/>
    </row>
    <row r="147" spans="2:9">
      <c r="B147" s="494">
        <v>40483</v>
      </c>
      <c r="C147" s="463">
        <v>106.6863852</v>
      </c>
      <c r="D147" s="463">
        <v>109.370423522165</v>
      </c>
      <c r="E147" s="463">
        <f t="shared" si="4"/>
        <v>-2.6840383221649944</v>
      </c>
      <c r="H147" s="483"/>
      <c r="I147" s="471"/>
    </row>
    <row r="148" spans="2:9">
      <c r="B148" s="494">
        <v>40513</v>
      </c>
      <c r="C148" s="463">
        <v>108.1921084</v>
      </c>
      <c r="D148" s="463">
        <v>110.67236399303999</v>
      </c>
      <c r="E148" s="463">
        <f t="shared" si="4"/>
        <v>-2.480255593039999</v>
      </c>
      <c r="H148" s="483"/>
      <c r="I148" s="471"/>
    </row>
    <row r="149" spans="2:9">
      <c r="B149" s="494">
        <v>40544</v>
      </c>
      <c r="C149" s="463">
        <v>108.3413815</v>
      </c>
      <c r="D149" s="463">
        <v>112.029309512678</v>
      </c>
      <c r="E149" s="463">
        <f t="shared" si="4"/>
        <v>-3.6879280126780003</v>
      </c>
      <c r="H149" s="483"/>
      <c r="I149" s="471"/>
    </row>
    <row r="150" spans="2:9">
      <c r="B150" s="494">
        <v>40575</v>
      </c>
      <c r="C150" s="463">
        <v>108.2193633</v>
      </c>
      <c r="D150" s="463">
        <v>112.673784035849</v>
      </c>
      <c r="E150" s="463">
        <f t="shared" si="4"/>
        <v>-4.4544207358489984</v>
      </c>
      <c r="H150" s="483"/>
      <c r="I150" s="471"/>
    </row>
    <row r="151" spans="2:9">
      <c r="B151" s="494">
        <v>40603</v>
      </c>
      <c r="C151" s="463">
        <v>106.1628714</v>
      </c>
      <c r="D151" s="463">
        <v>113.583845254827</v>
      </c>
      <c r="E151" s="463">
        <f t="shared" si="4"/>
        <v>-7.4209738548269968</v>
      </c>
      <c r="G151" s="473"/>
      <c r="H151" s="483"/>
      <c r="I151" s="471"/>
    </row>
    <row r="152" spans="2:9">
      <c r="B152" s="494">
        <v>40634</v>
      </c>
      <c r="C152" s="463">
        <v>104.2366743</v>
      </c>
      <c r="D152" s="463">
        <v>114.35931167888999</v>
      </c>
      <c r="E152" s="463">
        <f t="shared" si="4"/>
        <v>-10.122637378889991</v>
      </c>
      <c r="F152" s="484"/>
      <c r="H152" s="483"/>
      <c r="I152" s="471"/>
    </row>
    <row r="153" spans="2:9">
      <c r="B153" s="494">
        <v>40664</v>
      </c>
      <c r="C153" s="463">
        <v>104.3370303</v>
      </c>
      <c r="D153" s="463">
        <v>114.702154268421</v>
      </c>
      <c r="E153" s="463">
        <f t="shared" si="4"/>
        <v>-10.365123968421003</v>
      </c>
      <c r="H153" s="483"/>
      <c r="I153" s="471"/>
    </row>
    <row r="154" spans="2:9">
      <c r="B154" s="494">
        <v>40695</v>
      </c>
      <c r="C154" s="463">
        <v>104.74876190000001</v>
      </c>
      <c r="D154" s="463">
        <v>115.063621149688</v>
      </c>
      <c r="E154" s="463">
        <f t="shared" si="4"/>
        <v>-10.314859249687998</v>
      </c>
      <c r="F154" s="484"/>
      <c r="G154" s="473"/>
      <c r="H154" s="473"/>
    </row>
    <row r="155" spans="2:9">
      <c r="B155" s="494">
        <v>40725</v>
      </c>
      <c r="C155" s="463">
        <v>105.5213534</v>
      </c>
      <c r="D155" s="463">
        <v>114.944491450334</v>
      </c>
      <c r="E155" s="463">
        <f t="shared" si="4"/>
        <v>-9.4231380503340034</v>
      </c>
      <c r="G155" s="473"/>
    </row>
    <row r="156" spans="2:9">
      <c r="B156" s="494">
        <v>40756</v>
      </c>
      <c r="C156" s="463">
        <v>105.36979839999999</v>
      </c>
      <c r="D156" s="463">
        <v>115.040338765257</v>
      </c>
      <c r="E156" s="463">
        <f t="shared" si="4"/>
        <v>-9.6705403652570112</v>
      </c>
      <c r="G156" s="473"/>
    </row>
    <row r="157" spans="2:9">
      <c r="B157" s="494">
        <v>40787</v>
      </c>
      <c r="C157" s="463">
        <v>108.6108234</v>
      </c>
      <c r="D157" s="463">
        <v>115.375654723473</v>
      </c>
      <c r="E157" s="463">
        <f t="shared" si="4"/>
        <v>-6.764831323473004</v>
      </c>
    </row>
    <row r="158" spans="2:9">
      <c r="B158" s="495"/>
      <c r="C158" s="458"/>
      <c r="D158" s="458"/>
      <c r="E158" s="481"/>
    </row>
    <row r="159" spans="2:9">
      <c r="B159" s="495"/>
      <c r="C159" s="481"/>
      <c r="D159" s="481"/>
      <c r="E159" s="484"/>
    </row>
    <row r="160" spans="2:9">
      <c r="B160" s="482"/>
    </row>
    <row r="162" spans="3:8">
      <c r="H162" s="473"/>
    </row>
    <row r="163" spans="3:8">
      <c r="C163" s="481"/>
      <c r="D163" s="481"/>
    </row>
  </sheetData>
  <mergeCells count="1">
    <mergeCell ref="H13:M15"/>
  </mergeCells>
  <phoneticPr fontId="40" type="noConversion"/>
  <hyperlinks>
    <hyperlink ref="H18" location="Содержание!B17" display="к содержанию"/>
  </hyperlinks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indexed="9"/>
  </sheetPr>
  <dimension ref="A2:M33"/>
  <sheetViews>
    <sheetView topLeftCell="A19" workbookViewId="0">
      <selection activeCell="D11" sqref="D11"/>
    </sheetView>
  </sheetViews>
  <sheetFormatPr defaultRowHeight="12.75"/>
  <cols>
    <col min="1" max="1" width="9.140625" style="450"/>
    <col min="2" max="2" width="27.42578125" style="450" customWidth="1"/>
    <col min="3" max="16384" width="9.140625" style="450"/>
  </cols>
  <sheetData>
    <row r="2" spans="1:13">
      <c r="A2" s="450" t="s">
        <v>968</v>
      </c>
      <c r="B2" s="451" t="s">
        <v>119</v>
      </c>
    </row>
    <row r="3" spans="1:13">
      <c r="B3" s="450" t="s">
        <v>118</v>
      </c>
    </row>
    <row r="4" spans="1:13">
      <c r="B4" s="1096"/>
      <c r="C4" s="1095">
        <v>2010</v>
      </c>
      <c r="D4" s="493">
        <v>2011</v>
      </c>
      <c r="E4" s="1095" t="s">
        <v>110</v>
      </c>
      <c r="F4" s="1095"/>
      <c r="G4" s="1095"/>
      <c r="H4" s="1095" t="s">
        <v>111</v>
      </c>
      <c r="I4" s="1095"/>
      <c r="J4" s="1095"/>
      <c r="K4" s="1095" t="s">
        <v>112</v>
      </c>
      <c r="L4" s="1095"/>
      <c r="M4" s="1095"/>
    </row>
    <row r="5" spans="1:13">
      <c r="B5" s="1096"/>
      <c r="C5" s="1095"/>
      <c r="D5" s="493" t="s">
        <v>109</v>
      </c>
      <c r="E5" s="1095"/>
      <c r="F5" s="1095"/>
      <c r="G5" s="1095"/>
      <c r="H5" s="1095"/>
      <c r="I5" s="1095"/>
      <c r="J5" s="1095"/>
      <c r="K5" s="1095"/>
      <c r="L5" s="1095"/>
      <c r="M5" s="1095"/>
    </row>
    <row r="6" spans="1:13">
      <c r="B6" s="508"/>
      <c r="C6" s="461"/>
      <c r="D6" s="461"/>
      <c r="E6" s="777" t="s">
        <v>113</v>
      </c>
      <c r="F6" s="777" t="s">
        <v>114</v>
      </c>
      <c r="G6" s="777" t="s">
        <v>115</v>
      </c>
      <c r="H6" s="777" t="s">
        <v>113</v>
      </c>
      <c r="I6" s="777" t="s">
        <v>114</v>
      </c>
      <c r="J6" s="777" t="s">
        <v>115</v>
      </c>
      <c r="K6" s="777" t="s">
        <v>113</v>
      </c>
      <c r="L6" s="777" t="s">
        <v>114</v>
      </c>
      <c r="M6" s="777" t="s">
        <v>115</v>
      </c>
    </row>
    <row r="7" spans="1:13">
      <c r="B7" s="774" t="s">
        <v>397</v>
      </c>
      <c r="C7" s="775">
        <v>3</v>
      </c>
      <c r="D7" s="775">
        <v>8.1999999999999993</v>
      </c>
      <c r="E7" s="775">
        <v>-7.6</v>
      </c>
      <c r="F7" s="775">
        <v>0.9</v>
      </c>
      <c r="G7" s="775">
        <v>7.7</v>
      </c>
      <c r="H7" s="775">
        <v>-7.4</v>
      </c>
      <c r="I7" s="775">
        <v>-2.8</v>
      </c>
      <c r="J7" s="775">
        <v>5.6</v>
      </c>
      <c r="K7" s="775">
        <v>-6.4</v>
      </c>
      <c r="L7" s="775">
        <v>-2.9</v>
      </c>
      <c r="M7" s="775">
        <v>5.9</v>
      </c>
    </row>
    <row r="8" spans="1:13">
      <c r="B8" s="776" t="s">
        <v>398</v>
      </c>
      <c r="C8" s="779">
        <v>2</v>
      </c>
      <c r="D8" s="779">
        <v>4.5999999999999996</v>
      </c>
      <c r="E8" s="779">
        <v>-4.9000000000000004</v>
      </c>
      <c r="F8" s="779">
        <v>0.5</v>
      </c>
      <c r="G8" s="779">
        <v>3.8</v>
      </c>
      <c r="H8" s="779">
        <v>-4.5</v>
      </c>
      <c r="I8" s="779">
        <v>-1.3</v>
      </c>
      <c r="J8" s="779">
        <v>2.5</v>
      </c>
      <c r="K8" s="779">
        <v>-3.7</v>
      </c>
      <c r="L8" s="779">
        <v>-1.2</v>
      </c>
      <c r="M8" s="779">
        <v>2.2999999999999998</v>
      </c>
    </row>
    <row r="9" spans="1:13">
      <c r="B9" s="508" t="s">
        <v>399</v>
      </c>
      <c r="C9" s="777">
        <v>29</v>
      </c>
      <c r="D9" s="777">
        <v>39</v>
      </c>
      <c r="E9" s="777">
        <v>13</v>
      </c>
      <c r="F9" s="777">
        <v>26</v>
      </c>
      <c r="G9" s="777">
        <v>39</v>
      </c>
      <c r="H9" s="777">
        <v>12</v>
      </c>
      <c r="I9" s="777">
        <v>21</v>
      </c>
      <c r="J9" s="777">
        <v>36</v>
      </c>
      <c r="K9" s="777">
        <v>13</v>
      </c>
      <c r="L9" s="777">
        <v>21</v>
      </c>
      <c r="M9" s="777">
        <v>36</v>
      </c>
    </row>
    <row r="10" spans="1:13">
      <c r="B10" s="508" t="s">
        <v>400</v>
      </c>
      <c r="C10" s="777">
        <v>61</v>
      </c>
      <c r="D10" s="777">
        <v>78</v>
      </c>
      <c r="E10" s="777">
        <v>43</v>
      </c>
      <c r="F10" s="777">
        <v>66</v>
      </c>
      <c r="G10" s="777">
        <v>81</v>
      </c>
      <c r="H10" s="777">
        <v>44</v>
      </c>
      <c r="I10" s="777">
        <v>63</v>
      </c>
      <c r="J10" s="777">
        <v>82</v>
      </c>
      <c r="K10" s="777">
        <v>44</v>
      </c>
      <c r="L10" s="777">
        <v>65</v>
      </c>
      <c r="M10" s="777">
        <v>85</v>
      </c>
    </row>
    <row r="11" spans="1:13">
      <c r="B11" s="508" t="s">
        <v>401</v>
      </c>
      <c r="C11" s="777">
        <v>-32</v>
      </c>
      <c r="D11" s="777">
        <v>-40</v>
      </c>
      <c r="E11" s="777">
        <v>-30</v>
      </c>
      <c r="F11" s="777">
        <v>-40</v>
      </c>
      <c r="G11" s="777">
        <v>-42</v>
      </c>
      <c r="H11" s="777">
        <v>-31</v>
      </c>
      <c r="I11" s="777">
        <v>-42</v>
      </c>
      <c r="J11" s="777">
        <v>-46</v>
      </c>
      <c r="K11" s="777">
        <v>-31</v>
      </c>
      <c r="L11" s="777">
        <v>-44</v>
      </c>
      <c r="M11" s="777">
        <v>-49</v>
      </c>
    </row>
    <row r="12" spans="1:13">
      <c r="B12" s="508" t="s">
        <v>402</v>
      </c>
      <c r="C12" s="777">
        <v>-7</v>
      </c>
      <c r="D12" s="777">
        <v>-5</v>
      </c>
      <c r="E12" s="777">
        <v>-6</v>
      </c>
      <c r="F12" s="777">
        <v>-6</v>
      </c>
      <c r="G12" s="777">
        <v>-6</v>
      </c>
      <c r="H12" s="777">
        <v>-6</v>
      </c>
      <c r="I12" s="777">
        <v>-6</v>
      </c>
      <c r="J12" s="777">
        <v>-6</v>
      </c>
      <c r="K12" s="777">
        <v>-5</v>
      </c>
      <c r="L12" s="777">
        <v>-6</v>
      </c>
      <c r="M12" s="777">
        <v>-6</v>
      </c>
    </row>
    <row r="13" spans="1:13">
      <c r="B13" s="508" t="s">
        <v>403</v>
      </c>
      <c r="C13" s="777">
        <v>-19</v>
      </c>
      <c r="D13" s="777">
        <v>-26</v>
      </c>
      <c r="E13" s="777">
        <v>-15</v>
      </c>
      <c r="F13" s="777">
        <v>-20</v>
      </c>
      <c r="G13" s="777">
        <v>-25</v>
      </c>
      <c r="H13" s="777">
        <v>-14</v>
      </c>
      <c r="I13" s="777">
        <v>-18</v>
      </c>
      <c r="J13" s="777">
        <v>-25</v>
      </c>
      <c r="K13" s="777">
        <v>-14</v>
      </c>
      <c r="L13" s="777">
        <v>-17</v>
      </c>
      <c r="M13" s="777">
        <v>-24</v>
      </c>
    </row>
    <row r="14" spans="1:13" ht="25.5">
      <c r="B14" s="774" t="s">
        <v>404</v>
      </c>
      <c r="C14" s="775">
        <v>1.7</v>
      </c>
      <c r="D14" s="775">
        <v>-6</v>
      </c>
      <c r="E14" s="775">
        <v>3.8</v>
      </c>
      <c r="F14" s="775">
        <v>-2.7</v>
      </c>
      <c r="G14" s="775">
        <v>-6.3</v>
      </c>
      <c r="H14" s="775">
        <v>4.7</v>
      </c>
      <c r="I14" s="775">
        <v>-1</v>
      </c>
      <c r="J14" s="775">
        <v>-6.2</v>
      </c>
      <c r="K14" s="775">
        <v>6.5</v>
      </c>
      <c r="L14" s="775">
        <v>0.5</v>
      </c>
      <c r="M14" s="775">
        <v>-4.7</v>
      </c>
    </row>
    <row r="15" spans="1:13" ht="38.25">
      <c r="B15" s="774" t="s">
        <v>405</v>
      </c>
      <c r="C15" s="466">
        <v>2.7</v>
      </c>
      <c r="D15" s="466">
        <v>-1.2</v>
      </c>
      <c r="E15" s="466">
        <v>8.3000000000000007</v>
      </c>
      <c r="F15" s="466">
        <v>3.4</v>
      </c>
      <c r="G15" s="466">
        <v>-1.4</v>
      </c>
      <c r="H15" s="466">
        <v>6.7</v>
      </c>
      <c r="I15" s="466">
        <v>0.8</v>
      </c>
      <c r="J15" s="466">
        <v>-4.2</v>
      </c>
      <c r="K15" s="466">
        <v>7.9</v>
      </c>
      <c r="L15" s="466">
        <v>1.8</v>
      </c>
      <c r="M15" s="466">
        <v>-3.4</v>
      </c>
    </row>
    <row r="16" spans="1:13">
      <c r="B16" s="508" t="s">
        <v>406</v>
      </c>
      <c r="C16" s="777">
        <v>3</v>
      </c>
      <c r="D16" s="777">
        <v>8</v>
      </c>
      <c r="E16" s="777">
        <v>6</v>
      </c>
      <c r="F16" s="777">
        <v>6</v>
      </c>
      <c r="G16" s="777">
        <v>6</v>
      </c>
      <c r="H16" s="777">
        <v>4</v>
      </c>
      <c r="I16" s="777">
        <v>5</v>
      </c>
      <c r="J16" s="777">
        <v>5</v>
      </c>
      <c r="K16" s="777">
        <v>4</v>
      </c>
      <c r="L16" s="777">
        <v>4</v>
      </c>
      <c r="M16" s="777">
        <v>5</v>
      </c>
    </row>
    <row r="17" spans="2:13">
      <c r="B17" s="508" t="s">
        <v>407</v>
      </c>
      <c r="C17" s="777">
        <v>9</v>
      </c>
      <c r="D17" s="777">
        <v>-11</v>
      </c>
      <c r="E17" s="777">
        <v>0</v>
      </c>
      <c r="F17" s="777">
        <v>-6</v>
      </c>
      <c r="G17" s="777">
        <v>-11</v>
      </c>
      <c r="H17" s="777">
        <v>3</v>
      </c>
      <c r="I17" s="777">
        <v>-4</v>
      </c>
      <c r="J17" s="777">
        <v>-11</v>
      </c>
      <c r="K17" s="777">
        <v>3</v>
      </c>
      <c r="L17" s="777">
        <v>-4</v>
      </c>
      <c r="M17" s="777">
        <v>-10</v>
      </c>
    </row>
    <row r="18" spans="2:13" ht="25.5">
      <c r="B18" s="508" t="s">
        <v>116</v>
      </c>
      <c r="C18" s="777">
        <v>-9</v>
      </c>
      <c r="D18" s="777">
        <v>2</v>
      </c>
      <c r="E18" s="777">
        <v>2</v>
      </c>
      <c r="F18" s="777">
        <v>3</v>
      </c>
      <c r="G18" s="777">
        <v>3</v>
      </c>
      <c r="H18" s="777">
        <v>0</v>
      </c>
      <c r="I18" s="777">
        <v>1</v>
      </c>
      <c r="J18" s="777">
        <v>1</v>
      </c>
      <c r="K18" s="777">
        <v>1</v>
      </c>
      <c r="L18" s="777">
        <v>1</v>
      </c>
      <c r="M18" s="777">
        <v>2</v>
      </c>
    </row>
    <row r="19" spans="2:13" ht="25.5">
      <c r="B19" s="774" t="s">
        <v>408</v>
      </c>
      <c r="C19" s="775">
        <v>-0.9</v>
      </c>
      <c r="D19" s="775">
        <v>-4.8</v>
      </c>
      <c r="E19" s="775">
        <v>-4.5</v>
      </c>
      <c r="F19" s="775">
        <v>-6.1</v>
      </c>
      <c r="G19" s="775">
        <v>-4.9000000000000004</v>
      </c>
      <c r="H19" s="775">
        <v>-2</v>
      </c>
      <c r="I19" s="775">
        <v>-1.9</v>
      </c>
      <c r="J19" s="775">
        <v>-2</v>
      </c>
      <c r="K19" s="775">
        <v>-1.4</v>
      </c>
      <c r="L19" s="775">
        <v>-1.3</v>
      </c>
      <c r="M19" s="775">
        <v>-1.3</v>
      </c>
    </row>
    <row r="20" spans="2:13">
      <c r="B20" s="774" t="s">
        <v>409</v>
      </c>
      <c r="C20" s="775">
        <v>4.7</v>
      </c>
      <c r="D20" s="775">
        <v>2.2000000000000002</v>
      </c>
      <c r="E20" s="775">
        <v>-3.9</v>
      </c>
      <c r="F20" s="775">
        <v>-1.8</v>
      </c>
      <c r="G20" s="775">
        <v>1.3</v>
      </c>
      <c r="H20" s="775">
        <v>-2.8</v>
      </c>
      <c r="I20" s="775">
        <v>-3.8</v>
      </c>
      <c r="J20" s="775">
        <v>-0.6</v>
      </c>
      <c r="K20" s="775">
        <v>0.1</v>
      </c>
      <c r="L20" s="775">
        <v>-2.4</v>
      </c>
      <c r="M20" s="775">
        <v>1.2</v>
      </c>
    </row>
    <row r="21" spans="2:13">
      <c r="B21" s="776" t="s">
        <v>398</v>
      </c>
      <c r="C21" s="779">
        <v>3.2</v>
      </c>
      <c r="D21" s="779">
        <v>1.2</v>
      </c>
      <c r="E21" s="779">
        <v>-2.5</v>
      </c>
      <c r="F21" s="779">
        <v>-0.9</v>
      </c>
      <c r="G21" s="779">
        <v>0.7</v>
      </c>
      <c r="H21" s="779">
        <v>-1.7</v>
      </c>
      <c r="I21" s="779">
        <v>-1.8</v>
      </c>
      <c r="J21" s="779">
        <v>-0.3</v>
      </c>
      <c r="K21" s="779">
        <v>0.04</v>
      </c>
      <c r="L21" s="779">
        <v>-1</v>
      </c>
      <c r="M21" s="779">
        <v>0.5</v>
      </c>
    </row>
    <row r="22" spans="2:13">
      <c r="B22" s="508" t="s">
        <v>410</v>
      </c>
      <c r="C22" s="780">
        <v>-4.7</v>
      </c>
      <c r="D22" s="780">
        <v>-2.2000000000000002</v>
      </c>
      <c r="E22" s="780">
        <v>3.9</v>
      </c>
      <c r="F22" s="780">
        <v>1.8</v>
      </c>
      <c r="G22" s="780">
        <v>-1.3</v>
      </c>
      <c r="H22" s="780">
        <v>2.8</v>
      </c>
      <c r="I22" s="780">
        <v>3.8</v>
      </c>
      <c r="J22" s="780">
        <v>0.6</v>
      </c>
      <c r="K22" s="780">
        <v>-0.1</v>
      </c>
      <c r="L22" s="780">
        <v>2.4</v>
      </c>
      <c r="M22" s="780">
        <v>-1.2</v>
      </c>
    </row>
    <row r="23" spans="2:13">
      <c r="B23" s="776" t="s">
        <v>411</v>
      </c>
      <c r="C23" s="776"/>
      <c r="D23" s="776"/>
      <c r="E23" s="776"/>
      <c r="F23" s="776"/>
      <c r="G23" s="776"/>
      <c r="H23" s="776"/>
      <c r="I23" s="776"/>
      <c r="J23" s="776"/>
      <c r="K23" s="776"/>
      <c r="L23" s="776"/>
      <c r="M23" s="776"/>
    </row>
    <row r="24" spans="2:13" ht="13.5">
      <c r="B24" s="776" t="s">
        <v>412</v>
      </c>
      <c r="C24" s="778">
        <v>80</v>
      </c>
      <c r="D24" s="778">
        <v>0</v>
      </c>
      <c r="E24" s="778">
        <v>40</v>
      </c>
      <c r="F24" s="778">
        <v>80</v>
      </c>
      <c r="G24" s="778">
        <v>100</v>
      </c>
      <c r="H24" s="778">
        <v>40</v>
      </c>
      <c r="I24" s="778">
        <v>70</v>
      </c>
      <c r="J24" s="778">
        <v>100</v>
      </c>
      <c r="K24" s="778">
        <v>40</v>
      </c>
      <c r="L24" s="778">
        <v>70</v>
      </c>
      <c r="M24" s="778">
        <v>100</v>
      </c>
    </row>
    <row r="25" spans="2:13" ht="13.5">
      <c r="B25" s="776" t="s">
        <v>413</v>
      </c>
      <c r="C25" s="778">
        <v>107</v>
      </c>
      <c r="D25" s="778">
        <v>107</v>
      </c>
      <c r="E25" s="778">
        <v>100</v>
      </c>
      <c r="F25" s="778">
        <v>107</v>
      </c>
      <c r="G25" s="778">
        <v>107</v>
      </c>
      <c r="H25" s="778">
        <v>101</v>
      </c>
      <c r="I25" s="778">
        <v>107</v>
      </c>
      <c r="J25" s="778">
        <v>107</v>
      </c>
      <c r="K25" s="778">
        <v>102</v>
      </c>
      <c r="L25" s="778">
        <v>107</v>
      </c>
      <c r="M25" s="778">
        <v>107</v>
      </c>
    </row>
    <row r="26" spans="2:13" ht="13.5">
      <c r="B26" s="776" t="s">
        <v>414</v>
      </c>
      <c r="C26" s="778">
        <v>148</v>
      </c>
      <c r="D26" s="778">
        <v>179</v>
      </c>
      <c r="E26" s="778">
        <v>155</v>
      </c>
      <c r="F26" s="778">
        <v>195</v>
      </c>
      <c r="G26" s="778">
        <v>201</v>
      </c>
      <c r="H26" s="778">
        <v>164</v>
      </c>
      <c r="I26" s="778">
        <v>213</v>
      </c>
      <c r="J26" s="778">
        <v>224</v>
      </c>
      <c r="K26" s="778">
        <v>176</v>
      </c>
      <c r="L26" s="778">
        <v>238</v>
      </c>
      <c r="M26" s="778">
        <v>252</v>
      </c>
    </row>
    <row r="27" spans="2:13" ht="26.25">
      <c r="B27" s="776" t="s">
        <v>117</v>
      </c>
      <c r="C27" s="778">
        <v>147</v>
      </c>
      <c r="D27" s="778">
        <v>147</v>
      </c>
      <c r="E27" s="778">
        <v>160</v>
      </c>
      <c r="F27" s="778">
        <v>149</v>
      </c>
      <c r="G27" s="778">
        <v>149</v>
      </c>
      <c r="H27" s="778">
        <v>160</v>
      </c>
      <c r="I27" s="778">
        <v>149</v>
      </c>
      <c r="J27" s="778">
        <v>149</v>
      </c>
      <c r="K27" s="778">
        <v>160</v>
      </c>
      <c r="L27" s="778">
        <v>149</v>
      </c>
      <c r="M27" s="778">
        <v>149</v>
      </c>
    </row>
    <row r="28" spans="2:13">
      <c r="B28" s="773" t="s">
        <v>120</v>
      </c>
    </row>
    <row r="29" spans="2:13">
      <c r="B29" s="773" t="s">
        <v>121</v>
      </c>
    </row>
    <row r="30" spans="2:13">
      <c r="B30" s="773" t="s">
        <v>122</v>
      </c>
    </row>
    <row r="31" spans="2:13">
      <c r="B31" s="477" t="s">
        <v>687</v>
      </c>
    </row>
    <row r="33" spans="2:2">
      <c r="B33" s="216" t="s">
        <v>975</v>
      </c>
    </row>
  </sheetData>
  <mergeCells count="5">
    <mergeCell ref="K4:M5"/>
    <mergeCell ref="E4:G5"/>
    <mergeCell ref="H4:J5"/>
    <mergeCell ref="B4:B5"/>
    <mergeCell ref="C4:C5"/>
  </mergeCells>
  <phoneticPr fontId="40" type="noConversion"/>
  <hyperlinks>
    <hyperlink ref="B33" location="Содержание!B18" display="к содержанию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9"/>
  </sheetPr>
  <dimension ref="A1:U51"/>
  <sheetViews>
    <sheetView topLeftCell="A16" workbookViewId="0">
      <selection activeCell="J9" sqref="J9"/>
    </sheetView>
  </sheetViews>
  <sheetFormatPr defaultRowHeight="12.75"/>
  <cols>
    <col min="2" max="2" width="23.28515625" customWidth="1"/>
  </cols>
  <sheetData>
    <row r="1" spans="1:21">
      <c r="A1" s="497"/>
      <c r="B1" s="498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</row>
    <row r="2" spans="1:21">
      <c r="A2" s="498" t="s">
        <v>968</v>
      </c>
      <c r="B2" s="451" t="s">
        <v>371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</row>
    <row r="3" spans="1:21">
      <c r="A3" s="498"/>
      <c r="B3" s="451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 t="s">
        <v>826</v>
      </c>
    </row>
    <row r="4" spans="1:21">
      <c r="A4" s="497"/>
      <c r="B4" s="499"/>
      <c r="C4" s="460" t="s">
        <v>1079</v>
      </c>
      <c r="D4" s="460" t="s">
        <v>1080</v>
      </c>
      <c r="E4" s="460" t="s">
        <v>1081</v>
      </c>
      <c r="F4" s="460" t="s">
        <v>1082</v>
      </c>
      <c r="G4" s="460" t="s">
        <v>347</v>
      </c>
      <c r="H4" s="460" t="s">
        <v>348</v>
      </c>
      <c r="I4" s="460" t="s">
        <v>349</v>
      </c>
      <c r="J4" s="460" t="s">
        <v>350</v>
      </c>
      <c r="K4" s="460" t="s">
        <v>351</v>
      </c>
      <c r="L4" s="460" t="s">
        <v>352</v>
      </c>
      <c r="M4" s="460" t="s">
        <v>353</v>
      </c>
      <c r="N4" s="460" t="s">
        <v>354</v>
      </c>
      <c r="O4" s="460" t="s">
        <v>341</v>
      </c>
      <c r="P4" s="461" t="s">
        <v>344</v>
      </c>
      <c r="Q4" s="461" t="s">
        <v>1083</v>
      </c>
      <c r="R4" s="461" t="s">
        <v>43</v>
      </c>
      <c r="S4" s="461" t="s">
        <v>41</v>
      </c>
      <c r="T4" s="461" t="s">
        <v>42</v>
      </c>
      <c r="U4" s="461" t="s">
        <v>104</v>
      </c>
    </row>
    <row r="5" spans="1:21" ht="25.5">
      <c r="A5" s="497"/>
      <c r="B5" s="455" t="s">
        <v>318</v>
      </c>
      <c r="C5" s="788">
        <v>21.798181935777265</v>
      </c>
      <c r="D5" s="788">
        <v>19.69014835133278</v>
      </c>
      <c r="E5" s="788">
        <v>19.996177225723386</v>
      </c>
      <c r="F5" s="788">
        <v>20.465920263780102</v>
      </c>
      <c r="G5" s="788">
        <v>19.814955282923087</v>
      </c>
      <c r="H5" s="788">
        <v>18.878928203223218</v>
      </c>
      <c r="I5" s="788">
        <v>18.370286655534741</v>
      </c>
      <c r="J5" s="788">
        <v>18.451405041645014</v>
      </c>
      <c r="K5" s="788">
        <v>18.274719828803061</v>
      </c>
      <c r="L5" s="788">
        <v>18.018815115293066</v>
      </c>
      <c r="M5" s="788">
        <v>16.565742365950577</v>
      </c>
      <c r="N5" s="788">
        <v>14.115678046288821</v>
      </c>
      <c r="O5" s="788">
        <v>13.768572126169913</v>
      </c>
      <c r="P5" s="788">
        <v>13.781548235270805</v>
      </c>
      <c r="Q5" s="788">
        <v>14.092483259482558</v>
      </c>
      <c r="R5" s="788">
        <v>14.206091082887928</v>
      </c>
      <c r="S5" s="788">
        <v>14.829415509652154</v>
      </c>
      <c r="T5" s="788">
        <v>15.614676821693044</v>
      </c>
      <c r="U5" s="788">
        <v>15.694592212777136</v>
      </c>
    </row>
    <row r="6" spans="1:21" ht="26.25" customHeight="1">
      <c r="A6" s="500"/>
      <c r="B6" s="455" t="s">
        <v>319</v>
      </c>
      <c r="C6" s="460">
        <v>0.3455249455080765</v>
      </c>
      <c r="D6" s="460">
        <v>1.3592104035792907</v>
      </c>
      <c r="E6" s="460">
        <v>1.883999366285245</v>
      </c>
      <c r="F6" s="460">
        <v>2.0081671060252018</v>
      </c>
      <c r="G6" s="460">
        <v>2.6924782909536407</v>
      </c>
      <c r="H6" s="460">
        <v>3.0756179471800555</v>
      </c>
      <c r="I6" s="460">
        <v>3.1455557134565262</v>
      </c>
      <c r="J6" s="460">
        <v>6.680537786547883</v>
      </c>
      <c r="K6" s="460">
        <v>7.4173063783794495</v>
      </c>
      <c r="L6" s="460">
        <v>8.5529932568495326</v>
      </c>
      <c r="M6" s="460">
        <v>9.8474851950885967</v>
      </c>
      <c r="N6" s="460">
        <v>6.4947255784412743</v>
      </c>
      <c r="O6" s="460">
        <v>6.7578162886139719</v>
      </c>
      <c r="P6" s="460">
        <v>6.4134631553222423</v>
      </c>
      <c r="Q6" s="460">
        <v>5.5973364408698494</v>
      </c>
      <c r="R6" s="460">
        <v>5.5006718383066513</v>
      </c>
      <c r="S6" s="460">
        <v>4.3124169957737788</v>
      </c>
      <c r="T6" s="460">
        <v>4.6082550603913068</v>
      </c>
      <c r="U6" s="460">
        <v>4.9137032427890954</v>
      </c>
    </row>
    <row r="7" spans="1:21" ht="29.25" customHeight="1">
      <c r="A7" s="497"/>
      <c r="B7" s="455" t="s">
        <v>123</v>
      </c>
      <c r="C7" s="788">
        <v>-3.33942247038711</v>
      </c>
      <c r="D7" s="788">
        <v>0.22637453028292714</v>
      </c>
      <c r="E7" s="788">
        <v>-1.1790152441769144</v>
      </c>
      <c r="F7" s="788">
        <v>-2.5281594286532818</v>
      </c>
      <c r="G7" s="788">
        <v>0.72181494182357975</v>
      </c>
      <c r="H7" s="788">
        <v>-3.3937570619351405</v>
      </c>
      <c r="I7" s="788">
        <v>-2.6010296486873101</v>
      </c>
      <c r="J7" s="788">
        <v>-2.3809868468227129</v>
      </c>
      <c r="K7" s="788">
        <v>2.8569515928542697</v>
      </c>
      <c r="L7" s="788">
        <v>-4.992398232469621</v>
      </c>
      <c r="M7" s="788">
        <v>-3.2141856188207965</v>
      </c>
      <c r="N7" s="788">
        <v>-4.3640437708581601</v>
      </c>
      <c r="O7" s="788">
        <v>-0.56432461385054666</v>
      </c>
      <c r="P7" s="788">
        <v>-3.8761118160371875</v>
      </c>
      <c r="Q7" s="788">
        <v>-4.4802057486441296</v>
      </c>
      <c r="R7" s="788">
        <v>-1.0386243035011158</v>
      </c>
      <c r="S7" s="788">
        <v>-1.92967218047682</v>
      </c>
      <c r="T7" s="788">
        <v>-0.25482331448513246</v>
      </c>
      <c r="U7" s="788">
        <v>-0.20619105560521225</v>
      </c>
    </row>
    <row r="8" spans="1:21" ht="25.5">
      <c r="A8" s="497"/>
      <c r="B8" s="455" t="s">
        <v>320</v>
      </c>
      <c r="C8" s="788">
        <v>-4.7983030062554564</v>
      </c>
      <c r="D8" s="788">
        <v>-3.6310988697246436</v>
      </c>
      <c r="E8" s="788">
        <v>-3.3556052176642823</v>
      </c>
      <c r="F8" s="788">
        <v>-3.2812437362347726</v>
      </c>
      <c r="G8" s="788">
        <v>-3.7368412179626844</v>
      </c>
      <c r="H8" s="788">
        <v>-8.3677762105550464</v>
      </c>
      <c r="I8" s="788">
        <v>-5.2508187020326185</v>
      </c>
      <c r="J8" s="788">
        <v>-16.710967987651156</v>
      </c>
      <c r="K8" s="788">
        <v>-5.3256478933177602</v>
      </c>
      <c r="L8" s="788">
        <v>-14.580532325480158</v>
      </c>
      <c r="M8" s="788">
        <v>-10.176981941666311</v>
      </c>
      <c r="N8" s="788">
        <v>-7.6491361305991017</v>
      </c>
      <c r="O8" s="788">
        <v>-9.5175921386779585</v>
      </c>
      <c r="P8" s="788">
        <v>-11.443366000766055</v>
      </c>
      <c r="Q8" s="788">
        <v>-8.352541120915701</v>
      </c>
      <c r="R8" s="788">
        <v>-4.619218778274063</v>
      </c>
      <c r="S8" s="788">
        <v>-4.8353396849442838</v>
      </c>
      <c r="T8" s="788">
        <v>-8.4142176847263279</v>
      </c>
      <c r="U8" s="788">
        <v>-5.3649298918435981</v>
      </c>
    </row>
    <row r="9" spans="1:21">
      <c r="A9" s="497"/>
      <c r="B9" s="498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</row>
    <row r="10" spans="1:21">
      <c r="A10" s="497"/>
      <c r="B10" s="498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R10" s="497"/>
      <c r="S10" s="497"/>
      <c r="T10" s="497"/>
      <c r="U10" s="497"/>
    </row>
    <row r="11" spans="1:21">
      <c r="A11" s="497"/>
      <c r="B11" s="451" t="s">
        <v>371</v>
      </c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</row>
    <row r="12" spans="1:21">
      <c r="A12" s="497"/>
      <c r="B12" s="498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</row>
    <row r="13" spans="1:21">
      <c r="A13" s="497"/>
      <c r="B13" s="498"/>
      <c r="C13" s="497"/>
      <c r="D13" s="497"/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R13" s="497"/>
      <c r="S13" s="497"/>
      <c r="T13" s="497"/>
      <c r="U13" s="497"/>
    </row>
    <row r="14" spans="1:21">
      <c r="A14" s="497"/>
      <c r="B14" s="498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497"/>
      <c r="Q14" s="497"/>
      <c r="R14" s="497"/>
      <c r="S14" s="497"/>
      <c r="T14" s="497"/>
      <c r="U14" s="497"/>
    </row>
    <row r="15" spans="1:21">
      <c r="A15" s="497"/>
      <c r="B15" s="498"/>
      <c r="C15" s="497"/>
      <c r="D15" s="497"/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497"/>
      <c r="Q15" s="497"/>
      <c r="R15" s="497"/>
      <c r="S15" s="497"/>
      <c r="T15" s="497"/>
      <c r="U15" s="497"/>
    </row>
    <row r="16" spans="1:21">
      <c r="A16" s="497"/>
      <c r="B16" s="498"/>
      <c r="C16" s="497"/>
      <c r="D16" s="497"/>
      <c r="E16" s="497"/>
      <c r="F16" s="497"/>
      <c r="G16" s="497"/>
      <c r="H16" s="497"/>
      <c r="I16" s="497"/>
      <c r="J16" s="497"/>
      <c r="K16" s="497"/>
      <c r="L16" s="497"/>
      <c r="M16" s="497"/>
      <c r="N16" s="497"/>
      <c r="O16" s="497"/>
      <c r="P16" s="497"/>
      <c r="Q16" s="497"/>
      <c r="R16" s="497"/>
      <c r="S16" s="497"/>
      <c r="T16" s="497"/>
      <c r="U16" s="497"/>
    </row>
    <row r="17" spans="1:21">
      <c r="A17" s="497"/>
      <c r="B17" s="498"/>
      <c r="C17" s="497"/>
      <c r="D17" s="497"/>
      <c r="E17" s="497"/>
      <c r="F17" s="497"/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  <c r="S17" s="497"/>
      <c r="T17" s="497"/>
      <c r="U17" s="497"/>
    </row>
    <row r="18" spans="1:21">
      <c r="A18" s="497"/>
      <c r="B18" s="498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497"/>
      <c r="Q18" s="497"/>
      <c r="R18" s="497"/>
      <c r="S18" s="497"/>
      <c r="T18" s="497"/>
      <c r="U18" s="497"/>
    </row>
    <row r="19" spans="1:21">
      <c r="A19" s="497"/>
      <c r="B19" s="498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  <c r="S19" s="497"/>
      <c r="T19" s="497"/>
      <c r="U19" s="497"/>
    </row>
    <row r="20" spans="1:21">
      <c r="A20" s="497"/>
      <c r="B20" s="498"/>
      <c r="C20" s="497"/>
      <c r="D20" s="497"/>
      <c r="E20" s="497"/>
      <c r="F20" s="497"/>
      <c r="G20" s="497"/>
      <c r="H20" s="497"/>
      <c r="I20" s="497"/>
      <c r="J20" s="497"/>
      <c r="K20" s="497"/>
      <c r="L20" s="497"/>
      <c r="M20" s="497"/>
      <c r="N20" s="497"/>
      <c r="O20" s="497"/>
      <c r="P20" s="497"/>
      <c r="Q20" s="497"/>
      <c r="R20" s="497"/>
      <c r="S20" s="497"/>
      <c r="T20" s="497"/>
      <c r="U20" s="497"/>
    </row>
    <row r="21" spans="1:21">
      <c r="A21" s="497"/>
      <c r="B21" s="498"/>
      <c r="C21" s="497"/>
      <c r="D21" s="497"/>
      <c r="E21" s="497"/>
      <c r="F21" s="497"/>
      <c r="G21" s="497"/>
      <c r="H21" s="497"/>
      <c r="I21" s="497"/>
      <c r="J21" s="497"/>
      <c r="K21" s="497"/>
      <c r="L21" s="497"/>
      <c r="M21" s="497"/>
      <c r="N21" s="497"/>
      <c r="O21" s="497"/>
      <c r="P21" s="497"/>
      <c r="Q21" s="497"/>
      <c r="R21" s="497"/>
      <c r="S21" s="497"/>
      <c r="T21" s="497"/>
      <c r="U21" s="497"/>
    </row>
    <row r="22" spans="1:21">
      <c r="A22" s="497"/>
      <c r="B22" s="498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</row>
    <row r="23" spans="1:21">
      <c r="A23" s="497"/>
      <c r="B23" s="498"/>
      <c r="C23" s="497"/>
      <c r="D23" s="497"/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</row>
    <row r="24" spans="1:21">
      <c r="A24" s="497"/>
      <c r="B24" s="498"/>
      <c r="C24" s="497"/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7"/>
      <c r="S24" s="497"/>
      <c r="T24" s="497"/>
      <c r="U24" s="497"/>
    </row>
    <row r="25" spans="1:21">
      <c r="A25" s="497"/>
      <c r="B25" s="498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  <c r="T25" s="497"/>
      <c r="U25" s="497"/>
    </row>
    <row r="26" spans="1:21">
      <c r="A26" s="497"/>
      <c r="B26" s="498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</row>
    <row r="27" spans="1:21">
      <c r="A27" s="497"/>
      <c r="B27" s="498"/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497"/>
      <c r="U27" s="497"/>
    </row>
    <row r="28" spans="1:21">
      <c r="A28" s="497"/>
      <c r="B28" s="498"/>
      <c r="C28" s="497"/>
      <c r="D28" s="497"/>
      <c r="E28" s="497"/>
      <c r="F28" s="497"/>
      <c r="G28" s="497"/>
      <c r="H28" s="497"/>
      <c r="I28" s="497"/>
      <c r="J28" s="497"/>
      <c r="K28" s="497"/>
      <c r="L28" s="497"/>
      <c r="M28" s="497"/>
      <c r="N28" s="497"/>
      <c r="O28" s="497"/>
      <c r="P28" s="497"/>
      <c r="Q28" s="497"/>
      <c r="R28" s="497"/>
      <c r="S28" s="497"/>
      <c r="T28" s="497"/>
      <c r="U28" s="497"/>
    </row>
    <row r="29" spans="1:21">
      <c r="A29" s="497"/>
      <c r="B29" s="498"/>
      <c r="C29" s="497"/>
      <c r="D29" s="497"/>
      <c r="E29" s="497"/>
      <c r="F29" s="497"/>
      <c r="G29" s="497"/>
      <c r="H29" s="497"/>
      <c r="I29" s="497"/>
      <c r="J29" s="497"/>
      <c r="K29" s="497"/>
      <c r="L29" s="497"/>
      <c r="M29" s="497"/>
      <c r="N29" s="497"/>
      <c r="O29" s="497"/>
      <c r="P29" s="497"/>
      <c r="Q29" s="497"/>
      <c r="R29" s="497"/>
      <c r="S29" s="497"/>
      <c r="T29" s="497"/>
      <c r="U29" s="497"/>
    </row>
    <row r="30" spans="1:21">
      <c r="A30" s="497"/>
      <c r="B30" s="498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7"/>
    </row>
    <row r="31" spans="1:21">
      <c r="A31" s="497"/>
      <c r="B31" s="498"/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</row>
    <row r="32" spans="1:21">
      <c r="A32" s="497"/>
      <c r="B32" s="770" t="s">
        <v>1084</v>
      </c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</row>
    <row r="33" spans="1:21">
      <c r="A33" s="497"/>
      <c r="B33" s="770" t="s">
        <v>1085</v>
      </c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  <c r="P33" s="497"/>
      <c r="Q33" s="497"/>
      <c r="R33" s="497"/>
      <c r="S33" s="497"/>
      <c r="T33" s="497"/>
      <c r="U33" s="497"/>
    </row>
    <row r="34" spans="1:21">
      <c r="A34" s="497"/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</row>
    <row r="35" spans="1:21">
      <c r="A35" s="497"/>
      <c r="B35" s="216" t="s">
        <v>975</v>
      </c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7"/>
      <c r="R35" s="497"/>
      <c r="S35" s="497"/>
      <c r="T35" s="497"/>
      <c r="U35" s="497"/>
    </row>
    <row r="36" spans="1:21">
      <c r="A36" s="497"/>
      <c r="B36" s="498"/>
      <c r="C36" s="497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</row>
    <row r="37" spans="1:21">
      <c r="A37" s="497"/>
      <c r="B37" s="498"/>
      <c r="C37" s="497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</row>
    <row r="38" spans="1:21">
      <c r="A38" s="497"/>
      <c r="B38" s="498"/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497"/>
      <c r="T38" s="497"/>
      <c r="U38" s="497"/>
    </row>
    <row r="39" spans="1:21">
      <c r="A39" s="497"/>
      <c r="B39" s="787"/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497"/>
      <c r="N39" s="497"/>
      <c r="O39" s="497"/>
      <c r="P39" s="497"/>
      <c r="Q39" s="497"/>
      <c r="R39" s="497"/>
      <c r="S39" s="497"/>
      <c r="T39" s="497"/>
      <c r="U39" s="497"/>
    </row>
    <row r="40" spans="1:21">
      <c r="A40" s="497"/>
      <c r="B40" s="787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7"/>
      <c r="P40" s="497"/>
      <c r="Q40" s="497"/>
      <c r="R40" s="497"/>
      <c r="S40" s="497"/>
      <c r="T40" s="497"/>
      <c r="U40" s="497"/>
    </row>
    <row r="41" spans="1:21">
      <c r="A41" s="497"/>
      <c r="B41" s="498"/>
      <c r="C41" s="497"/>
      <c r="D41" s="497"/>
      <c r="E41" s="497"/>
      <c r="F41" s="497"/>
      <c r="G41" s="497"/>
      <c r="H41" s="497"/>
      <c r="I41" s="497"/>
      <c r="J41" s="497"/>
      <c r="K41" s="497"/>
      <c r="L41" s="497"/>
      <c r="M41" s="497"/>
      <c r="N41" s="497"/>
      <c r="O41" s="497"/>
      <c r="P41" s="497"/>
      <c r="Q41" s="497"/>
      <c r="R41" s="497"/>
      <c r="S41" s="497"/>
      <c r="T41" s="497"/>
      <c r="U41" s="497"/>
    </row>
    <row r="42" spans="1:21">
      <c r="A42" s="497"/>
      <c r="B42" s="498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497"/>
      <c r="P42" s="497"/>
      <c r="Q42" s="497"/>
      <c r="R42" s="497"/>
      <c r="S42" s="497"/>
      <c r="T42" s="497"/>
      <c r="U42" s="497"/>
    </row>
    <row r="43" spans="1:21">
      <c r="A43" s="497"/>
      <c r="B43" s="498"/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  <c r="N43" s="497"/>
      <c r="O43" s="497"/>
      <c r="P43" s="497"/>
      <c r="Q43" s="497"/>
      <c r="R43" s="497"/>
      <c r="S43" s="497"/>
      <c r="T43" s="497"/>
      <c r="U43" s="497"/>
    </row>
    <row r="44" spans="1:21">
      <c r="A44" s="497"/>
      <c r="B44" s="498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  <c r="R44" s="497"/>
      <c r="S44" s="497"/>
      <c r="T44" s="497"/>
      <c r="U44" s="497"/>
    </row>
    <row r="45" spans="1:21">
      <c r="A45" s="497"/>
      <c r="B45" s="498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  <c r="T45" s="497"/>
      <c r="U45" s="497"/>
    </row>
    <row r="46" spans="1:21">
      <c r="A46" s="497"/>
      <c r="B46" s="498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  <c r="T46" s="497"/>
      <c r="U46" s="497"/>
    </row>
    <row r="47" spans="1:21">
      <c r="A47" s="497"/>
      <c r="B47" s="498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  <c r="T47" s="497"/>
      <c r="U47" s="497"/>
    </row>
    <row r="48" spans="1:21">
      <c r="A48" s="497"/>
      <c r="B48" s="498"/>
      <c r="C48" s="497"/>
      <c r="D48" s="497"/>
      <c r="E48" s="497"/>
      <c r="F48" s="497"/>
      <c r="G48" s="497"/>
      <c r="H48" s="497"/>
      <c r="I48" s="497"/>
      <c r="J48" s="497"/>
      <c r="K48" s="497"/>
      <c r="L48" s="497"/>
      <c r="M48" s="497"/>
      <c r="N48" s="497"/>
      <c r="O48" s="497"/>
      <c r="P48" s="497"/>
      <c r="Q48" s="497"/>
      <c r="R48" s="497"/>
      <c r="S48" s="497"/>
      <c r="T48" s="497"/>
      <c r="U48" s="497"/>
    </row>
    <row r="49" spans="1:21">
      <c r="A49" s="497"/>
      <c r="B49" s="498"/>
      <c r="C49" s="497"/>
      <c r="D49" s="497"/>
      <c r="E49" s="497"/>
      <c r="F49" s="497"/>
      <c r="G49" s="497"/>
      <c r="H49" s="497"/>
      <c r="I49" s="497"/>
      <c r="J49" s="497"/>
      <c r="K49" s="497"/>
      <c r="L49" s="497"/>
      <c r="M49" s="497"/>
      <c r="N49" s="497"/>
      <c r="O49" s="497"/>
      <c r="P49" s="497"/>
      <c r="Q49" s="497"/>
      <c r="R49" s="497"/>
      <c r="S49" s="497"/>
      <c r="T49" s="497"/>
      <c r="U49" s="497"/>
    </row>
    <row r="50" spans="1:21">
      <c r="A50" s="497"/>
      <c r="B50" s="498"/>
      <c r="C50" s="497"/>
      <c r="D50" s="497"/>
      <c r="E50" s="497"/>
      <c r="F50" s="497"/>
      <c r="G50" s="497"/>
      <c r="H50" s="497"/>
      <c r="I50" s="497"/>
      <c r="J50" s="497"/>
      <c r="K50" s="497"/>
      <c r="L50" s="497"/>
      <c r="M50" s="497"/>
      <c r="N50" s="497"/>
      <c r="O50" s="497"/>
      <c r="P50" s="497"/>
      <c r="Q50" s="497"/>
      <c r="R50" s="497"/>
      <c r="S50" s="497"/>
      <c r="T50" s="497"/>
      <c r="U50" s="497"/>
    </row>
    <row r="51" spans="1:21">
      <c r="A51" s="497"/>
      <c r="B51" s="498"/>
      <c r="C51" s="497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7"/>
      <c r="P51" s="497"/>
      <c r="Q51" s="497"/>
      <c r="R51" s="497"/>
      <c r="S51" s="497"/>
      <c r="T51" s="497"/>
      <c r="U51" s="497"/>
    </row>
  </sheetData>
  <phoneticPr fontId="40" type="noConversion"/>
  <hyperlinks>
    <hyperlink ref="B35" location="Содержание!B19" display="к содержанию"/>
  </hyperlinks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9"/>
  </sheetPr>
  <dimension ref="A2:U36"/>
  <sheetViews>
    <sheetView workbookViewId="0">
      <selection activeCell="C4" sqref="C4:U4"/>
    </sheetView>
  </sheetViews>
  <sheetFormatPr defaultRowHeight="12.75"/>
  <cols>
    <col min="1" max="1" width="9.140625" style="458"/>
    <col min="2" max="2" width="30" style="501" customWidth="1"/>
    <col min="3" max="20" width="9.140625" style="458"/>
    <col min="21" max="21" width="10" style="458" bestFit="1" customWidth="1"/>
    <col min="22" max="16384" width="9.140625" style="458"/>
  </cols>
  <sheetData>
    <row r="2" spans="1:21">
      <c r="A2" s="458" t="s">
        <v>968</v>
      </c>
      <c r="B2" s="451" t="s">
        <v>128</v>
      </c>
    </row>
    <row r="3" spans="1:21">
      <c r="B3" s="451"/>
      <c r="U3" s="458" t="s">
        <v>363</v>
      </c>
    </row>
    <row r="4" spans="1:21">
      <c r="A4" s="497"/>
      <c r="B4" s="508"/>
      <c r="C4" s="507" t="s">
        <v>1079</v>
      </c>
      <c r="D4" s="507" t="s">
        <v>1080</v>
      </c>
      <c r="E4" s="507" t="s">
        <v>1081</v>
      </c>
      <c r="F4" s="507" t="s">
        <v>1082</v>
      </c>
      <c r="G4" s="507" t="s">
        <v>347</v>
      </c>
      <c r="H4" s="507" t="s">
        <v>348</v>
      </c>
      <c r="I4" s="507" t="s">
        <v>349</v>
      </c>
      <c r="J4" s="507" t="s">
        <v>350</v>
      </c>
      <c r="K4" s="507" t="s">
        <v>351</v>
      </c>
      <c r="L4" s="507" t="s">
        <v>352</v>
      </c>
      <c r="M4" s="507" t="s">
        <v>353</v>
      </c>
      <c r="N4" s="507" t="s">
        <v>354</v>
      </c>
      <c r="O4" s="507" t="s">
        <v>341</v>
      </c>
      <c r="P4" s="507" t="s">
        <v>344</v>
      </c>
      <c r="Q4" s="507" t="s">
        <v>1083</v>
      </c>
      <c r="R4" s="507" t="s">
        <v>43</v>
      </c>
      <c r="S4" s="507" t="s">
        <v>41</v>
      </c>
      <c r="T4" s="507" t="s">
        <v>42</v>
      </c>
      <c r="U4" s="507" t="s">
        <v>104</v>
      </c>
    </row>
    <row r="5" spans="1:21">
      <c r="A5" s="497"/>
      <c r="B5" s="506" t="s">
        <v>1086</v>
      </c>
      <c r="C5" s="505">
        <v>398.59927800000003</v>
      </c>
      <c r="D5" s="505">
        <v>438.61008800000002</v>
      </c>
      <c r="E5" s="505">
        <v>478.57238799999999</v>
      </c>
      <c r="F5" s="505">
        <v>511.69307400000002</v>
      </c>
      <c r="G5" s="505">
        <v>560.18900099999996</v>
      </c>
      <c r="H5" s="505">
        <v>622.65272985000001</v>
      </c>
      <c r="I5" s="505">
        <v>731.51496799999995</v>
      </c>
      <c r="J5" s="505">
        <v>820.20685041943727</v>
      </c>
      <c r="K5" s="505">
        <v>853.99146190660883</v>
      </c>
      <c r="L5" s="505">
        <v>960.55112193885759</v>
      </c>
      <c r="M5" s="505">
        <v>1120.0870635000001</v>
      </c>
      <c r="N5" s="505">
        <v>1288.9732771400002</v>
      </c>
      <c r="O5" s="505">
        <v>1373.4145131590346</v>
      </c>
      <c r="P5" s="505">
        <v>1499.1782448757051</v>
      </c>
      <c r="Q5" s="505">
        <v>1634.9852380627526</v>
      </c>
      <c r="R5" s="505">
        <v>1669.0638705334186</v>
      </c>
      <c r="S5" s="505">
        <v>1753.2626846024398</v>
      </c>
      <c r="T5" s="505">
        <v>1816.264938</v>
      </c>
      <c r="U5" s="505">
        <v>1916.89071567</v>
      </c>
    </row>
    <row r="6" spans="1:21">
      <c r="A6" s="497"/>
      <c r="B6" s="506" t="s">
        <v>1087</v>
      </c>
      <c r="C6" s="505">
        <v>210.67584299999999</v>
      </c>
      <c r="D6" s="505">
        <v>165.58198400000001</v>
      </c>
      <c r="E6" s="505">
        <v>168.14460399999999</v>
      </c>
      <c r="F6" s="505">
        <v>172.17299199999999</v>
      </c>
      <c r="G6" s="505">
        <v>181.677942</v>
      </c>
      <c r="H6" s="505">
        <v>177.44917897349998</v>
      </c>
      <c r="I6" s="505">
        <v>180.02922599999999</v>
      </c>
      <c r="J6" s="505">
        <v>195.4233245497</v>
      </c>
      <c r="K6" s="505">
        <v>238.06006643840001</v>
      </c>
      <c r="L6" s="505">
        <v>238.31920873136997</v>
      </c>
      <c r="M6" s="505">
        <v>247.45847519</v>
      </c>
      <c r="N6" s="505">
        <v>329.07418308188005</v>
      </c>
      <c r="O6" s="505">
        <v>333.08809344990004</v>
      </c>
      <c r="P6" s="505">
        <v>344.82466784250772</v>
      </c>
      <c r="Q6" s="505">
        <v>508.92664815075568</v>
      </c>
      <c r="R6" s="505">
        <v>552.92139559176326</v>
      </c>
      <c r="S6" s="505">
        <v>544.87553663323797</v>
      </c>
      <c r="T6" s="505">
        <v>555.66102899999998</v>
      </c>
      <c r="U6" s="505">
        <v>595.73643867999999</v>
      </c>
    </row>
    <row r="7" spans="1:21" ht="25.5">
      <c r="A7" s="497"/>
      <c r="B7" s="506" t="s">
        <v>127</v>
      </c>
      <c r="C7" s="505">
        <v>5.6893648850087857</v>
      </c>
      <c r="D7" s="505">
        <v>5.2978829637928184</v>
      </c>
      <c r="E7" s="505">
        <v>5.3200334948471273</v>
      </c>
      <c r="F7" s="505">
        <v>5.3220002281748648</v>
      </c>
      <c r="G7" s="505">
        <v>5.4868554446486852</v>
      </c>
      <c r="H7" s="505">
        <v>5.5369083006403246</v>
      </c>
      <c r="I7" s="505">
        <v>5.8217761861479103</v>
      </c>
      <c r="J7" s="505">
        <v>6.3267631408070626</v>
      </c>
      <c r="K7" s="505">
        <v>6.8678431872254935</v>
      </c>
      <c r="L7" s="505">
        <v>7.7014913310386488</v>
      </c>
      <c r="M7" s="505">
        <v>8.8398482064703625</v>
      </c>
      <c r="N7" s="505">
        <v>9.5136467744296418</v>
      </c>
      <c r="O7" s="505">
        <v>9.494674058541106</v>
      </c>
      <c r="P7" s="505">
        <v>9.7001679289904352</v>
      </c>
      <c r="Q7" s="505">
        <v>10.761542576196661</v>
      </c>
      <c r="R7" s="505">
        <v>10.185343148755916</v>
      </c>
      <c r="S7" s="505">
        <v>10.010636690802079</v>
      </c>
      <c r="T7" s="505">
        <v>9.8472430993705373</v>
      </c>
      <c r="U7" s="505">
        <v>9.7986541240465641</v>
      </c>
    </row>
    <row r="8" spans="1:21">
      <c r="A8" s="497"/>
      <c r="B8" s="504"/>
      <c r="C8" s="503"/>
      <c r="D8" s="503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</row>
    <row r="9" spans="1:21">
      <c r="N9" s="502"/>
      <c r="R9" s="502"/>
    </row>
    <row r="10" spans="1:21">
      <c r="B10" s="451" t="s">
        <v>128</v>
      </c>
    </row>
    <row r="34" spans="2:2">
      <c r="B34" s="477" t="s">
        <v>1085</v>
      </c>
    </row>
    <row r="36" spans="2:2">
      <c r="B36" s="216" t="s">
        <v>975</v>
      </c>
    </row>
  </sheetData>
  <phoneticPr fontId="40" type="noConversion"/>
  <hyperlinks>
    <hyperlink ref="B36" location="Содержание!B20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9"/>
  </sheetPr>
  <dimension ref="A2:X33"/>
  <sheetViews>
    <sheetView workbookViewId="0">
      <selection activeCell="I11" sqref="I11"/>
    </sheetView>
  </sheetViews>
  <sheetFormatPr defaultRowHeight="12.75"/>
  <cols>
    <col min="1" max="1" width="8.85546875" style="450" bestFit="1" customWidth="1"/>
    <col min="2" max="2" width="19.7109375" style="450" customWidth="1"/>
    <col min="3" max="16384" width="9.140625" style="450"/>
  </cols>
  <sheetData>
    <row r="2" spans="1:24">
      <c r="A2" s="450" t="s">
        <v>968</v>
      </c>
      <c r="B2" s="451" t="s">
        <v>129</v>
      </c>
    </row>
    <row r="3" spans="1:24">
      <c r="B3" s="451"/>
    </row>
    <row r="4" spans="1:24">
      <c r="B4" s="496" t="s">
        <v>826</v>
      </c>
      <c r="C4" s="509">
        <v>2007</v>
      </c>
      <c r="D4" s="509">
        <v>2008</v>
      </c>
      <c r="E4" s="509">
        <v>2009</v>
      </c>
      <c r="F4" s="509">
        <v>2010</v>
      </c>
      <c r="G4" s="509" t="s">
        <v>443</v>
      </c>
      <c r="H4" s="509" t="s">
        <v>105</v>
      </c>
      <c r="I4" s="509" t="s">
        <v>106</v>
      </c>
      <c r="J4" s="509" t="s">
        <v>107</v>
      </c>
      <c r="K4" s="509" t="s">
        <v>108</v>
      </c>
      <c r="W4" s="450" t="s">
        <v>125</v>
      </c>
      <c r="X4" s="450" t="s">
        <v>126</v>
      </c>
    </row>
    <row r="5" spans="1:24">
      <c r="B5" s="456" t="s">
        <v>1088</v>
      </c>
      <c r="C5" s="453">
        <v>1200.470067</v>
      </c>
      <c r="D5" s="453">
        <v>1604.4622450000002</v>
      </c>
      <c r="E5" s="453">
        <v>2339.4995320000003</v>
      </c>
      <c r="F5" s="453">
        <v>2394.5247759999997</v>
      </c>
      <c r="G5" s="453">
        <v>2481.6021639999999</v>
      </c>
      <c r="H5" s="453">
        <v>2592.3000000000002</v>
      </c>
      <c r="I5" s="453">
        <v>2230.5</v>
      </c>
      <c r="J5" s="453">
        <v>1849</v>
      </c>
      <c r="K5" s="453">
        <v>1794.3</v>
      </c>
      <c r="X5" s="450">
        <v>325</v>
      </c>
    </row>
    <row r="6" spans="1:24">
      <c r="B6" s="456"/>
      <c r="C6" s="453"/>
      <c r="D6" s="453"/>
      <c r="E6" s="453"/>
      <c r="F6" s="453"/>
      <c r="G6" s="453"/>
      <c r="H6" s="453"/>
      <c r="I6" s="453"/>
      <c r="J6" s="453"/>
      <c r="K6" s="453"/>
    </row>
    <row r="7" spans="1:24">
      <c r="B7" s="456" t="s">
        <v>1089</v>
      </c>
      <c r="C7" s="453">
        <v>259.31739600000003</v>
      </c>
      <c r="D7" s="453">
        <v>1075.0953729999999</v>
      </c>
      <c r="E7" s="453">
        <v>1107.49803</v>
      </c>
      <c r="F7" s="453">
        <v>1203.9822290000002</v>
      </c>
      <c r="G7" s="453">
        <v>988.20962499999996</v>
      </c>
      <c r="H7" s="453">
        <v>1200</v>
      </c>
      <c r="I7" s="453">
        <v>1200</v>
      </c>
      <c r="J7" s="453">
        <v>1200</v>
      </c>
      <c r="K7" s="453">
        <v>1200</v>
      </c>
      <c r="X7" s="450" t="s">
        <v>124</v>
      </c>
    </row>
    <row r="8" spans="1:24">
      <c r="B8" s="486"/>
      <c r="C8" s="491"/>
      <c r="D8" s="491"/>
      <c r="E8" s="491"/>
      <c r="F8" s="491"/>
      <c r="G8" s="491"/>
      <c r="H8" s="491"/>
      <c r="I8" s="491"/>
      <c r="J8" s="491"/>
      <c r="K8" s="491"/>
    </row>
    <row r="10" spans="1:24">
      <c r="B10" s="451" t="s">
        <v>129</v>
      </c>
    </row>
    <row r="30" spans="2:2">
      <c r="B30" s="477" t="s">
        <v>130</v>
      </c>
    </row>
    <row r="31" spans="2:2">
      <c r="B31" s="459" t="s">
        <v>131</v>
      </c>
    </row>
    <row r="33" spans="2:2">
      <c r="B33" s="216" t="s">
        <v>975</v>
      </c>
    </row>
  </sheetData>
  <phoneticPr fontId="40" type="noConversion"/>
  <hyperlinks>
    <hyperlink ref="B33" location="Содержание!B21" display="к содержанию"/>
  </hyperlink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H35"/>
  <sheetViews>
    <sheetView workbookViewId="0">
      <selection activeCell="F9" sqref="F9"/>
    </sheetView>
  </sheetViews>
  <sheetFormatPr defaultRowHeight="12.75"/>
  <cols>
    <col min="1" max="1" width="9.140625" style="23"/>
    <col min="2" max="2" width="33.42578125" style="23" customWidth="1"/>
    <col min="3" max="7" width="9.140625" style="23"/>
    <col min="8" max="8" width="9.85546875" style="23" bestFit="1" customWidth="1"/>
  </cols>
  <sheetData>
    <row r="2" spans="1:8">
      <c r="A2" s="23" t="s">
        <v>968</v>
      </c>
      <c r="B2" s="51" t="s">
        <v>241</v>
      </c>
    </row>
    <row r="3" spans="1:8">
      <c r="B3" s="51"/>
    </row>
    <row r="4" spans="1:8">
      <c r="B4" s="52"/>
      <c r="C4" s="446">
        <v>2006</v>
      </c>
      <c r="D4" s="446">
        <v>2007</v>
      </c>
      <c r="E4" s="446">
        <v>2008</v>
      </c>
      <c r="F4" s="446">
        <v>2009</v>
      </c>
      <c r="G4" s="446">
        <v>2010</v>
      </c>
      <c r="H4" s="446" t="s">
        <v>243</v>
      </c>
    </row>
    <row r="5" spans="1:8">
      <c r="B5" s="440" t="s">
        <v>86</v>
      </c>
      <c r="C5" s="82">
        <v>0.37621827594904156</v>
      </c>
      <c r="D5" s="82">
        <v>0.54699470544713369</v>
      </c>
      <c r="E5" s="82">
        <v>-0.36972967261850009</v>
      </c>
      <c r="F5" s="82">
        <v>0.73889501341183284</v>
      </c>
      <c r="G5" s="82">
        <v>-0.71270543708131417</v>
      </c>
      <c r="H5" s="82">
        <v>0.56233457439797363</v>
      </c>
    </row>
    <row r="6" spans="1:8">
      <c r="B6" s="440" t="s">
        <v>342</v>
      </c>
      <c r="C6" s="82">
        <v>2.1190490572311624</v>
      </c>
      <c r="D6" s="82">
        <v>1.4766410239840662</v>
      </c>
      <c r="E6" s="82">
        <v>0.61560547608905669</v>
      </c>
      <c r="F6" s="82">
        <v>0.86907324205177172</v>
      </c>
      <c r="G6" s="82">
        <v>2.5378514314599321</v>
      </c>
      <c r="H6" s="82">
        <v>1.1844969542613788</v>
      </c>
    </row>
    <row r="7" spans="1:8">
      <c r="B7" s="440" t="s">
        <v>88</v>
      </c>
      <c r="C7" s="82">
        <v>2.9611426300196411</v>
      </c>
      <c r="D7" s="82">
        <v>1.784609082676974</v>
      </c>
      <c r="E7" s="82">
        <v>0.41053364490863414</v>
      </c>
      <c r="F7" s="82">
        <v>-0.31197690772017278</v>
      </c>
      <c r="G7" s="82">
        <v>0.27096018420227713</v>
      </c>
      <c r="H7" s="82">
        <v>0.31393410330569377</v>
      </c>
    </row>
    <row r="8" spans="1:8">
      <c r="B8" s="440" t="s">
        <v>1073</v>
      </c>
      <c r="C8" s="82">
        <v>5.6324199155177999</v>
      </c>
      <c r="D8" s="82">
        <v>6.7299302005394193</v>
      </c>
      <c r="E8" s="82">
        <v>2.2935747545966563</v>
      </c>
      <c r="F8" s="82">
        <v>-0.58559743756515992</v>
      </c>
      <c r="G8" s="82">
        <v>3.7601905208775923</v>
      </c>
      <c r="H8" s="82">
        <v>3.653172090093991</v>
      </c>
    </row>
    <row r="9" spans="1:8">
      <c r="B9" s="52" t="s">
        <v>242</v>
      </c>
      <c r="C9" s="82">
        <v>10.699999940716083</v>
      </c>
      <c r="D9" s="82">
        <v>8.9430899533690535</v>
      </c>
      <c r="E9" s="82">
        <v>3.3167491343206734</v>
      </c>
      <c r="F9" s="82">
        <v>1.2038523011421205</v>
      </c>
      <c r="G9" s="82">
        <v>7.2957969682915689</v>
      </c>
      <c r="H9" s="82">
        <v>7</v>
      </c>
    </row>
    <row r="10" spans="1:8">
      <c r="B10" s="106"/>
    </row>
    <row r="12" spans="1:8">
      <c r="B12" s="51" t="s">
        <v>241</v>
      </c>
    </row>
    <row r="31" spans="2:2">
      <c r="B31" s="768" t="s">
        <v>1077</v>
      </c>
    </row>
    <row r="32" spans="2:2">
      <c r="B32" s="768" t="s">
        <v>345</v>
      </c>
    </row>
    <row r="34" spans="2:2">
      <c r="B34" s="216" t="s">
        <v>975</v>
      </c>
    </row>
    <row r="35" spans="2:2">
      <c r="B35" s="78"/>
    </row>
  </sheetData>
  <phoneticPr fontId="40" type="noConversion"/>
  <hyperlinks>
    <hyperlink ref="B34" location="Содержание!B4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9"/>
  </sheetPr>
  <dimension ref="A2:K32"/>
  <sheetViews>
    <sheetView workbookViewId="0">
      <selection activeCell="J29" sqref="J29"/>
    </sheetView>
  </sheetViews>
  <sheetFormatPr defaultRowHeight="12.75"/>
  <cols>
    <col min="1" max="1" width="9.140625" style="2"/>
    <col min="2" max="2" width="23.85546875" style="2" customWidth="1"/>
    <col min="3" max="7" width="9.140625" style="2"/>
    <col min="8" max="8" width="10.85546875" style="2" bestFit="1" customWidth="1"/>
    <col min="9" max="10" width="11.7109375" style="2" bestFit="1" customWidth="1"/>
    <col min="11" max="11" width="9.5703125" style="2" bestFit="1" customWidth="1"/>
  </cols>
  <sheetData>
    <row r="2" spans="1:11">
      <c r="A2" s="2" t="s">
        <v>968</v>
      </c>
      <c r="B2" s="3" t="s">
        <v>969</v>
      </c>
    </row>
    <row r="3" spans="1:11">
      <c r="B3" s="3"/>
    </row>
    <row r="4" spans="1:11">
      <c r="B4" s="1074" t="s">
        <v>970</v>
      </c>
      <c r="C4" s="1075">
        <v>2004</v>
      </c>
      <c r="D4" s="1075">
        <v>2005</v>
      </c>
      <c r="E4" s="1075">
        <v>2006</v>
      </c>
      <c r="F4" s="1075">
        <v>2007</v>
      </c>
      <c r="G4" s="1075">
        <v>2008</v>
      </c>
      <c r="H4" s="1075">
        <v>2009</v>
      </c>
      <c r="I4" s="1075">
        <v>2010</v>
      </c>
      <c r="J4" s="1075" t="s">
        <v>1151</v>
      </c>
    </row>
    <row r="5" spans="1:11">
      <c r="B5" s="1076" t="s">
        <v>971</v>
      </c>
      <c r="C5" s="4">
        <v>28.1</v>
      </c>
      <c r="D5" s="4">
        <v>27.2</v>
      </c>
      <c r="E5" s="4">
        <v>36.6</v>
      </c>
      <c r="F5" s="4">
        <v>36.799999999999997</v>
      </c>
      <c r="G5" s="5">
        <v>39.040910160384001</v>
      </c>
      <c r="H5" s="5">
        <v>44.036764696368103</v>
      </c>
      <c r="I5" s="348">
        <v>38.884377573999302</v>
      </c>
      <c r="J5" s="348">
        <v>38.686295580835399</v>
      </c>
    </row>
    <row r="6" spans="1:11">
      <c r="B6" s="1076" t="s">
        <v>972</v>
      </c>
      <c r="C6" s="4">
        <v>25.2</v>
      </c>
      <c r="D6" s="4">
        <v>34.1</v>
      </c>
      <c r="E6" s="4">
        <v>46.7</v>
      </c>
      <c r="F6" s="4">
        <v>57.8</v>
      </c>
      <c r="G6" s="5">
        <v>46.473085379489198</v>
      </c>
      <c r="H6" s="5">
        <v>44.958575843242798</v>
      </c>
      <c r="I6" s="348">
        <v>34.821760126060703</v>
      </c>
      <c r="J6" s="348">
        <v>33.170799651297699</v>
      </c>
      <c r="K6" s="6"/>
    </row>
    <row r="7" spans="1:11">
      <c r="B7" s="1076" t="s">
        <v>973</v>
      </c>
      <c r="C7" s="4">
        <v>21.6</v>
      </c>
      <c r="D7" s="4">
        <v>21.8</v>
      </c>
      <c r="E7" s="4">
        <v>30.3</v>
      </c>
      <c r="F7" s="4">
        <v>31</v>
      </c>
      <c r="G7" s="5">
        <v>33.697068076205802</v>
      </c>
      <c r="H7" s="5">
        <v>38.073822439662798</v>
      </c>
      <c r="I7" s="348">
        <v>33.619831242138297</v>
      </c>
      <c r="J7" s="348">
        <v>33.720365673031203</v>
      </c>
    </row>
    <row r="8" spans="1:11">
      <c r="B8" s="1076" t="s">
        <v>312</v>
      </c>
      <c r="C8" s="348">
        <v>0.68104483238726921</v>
      </c>
      <c r="D8" s="348">
        <v>0.88429404528187938</v>
      </c>
      <c r="E8" s="348">
        <v>1.1774922232147857</v>
      </c>
      <c r="F8" s="348">
        <v>1.1466566037289472</v>
      </c>
      <c r="G8" s="348">
        <v>0.8315471992159531</v>
      </c>
      <c r="H8" s="348">
        <v>0.66611036788334088</v>
      </c>
      <c r="I8" s="348">
        <v>0.64157956925797355</v>
      </c>
      <c r="J8" s="348">
        <v>0.57755298303445002</v>
      </c>
    </row>
    <row r="9" spans="1:11">
      <c r="B9" s="1076" t="s">
        <v>1150</v>
      </c>
      <c r="C9" s="348">
        <v>8.2449922991208506</v>
      </c>
      <c r="D9" s="348">
        <v>8.5445402979545193</v>
      </c>
      <c r="E9" s="348">
        <v>8.9066031104007823</v>
      </c>
      <c r="F9" s="348">
        <v>9.4018700971525391</v>
      </c>
      <c r="G9" s="348">
        <v>8.8489152021966202</v>
      </c>
      <c r="H9" s="348">
        <v>10.93924691640178</v>
      </c>
      <c r="I9" s="348">
        <v>10.351342271650037</v>
      </c>
      <c r="J9" s="348">
        <v>9.9359822255636807</v>
      </c>
    </row>
    <row r="11" spans="1:11">
      <c r="H11" s="6"/>
      <c r="I11" s="6"/>
    </row>
    <row r="12" spans="1:11">
      <c r="B12" s="3" t="s">
        <v>969</v>
      </c>
    </row>
    <row r="29" spans="2:3">
      <c r="B29" s="7" t="s">
        <v>974</v>
      </c>
      <c r="C29" s="789"/>
    </row>
    <row r="30" spans="2:3">
      <c r="B30" s="7" t="s">
        <v>311</v>
      </c>
      <c r="C30" s="789"/>
    </row>
    <row r="32" spans="2:3">
      <c r="B32" s="216" t="s">
        <v>975</v>
      </c>
    </row>
  </sheetData>
  <phoneticPr fontId="40" type="noConversion"/>
  <hyperlinks>
    <hyperlink ref="B32" location="Содержание!B24" display="к содержанию"/>
  </hyperlinks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9"/>
  </sheetPr>
  <dimension ref="A1:AB63"/>
  <sheetViews>
    <sheetView workbookViewId="0">
      <selection activeCell="E8" sqref="E8"/>
    </sheetView>
  </sheetViews>
  <sheetFormatPr defaultRowHeight="12.75"/>
  <cols>
    <col min="1" max="1" width="9.140625" style="23"/>
    <col min="2" max="2" width="18" style="23" customWidth="1"/>
    <col min="3" max="26" width="12.5703125" style="23" customWidth="1"/>
    <col min="27" max="28" width="9.140625" style="23"/>
  </cols>
  <sheetData>
    <row r="1" spans="1:27"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>
      <c r="A2" s="2" t="s">
        <v>968</v>
      </c>
      <c r="B2" s="3" t="s">
        <v>8</v>
      </c>
      <c r="K2" s="3" t="s">
        <v>8</v>
      </c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>
      <c r="A3" s="2"/>
      <c r="B3" s="3"/>
      <c r="K3" s="3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5.5">
      <c r="B4" s="52"/>
      <c r="C4" s="52"/>
      <c r="D4" s="279" t="s">
        <v>86</v>
      </c>
      <c r="E4" s="279" t="s">
        <v>342</v>
      </c>
      <c r="F4" s="279" t="s">
        <v>88</v>
      </c>
      <c r="G4" s="279" t="s">
        <v>81</v>
      </c>
      <c r="H4" s="279" t="s">
        <v>87</v>
      </c>
      <c r="I4" s="279" t="s">
        <v>671</v>
      </c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1:27">
      <c r="B5" s="1097" t="s">
        <v>313</v>
      </c>
      <c r="C5" s="71">
        <v>39539</v>
      </c>
      <c r="D5" s="82">
        <v>0.16880071245463607</v>
      </c>
      <c r="E5" s="82">
        <v>7.4896522447591207E-2</v>
      </c>
      <c r="F5" s="82">
        <v>0.15916249922075945</v>
      </c>
      <c r="G5" s="82">
        <v>0.27397360895862211</v>
      </c>
      <c r="H5" s="82">
        <v>0.11425816522344809</v>
      </c>
      <c r="I5" s="82">
        <v>5.70932450060012E-2</v>
      </c>
      <c r="R5" s="78"/>
      <c r="S5" s="78"/>
      <c r="T5" s="78"/>
      <c r="U5" s="78"/>
      <c r="V5" s="78"/>
      <c r="W5" s="78"/>
      <c r="X5" s="78"/>
      <c r="Y5" s="78"/>
      <c r="Z5" s="78"/>
      <c r="AA5" s="78"/>
    </row>
    <row r="6" spans="1:27">
      <c r="B6" s="1098"/>
      <c r="C6" s="71">
        <v>39630</v>
      </c>
      <c r="D6" s="82">
        <v>0.17957828843454052</v>
      </c>
      <c r="E6" s="82">
        <v>7.8652098277980961E-2</v>
      </c>
      <c r="F6" s="82">
        <v>0.1600663779711381</v>
      </c>
      <c r="G6" s="82">
        <v>0.25515436593919305</v>
      </c>
      <c r="H6" s="82">
        <v>0.117506067455629</v>
      </c>
      <c r="I6" s="82">
        <v>6.790283824827098E-2</v>
      </c>
    </row>
    <row r="7" spans="1:27">
      <c r="B7" s="1098"/>
      <c r="C7" s="71">
        <v>39722</v>
      </c>
      <c r="D7" s="82">
        <v>0.16166894840229712</v>
      </c>
      <c r="E7" s="82">
        <v>7.6258327138231885E-2</v>
      </c>
      <c r="F7" s="82">
        <v>0.20174560698793181</v>
      </c>
      <c r="G7" s="82">
        <v>0.22647008263135926</v>
      </c>
      <c r="H7" s="82">
        <v>0.11716939025454524</v>
      </c>
      <c r="I7" s="82">
        <v>6.3936096739031709E-2</v>
      </c>
    </row>
    <row r="8" spans="1:27">
      <c r="B8" s="1098"/>
      <c r="C8" s="71">
        <v>39814</v>
      </c>
      <c r="D8" s="82">
        <v>0.14326216209061524</v>
      </c>
      <c r="E8" s="82">
        <v>8.2968020839724363E-2</v>
      </c>
      <c r="F8" s="82">
        <v>0.22118431475882325</v>
      </c>
      <c r="G8" s="82">
        <v>0.22268151037866896</v>
      </c>
      <c r="H8" s="82">
        <v>0.17555248166342122</v>
      </c>
      <c r="I8" s="82">
        <v>6.1428398530847736E-2</v>
      </c>
    </row>
    <row r="9" spans="1:27">
      <c r="B9" s="1098"/>
      <c r="C9" s="71">
        <v>39904</v>
      </c>
      <c r="D9" s="82">
        <v>0.14132110208342005</v>
      </c>
      <c r="E9" s="82">
        <v>9.1005490202690248E-2</v>
      </c>
      <c r="F9" s="82">
        <v>0.19173172198157074</v>
      </c>
      <c r="G9" s="82">
        <v>0.21165774900403087</v>
      </c>
      <c r="H9" s="82">
        <v>0.25336326979808133</v>
      </c>
      <c r="I9" s="82">
        <v>6.6711096830590733E-2</v>
      </c>
    </row>
    <row r="10" spans="1:27">
      <c r="B10" s="1098"/>
      <c r="C10" s="71">
        <v>39995</v>
      </c>
      <c r="D10" s="82">
        <v>0.16387431097101832</v>
      </c>
      <c r="E10" s="82">
        <v>8.5265046213828508E-2</v>
      </c>
      <c r="F10" s="82">
        <v>0.19798461734764522</v>
      </c>
      <c r="G10" s="82">
        <v>0.24392414341277288</v>
      </c>
      <c r="H10" s="82">
        <v>0.27952921467539943</v>
      </c>
      <c r="I10" s="82">
        <v>7.0851697528980517E-2</v>
      </c>
    </row>
    <row r="11" spans="1:27">
      <c r="B11" s="1098"/>
      <c r="C11" s="71">
        <v>40087</v>
      </c>
      <c r="D11" s="82">
        <v>0.1570599594253704</v>
      </c>
      <c r="E11" s="82">
        <v>8.9940593493684814E-2</v>
      </c>
      <c r="F11" s="82">
        <v>0.19811036837952195</v>
      </c>
      <c r="G11" s="82">
        <v>0.23610450990663734</v>
      </c>
      <c r="H11" s="82">
        <v>0.27237863495164694</v>
      </c>
      <c r="I11" s="82">
        <v>5.4387165471577105E-2</v>
      </c>
    </row>
    <row r="12" spans="1:27">
      <c r="B12" s="1098"/>
      <c r="C12" s="71">
        <v>40179</v>
      </c>
      <c r="D12" s="82">
        <v>0.13879076563171464</v>
      </c>
      <c r="E12" s="82">
        <v>7.8329445752613705E-2</v>
      </c>
      <c r="F12" s="82">
        <v>0.19048859495976173</v>
      </c>
      <c r="G12" s="82">
        <v>0.19868191100954549</v>
      </c>
      <c r="H12" s="82">
        <v>0.24815973483081194</v>
      </c>
      <c r="I12" s="82">
        <v>8.437328145506888E-2</v>
      </c>
    </row>
    <row r="13" spans="1:27">
      <c r="B13" s="1098"/>
      <c r="C13" s="71">
        <v>40269</v>
      </c>
      <c r="D13" s="82">
        <v>0.14033225407102057</v>
      </c>
      <c r="E13" s="82">
        <v>8.0530729817301694E-2</v>
      </c>
      <c r="F13" s="82">
        <v>0.20315924875777139</v>
      </c>
      <c r="G13" s="82">
        <v>0.20699813216183774</v>
      </c>
      <c r="H13" s="82">
        <v>0.25043415638671435</v>
      </c>
      <c r="I13" s="82">
        <v>4.5284446116641203E-2</v>
      </c>
    </row>
    <row r="14" spans="1:27">
      <c r="B14" s="1098"/>
      <c r="C14" s="71">
        <v>40360</v>
      </c>
      <c r="D14" s="82">
        <v>0.13984532549567324</v>
      </c>
      <c r="E14" s="82">
        <v>8.5062463619038117E-2</v>
      </c>
      <c r="F14" s="82">
        <v>0.18817412052968827</v>
      </c>
      <c r="G14" s="82">
        <v>0.18553447599034312</v>
      </c>
      <c r="H14" s="82">
        <v>0.25826593982722895</v>
      </c>
      <c r="I14" s="82">
        <v>4.7102520741674196E-2</v>
      </c>
    </row>
    <row r="15" spans="1:27">
      <c r="B15" s="1098"/>
      <c r="C15" s="71">
        <v>40452</v>
      </c>
      <c r="D15" s="82">
        <v>0.15025340765298892</v>
      </c>
      <c r="E15" s="82">
        <v>9.3906451170684996E-2</v>
      </c>
      <c r="F15" s="82">
        <v>0.18101229082459894</v>
      </c>
      <c r="G15" s="82">
        <v>0.1814171253797143</v>
      </c>
      <c r="H15" s="82">
        <v>0.24777574089141885</v>
      </c>
      <c r="I15" s="82">
        <v>6.5632233795667988E-2</v>
      </c>
    </row>
    <row r="16" spans="1:27">
      <c r="B16" s="1098"/>
      <c r="C16" s="71">
        <v>40544</v>
      </c>
      <c r="D16" s="82">
        <v>0.16424300293168159</v>
      </c>
      <c r="E16" s="82">
        <v>9.0264445571446417E-2</v>
      </c>
      <c r="F16" s="82">
        <v>0.18698604985003642</v>
      </c>
      <c r="G16" s="82">
        <v>0.17555898345532234</v>
      </c>
      <c r="H16" s="82">
        <v>0.25252566982782643</v>
      </c>
      <c r="I16" s="82">
        <v>4.717694574229158E-2</v>
      </c>
    </row>
    <row r="17" spans="2:11">
      <c r="B17" s="1098"/>
      <c r="C17" s="71">
        <v>40634</v>
      </c>
      <c r="D17" s="82">
        <v>0.16170602673765533</v>
      </c>
      <c r="E17" s="82">
        <v>8.7059027771121233E-2</v>
      </c>
      <c r="F17" s="82">
        <v>0.20764899747898971</v>
      </c>
      <c r="G17" s="82">
        <v>0.16721046479604945</v>
      </c>
      <c r="H17" s="82">
        <v>0.23791396538186221</v>
      </c>
      <c r="I17" s="82">
        <v>3.8468612694520038E-2</v>
      </c>
    </row>
    <row r="18" spans="2:11">
      <c r="B18" s="1098"/>
      <c r="C18" s="71">
        <v>40725</v>
      </c>
      <c r="D18" s="82">
        <v>0.15941501930600224</v>
      </c>
      <c r="E18" s="82">
        <v>8.5772834064226394E-2</v>
      </c>
      <c r="F18" s="82">
        <v>0.1911750275750847</v>
      </c>
      <c r="G18" s="82">
        <v>0.16942841015796734</v>
      </c>
      <c r="H18" s="82">
        <v>0.23477411895575567</v>
      </c>
      <c r="I18" s="82">
        <v>3.428819529577453E-2</v>
      </c>
    </row>
    <row r="19" spans="2:11">
      <c r="B19" s="1099"/>
      <c r="C19" s="71">
        <v>40817</v>
      </c>
      <c r="D19" s="82">
        <v>0.17525989003560319</v>
      </c>
      <c r="E19" s="82">
        <v>7.8620228091587918E-2</v>
      </c>
      <c r="F19" s="82">
        <v>0.17790678965768267</v>
      </c>
      <c r="G19" s="82">
        <v>0.16404103016938834</v>
      </c>
      <c r="H19" s="82">
        <v>0.23992604248741498</v>
      </c>
      <c r="I19" s="82">
        <v>4.5461214449010461E-2</v>
      </c>
    </row>
    <row r="20" spans="2:11">
      <c r="B20" s="1100"/>
      <c r="C20" s="1101"/>
      <c r="D20" s="1101"/>
      <c r="E20" s="1101"/>
      <c r="F20" s="1101"/>
      <c r="G20" s="1101"/>
      <c r="H20" s="1101"/>
      <c r="I20" s="1102"/>
    </row>
    <row r="21" spans="2:11">
      <c r="B21" s="1097" t="s">
        <v>1</v>
      </c>
      <c r="C21" s="71">
        <v>39539</v>
      </c>
      <c r="D21" s="82">
        <v>0.27539514638868873</v>
      </c>
      <c r="E21" s="82">
        <v>0.1769806326330424</v>
      </c>
      <c r="F21" s="82">
        <v>0.17554643401368822</v>
      </c>
      <c r="G21" s="82">
        <v>0.33823769316966373</v>
      </c>
      <c r="H21" s="82">
        <v>0.26296116729504992</v>
      </c>
      <c r="I21" s="82">
        <v>6.6305151881459579E-2</v>
      </c>
    </row>
    <row r="22" spans="2:11">
      <c r="B22" s="1098"/>
      <c r="C22" s="71">
        <v>39630</v>
      </c>
      <c r="D22" s="82">
        <v>0.27282587813523324</v>
      </c>
      <c r="E22" s="82">
        <v>0.18344560416955849</v>
      </c>
      <c r="F22" s="82">
        <v>0.18017774744732773</v>
      </c>
      <c r="G22" s="82">
        <v>0.31995810040571082</v>
      </c>
      <c r="H22" s="82">
        <v>0.27856304466176329</v>
      </c>
      <c r="I22" s="82">
        <v>7.9714026452587489E-2</v>
      </c>
    </row>
    <row r="23" spans="2:11">
      <c r="B23" s="1098"/>
      <c r="C23" s="71">
        <v>39722</v>
      </c>
      <c r="D23" s="82">
        <v>0.21654470480031243</v>
      </c>
      <c r="E23" s="82">
        <v>0.1780746797349349</v>
      </c>
      <c r="F23" s="82">
        <v>0.22629855677155408</v>
      </c>
      <c r="G23" s="82">
        <v>0.28517180692490063</v>
      </c>
      <c r="H23" s="82">
        <v>0.25744612408257789</v>
      </c>
      <c r="I23" s="82">
        <v>7.4944906638100439E-2</v>
      </c>
    </row>
    <row r="24" spans="2:11">
      <c r="B24" s="1098"/>
      <c r="C24" s="71">
        <v>39814</v>
      </c>
      <c r="D24" s="82">
        <v>0.22244687775503799</v>
      </c>
      <c r="E24" s="82">
        <v>0.19031762053438109</v>
      </c>
      <c r="F24" s="82">
        <v>0.24610080353067096</v>
      </c>
      <c r="G24" s="82">
        <v>0.28052644029876561</v>
      </c>
      <c r="H24" s="82">
        <v>0.37020027687911</v>
      </c>
      <c r="I24" s="82">
        <v>7.0582090609114329E-2</v>
      </c>
      <c r="K24" s="7" t="s">
        <v>322</v>
      </c>
    </row>
    <row r="25" spans="2:11">
      <c r="B25" s="1098"/>
      <c r="C25" s="71">
        <v>39904</v>
      </c>
      <c r="D25" s="82">
        <v>0.21884238628961172</v>
      </c>
      <c r="E25" s="82">
        <v>0.20532024906675708</v>
      </c>
      <c r="F25" s="82">
        <v>0.21382538980424612</v>
      </c>
      <c r="G25" s="82">
        <v>0.27124389520489817</v>
      </c>
      <c r="H25" s="82">
        <v>0.4138165963283143</v>
      </c>
      <c r="I25" s="82">
        <v>7.7023336277381657E-2</v>
      </c>
    </row>
    <row r="26" spans="2:11">
      <c r="B26" s="1098"/>
      <c r="C26" s="71">
        <v>39995</v>
      </c>
      <c r="D26" s="82">
        <v>0.22575616379517616</v>
      </c>
      <c r="E26" s="82">
        <v>0.18665649032438678</v>
      </c>
      <c r="F26" s="82">
        <v>0.1998130699033932</v>
      </c>
      <c r="G26" s="82">
        <v>0.29189205048345851</v>
      </c>
      <c r="H26" s="82">
        <v>0.47103303945959085</v>
      </c>
      <c r="I26" s="82">
        <v>7.1373356984325273E-2</v>
      </c>
      <c r="K26" s="216" t="s">
        <v>975</v>
      </c>
    </row>
    <row r="27" spans="2:11">
      <c r="B27" s="1098"/>
      <c r="C27" s="71">
        <v>40087</v>
      </c>
      <c r="D27" s="82">
        <v>0.22108703924783507</v>
      </c>
      <c r="E27" s="82">
        <v>0.19409390470092361</v>
      </c>
      <c r="F27" s="82">
        <v>0.20288198945720579</v>
      </c>
      <c r="G27" s="82">
        <v>0.31152972743075075</v>
      </c>
      <c r="H27" s="82">
        <v>0.47731993303856368</v>
      </c>
      <c r="I27" s="82">
        <v>5.6117812033468523E-2</v>
      </c>
    </row>
    <row r="28" spans="2:11">
      <c r="B28" s="1098"/>
      <c r="C28" s="71">
        <v>40179</v>
      </c>
      <c r="D28" s="82">
        <v>0.20435726599246395</v>
      </c>
      <c r="E28" s="82">
        <v>0.17006597439472484</v>
      </c>
      <c r="F28" s="82">
        <v>0.21009861239839081</v>
      </c>
      <c r="G28" s="82">
        <v>0.25467374842775387</v>
      </c>
      <c r="H28" s="82">
        <v>0.45566981704694992</v>
      </c>
      <c r="I28" s="82">
        <v>9.2266248185975716E-2</v>
      </c>
    </row>
    <row r="29" spans="2:11">
      <c r="B29" s="1098"/>
      <c r="C29" s="71">
        <v>40269</v>
      </c>
      <c r="D29" s="82">
        <v>0.19895071559616948</v>
      </c>
      <c r="E29" s="82">
        <v>0.18107354950368462</v>
      </c>
      <c r="F29" s="82">
        <v>0.2308772502377201</v>
      </c>
      <c r="G29" s="82">
        <v>0.25633844009782292</v>
      </c>
      <c r="H29" s="82">
        <v>0.47480994429601842</v>
      </c>
      <c r="I29" s="82">
        <v>5.016472169322099E-2</v>
      </c>
    </row>
    <row r="30" spans="2:11">
      <c r="B30" s="1098"/>
      <c r="C30" s="71">
        <v>40360</v>
      </c>
      <c r="D30" s="82">
        <v>0.19353466166051367</v>
      </c>
      <c r="E30" s="82">
        <v>0.19016233447810221</v>
      </c>
      <c r="F30" s="82">
        <v>0.21156352959628572</v>
      </c>
      <c r="G30" s="82">
        <v>0.25547306824611288</v>
      </c>
      <c r="H30" s="82">
        <v>0.48761180639004581</v>
      </c>
      <c r="I30" s="82">
        <v>5.2712825515291467E-2</v>
      </c>
    </row>
    <row r="31" spans="2:11">
      <c r="B31" s="1098"/>
      <c r="C31" s="71">
        <v>40452</v>
      </c>
      <c r="D31" s="82">
        <v>0.21033500753024037</v>
      </c>
      <c r="E31" s="82">
        <v>0.21123669344674406</v>
      </c>
      <c r="F31" s="82">
        <v>0.21214356587570096</v>
      </c>
      <c r="G31" s="82">
        <v>0.25229241299350968</v>
      </c>
      <c r="H31" s="82">
        <v>0.47158575011188525</v>
      </c>
      <c r="I31" s="82">
        <v>7.2807818792343021E-2</v>
      </c>
    </row>
    <row r="32" spans="2:11">
      <c r="B32" s="1098"/>
      <c r="C32" s="71">
        <v>40544</v>
      </c>
      <c r="D32" s="82">
        <v>0.23154615568226825</v>
      </c>
      <c r="E32" s="82">
        <v>0.20468791870122682</v>
      </c>
      <c r="F32" s="82">
        <v>0.22150101496212224</v>
      </c>
      <c r="G32" s="82">
        <v>0.29067249879360679</v>
      </c>
      <c r="H32" s="82">
        <v>0.46829083818609712</v>
      </c>
      <c r="I32" s="82">
        <v>5.2584760556062704E-2</v>
      </c>
    </row>
    <row r="33" spans="2:17">
      <c r="B33" s="1098"/>
      <c r="C33" s="71">
        <v>40634</v>
      </c>
      <c r="D33" s="82">
        <v>0.22536820019507103</v>
      </c>
      <c r="E33" s="82">
        <v>0.19607290939598845</v>
      </c>
      <c r="F33" s="82">
        <v>0.25115336217060485</v>
      </c>
      <c r="G33" s="82">
        <v>0.25526032726700154</v>
      </c>
      <c r="H33" s="82">
        <v>0.44042645762116533</v>
      </c>
      <c r="I33" s="82">
        <v>4.2251042448909357E-2</v>
      </c>
    </row>
    <row r="34" spans="2:17">
      <c r="B34" s="1098"/>
      <c r="C34" s="71">
        <v>40725</v>
      </c>
      <c r="D34" s="82">
        <v>0.21357232351858543</v>
      </c>
      <c r="E34" s="82">
        <v>0.19203303798199881</v>
      </c>
      <c r="F34" s="82">
        <v>0.24174001334154047</v>
      </c>
      <c r="G34" s="82">
        <v>0.24432452801029333</v>
      </c>
      <c r="H34" s="82">
        <v>0.43422060830922576</v>
      </c>
      <c r="I34" s="82">
        <v>3.7376320157360692E-2</v>
      </c>
    </row>
    <row r="35" spans="2:17">
      <c r="B35" s="1099"/>
      <c r="C35" s="71">
        <v>40817</v>
      </c>
      <c r="D35" s="82">
        <v>0.23588256418154802</v>
      </c>
      <c r="E35" s="82">
        <v>0.17846558561583861</v>
      </c>
      <c r="F35" s="82">
        <v>0.23817089435698635</v>
      </c>
      <c r="G35" s="82">
        <v>0.24385566067602563</v>
      </c>
      <c r="H35" s="82">
        <v>0.44604303179169846</v>
      </c>
      <c r="I35" s="82">
        <v>5.0006025513764631E-2</v>
      </c>
    </row>
    <row r="36" spans="2:17" ht="13.5">
      <c r="B36" s="355"/>
      <c r="C36" s="354"/>
      <c r="D36" s="353"/>
      <c r="E36" s="353"/>
      <c r="F36" s="353"/>
      <c r="G36" s="353"/>
      <c r="H36" s="353"/>
      <c r="I36" s="353"/>
    </row>
    <row r="37" spans="2:17" ht="13.5">
      <c r="B37" s="352" t="s">
        <v>0</v>
      </c>
      <c r="C37" s="80">
        <v>39539</v>
      </c>
      <c r="D37" s="351" t="s">
        <v>366</v>
      </c>
      <c r="E37" s="351" t="s">
        <v>367</v>
      </c>
      <c r="F37" s="351" t="s">
        <v>358</v>
      </c>
      <c r="G37" s="351" t="s">
        <v>368</v>
      </c>
      <c r="H37" s="351" t="s">
        <v>369</v>
      </c>
      <c r="I37" s="351" t="s">
        <v>370</v>
      </c>
      <c r="J37" s="95" t="s">
        <v>359</v>
      </c>
      <c r="K37" s="95" t="s">
        <v>360</v>
      </c>
      <c r="L37" s="95" t="s">
        <v>361</v>
      </c>
      <c r="M37" s="95" t="s">
        <v>362</v>
      </c>
      <c r="N37" s="95" t="s">
        <v>2</v>
      </c>
      <c r="O37" s="95" t="s">
        <v>3</v>
      </c>
      <c r="P37" s="95" t="s">
        <v>4</v>
      </c>
      <c r="Q37" s="95" t="s">
        <v>5</v>
      </c>
    </row>
    <row r="38" spans="2:17" ht="25.5">
      <c r="B38" s="279" t="s">
        <v>6</v>
      </c>
      <c r="C38" s="350">
        <v>0.20968193322051731</v>
      </c>
      <c r="D38" s="350">
        <v>0.19312981472578886</v>
      </c>
      <c r="E38" s="350">
        <v>0.17494544823402286</v>
      </c>
      <c r="F38" s="350">
        <v>0.16816283580288605</v>
      </c>
      <c r="G38" s="350">
        <v>0.17869820760622893</v>
      </c>
      <c r="H38" s="350">
        <v>0.17462407087063286</v>
      </c>
      <c r="I38" s="350">
        <v>0.17231712744866887</v>
      </c>
      <c r="J38" s="350">
        <v>0.15151579497233275</v>
      </c>
      <c r="K38" s="350">
        <v>0.13628095407296584</v>
      </c>
      <c r="L38" s="350">
        <v>0.12475133302844191</v>
      </c>
      <c r="M38" s="350">
        <v>0.12125394085591651</v>
      </c>
      <c r="N38" s="350">
        <v>0.1117681809722445</v>
      </c>
      <c r="O38" s="350">
        <v>0.10613083802671652</v>
      </c>
      <c r="P38" s="350">
        <v>0.10444782795580003</v>
      </c>
      <c r="Q38" s="350">
        <v>0.1052737905340265</v>
      </c>
    </row>
    <row r="39" spans="2:17" ht="38.25">
      <c r="B39" s="279" t="s">
        <v>314</v>
      </c>
      <c r="C39" s="350">
        <v>0.12599261161276826</v>
      </c>
      <c r="D39" s="350">
        <v>0.12956719847440795</v>
      </c>
      <c r="E39" s="350">
        <v>0.13045251663845917</v>
      </c>
      <c r="F39" s="350">
        <v>0.13092876138642554</v>
      </c>
      <c r="G39" s="350">
        <v>0.14136014660074775</v>
      </c>
      <c r="H39" s="350">
        <v>0.13566010664192041</v>
      </c>
      <c r="I39" s="350">
        <v>0.13536513005178938</v>
      </c>
      <c r="J39" s="350">
        <v>0.12852459414783504</v>
      </c>
      <c r="K39" s="350">
        <v>0.11171790912076224</v>
      </c>
      <c r="L39" s="350">
        <v>0.11324290055043892</v>
      </c>
      <c r="M39" s="350">
        <v>0.10988538043154343</v>
      </c>
      <c r="N39" s="350">
        <v>0.10874544734575417</v>
      </c>
      <c r="O39" s="350">
        <v>0.10712225067203174</v>
      </c>
      <c r="P39" s="350">
        <v>0.10644743662131634</v>
      </c>
      <c r="Q39" s="350">
        <v>9.8780884844407252E-2</v>
      </c>
    </row>
    <row r="60" spans="2:5">
      <c r="E60" s="74" t="s">
        <v>9</v>
      </c>
    </row>
    <row r="63" spans="2:5">
      <c r="B63" s="349" t="s">
        <v>975</v>
      </c>
    </row>
  </sheetData>
  <mergeCells count="3">
    <mergeCell ref="B5:B19"/>
    <mergeCell ref="B21:B35"/>
    <mergeCell ref="B20:I20"/>
  </mergeCells>
  <phoneticPr fontId="40" type="noConversion"/>
  <hyperlinks>
    <hyperlink ref="K26" location="Содержание!B25" display="к содержанию"/>
  </hyperlinks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9"/>
  </sheetPr>
  <dimension ref="A2:G37"/>
  <sheetViews>
    <sheetView topLeftCell="A4" workbookViewId="0">
      <selection activeCell="I13" sqref="I13"/>
    </sheetView>
  </sheetViews>
  <sheetFormatPr defaultRowHeight="12.75"/>
  <cols>
    <col min="1" max="1" width="8.85546875" style="27" bestFit="1" customWidth="1"/>
    <col min="2" max="2" width="24.5703125" style="27" customWidth="1"/>
    <col min="3" max="6" width="10.42578125" style="27" bestFit="1" customWidth="1"/>
  </cols>
  <sheetData>
    <row r="2" spans="1:7">
      <c r="A2" s="2" t="s">
        <v>968</v>
      </c>
      <c r="B2" s="26" t="s">
        <v>1029</v>
      </c>
      <c r="C2" s="790"/>
      <c r="D2" s="790"/>
      <c r="E2" s="790"/>
      <c r="F2" s="790"/>
      <c r="G2" s="23"/>
    </row>
    <row r="3" spans="1:7">
      <c r="A3" s="2"/>
      <c r="B3" s="26"/>
      <c r="C3" s="790"/>
      <c r="D3" s="790"/>
      <c r="E3" s="790"/>
      <c r="F3" s="790"/>
      <c r="G3" s="23"/>
    </row>
    <row r="4" spans="1:7">
      <c r="A4" s="790"/>
      <c r="B4" s="29"/>
      <c r="C4" s="30">
        <v>2008</v>
      </c>
      <c r="D4" s="30">
        <v>2009</v>
      </c>
      <c r="E4" s="30">
        <v>2010</v>
      </c>
      <c r="F4" s="30" t="s">
        <v>1151</v>
      </c>
      <c r="G4" s="23"/>
    </row>
    <row r="5" spans="1:7" ht="51">
      <c r="A5" s="790"/>
      <c r="B5" s="791" t="s">
        <v>1023</v>
      </c>
      <c r="C5" s="792">
        <v>0.15231593645330416</v>
      </c>
      <c r="D5" s="792">
        <v>0.22741857700937609</v>
      </c>
      <c r="E5" s="792">
        <v>0.23433819961473151</v>
      </c>
      <c r="F5" s="792">
        <v>0.26500877045791238</v>
      </c>
      <c r="G5" s="23"/>
    </row>
    <row r="6" spans="1:7" ht="38.25">
      <c r="A6" s="790"/>
      <c r="B6" s="32" t="s">
        <v>1021</v>
      </c>
      <c r="C6" s="792">
        <v>1.0080695312535481</v>
      </c>
      <c r="D6" s="792">
        <v>1.2259171341567812</v>
      </c>
      <c r="E6" s="792">
        <v>1.1220552918515203</v>
      </c>
      <c r="F6" s="792">
        <v>1.1721499240016746</v>
      </c>
      <c r="G6" s="23"/>
    </row>
    <row r="7" spans="1:7">
      <c r="A7" s="790"/>
      <c r="B7" s="32" t="s">
        <v>1024</v>
      </c>
      <c r="C7" s="792">
        <v>1.0064311545211133</v>
      </c>
      <c r="D7" s="792">
        <v>1.0075700100199281</v>
      </c>
      <c r="E7" s="792">
        <v>0.72990603177955404</v>
      </c>
      <c r="F7" s="793">
        <v>1.1799010725078589</v>
      </c>
      <c r="G7" s="23"/>
    </row>
    <row r="8" spans="1:7" ht="38.25">
      <c r="A8" s="790"/>
      <c r="B8" s="791" t="s">
        <v>316</v>
      </c>
      <c r="C8" s="792">
        <v>1.0174599534842039</v>
      </c>
      <c r="D8" s="792">
        <v>1.0402155150317351</v>
      </c>
      <c r="E8" s="794">
        <v>1.0166487523187779</v>
      </c>
      <c r="F8" s="794">
        <v>1.0113996049647391</v>
      </c>
      <c r="G8" s="23"/>
    </row>
    <row r="9" spans="1:7">
      <c r="A9" s="790"/>
      <c r="B9" s="791" t="s">
        <v>1022</v>
      </c>
      <c r="C9" s="792">
        <v>1.7415980594419915</v>
      </c>
      <c r="D9" s="792">
        <v>0.87385144028712103</v>
      </c>
      <c r="E9" s="794">
        <v>1.0972846142050314</v>
      </c>
      <c r="F9" s="794">
        <v>1.3728012491932442</v>
      </c>
      <c r="G9" s="23"/>
    </row>
    <row r="10" spans="1:7">
      <c r="A10" s="790"/>
      <c r="B10" s="790"/>
      <c r="C10" s="790"/>
      <c r="D10" s="790"/>
      <c r="E10" s="790"/>
      <c r="F10" s="790"/>
      <c r="G10" s="23"/>
    </row>
    <row r="11" spans="1:7">
      <c r="A11" s="790"/>
      <c r="B11" s="790"/>
      <c r="C11" s="790"/>
      <c r="D11" s="790"/>
      <c r="E11" s="790"/>
      <c r="F11" s="790"/>
      <c r="G11" s="23"/>
    </row>
    <row r="12" spans="1:7">
      <c r="A12" s="790"/>
      <c r="B12" s="26" t="s">
        <v>1029</v>
      </c>
      <c r="C12" s="790"/>
      <c r="D12" s="790"/>
      <c r="E12" s="790"/>
      <c r="F12" s="790"/>
      <c r="G12" s="23"/>
    </row>
    <row r="13" spans="1:7">
      <c r="A13" s="790"/>
      <c r="B13" s="790"/>
      <c r="C13" s="790"/>
      <c r="D13" s="790"/>
      <c r="E13" s="790"/>
      <c r="F13" s="790"/>
      <c r="G13" s="23"/>
    </row>
    <row r="35" spans="2:2">
      <c r="B35" s="55" t="s">
        <v>14</v>
      </c>
    </row>
    <row r="37" spans="2:2">
      <c r="B37" s="216" t="s">
        <v>975</v>
      </c>
    </row>
  </sheetData>
  <phoneticPr fontId="40" type="noConversion"/>
  <hyperlinks>
    <hyperlink ref="B37" location="Содержание!B26" display="к содержанию"/>
  </hyperlinks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indexed="9"/>
  </sheetPr>
  <dimension ref="A1:J30"/>
  <sheetViews>
    <sheetView topLeftCell="A4" workbookViewId="0">
      <selection activeCell="I10" sqref="I10"/>
    </sheetView>
  </sheetViews>
  <sheetFormatPr defaultRowHeight="12.75"/>
  <cols>
    <col min="1" max="1" width="8.85546875" style="27" bestFit="1" customWidth="1"/>
    <col min="2" max="2" width="25.5703125" style="27" customWidth="1"/>
    <col min="3" max="6" width="10.42578125" style="27" bestFit="1" customWidth="1"/>
    <col min="7" max="7" width="10.85546875" style="27" bestFit="1" customWidth="1"/>
    <col min="8" max="10" width="8" style="27" customWidth="1"/>
  </cols>
  <sheetData>
    <row r="1" spans="1:10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795" t="s">
        <v>968</v>
      </c>
      <c r="B2" s="796" t="s">
        <v>1030</v>
      </c>
      <c r="C2" s="28"/>
      <c r="D2" s="28"/>
      <c r="E2" s="28"/>
      <c r="F2" s="28"/>
      <c r="G2" s="28"/>
      <c r="H2" s="28"/>
      <c r="I2" s="28"/>
      <c r="J2" s="28"/>
    </row>
    <row r="3" spans="1:10">
      <c r="A3" s="795"/>
      <c r="B3" s="796"/>
      <c r="C3" s="28"/>
      <c r="D3" s="28"/>
      <c r="E3" s="28"/>
      <c r="F3" s="28"/>
      <c r="G3" s="28"/>
      <c r="H3" s="28"/>
      <c r="I3" s="28"/>
      <c r="J3" s="28"/>
    </row>
    <row r="4" spans="1:10">
      <c r="A4" s="28"/>
      <c r="B4" s="797"/>
      <c r="C4" s="798">
        <v>2008</v>
      </c>
      <c r="D4" s="798">
        <v>2009</v>
      </c>
      <c r="E4" s="798">
        <v>2010</v>
      </c>
      <c r="F4" s="798" t="s">
        <v>1151</v>
      </c>
      <c r="G4" s="28"/>
      <c r="H4" s="28"/>
      <c r="I4" s="28"/>
      <c r="J4" s="28"/>
    </row>
    <row r="5" spans="1:10" ht="38.25">
      <c r="A5" s="28"/>
      <c r="B5" s="799" t="s">
        <v>1021</v>
      </c>
      <c r="C5" s="800">
        <v>7.9446604012469293E-2</v>
      </c>
      <c r="D5" s="800">
        <v>0.11531342333719997</v>
      </c>
      <c r="E5" s="800">
        <v>0.12800606447557547</v>
      </c>
      <c r="F5" s="800">
        <v>0.17279644284998003</v>
      </c>
      <c r="G5" s="28"/>
      <c r="H5" s="28"/>
      <c r="I5" s="28"/>
      <c r="J5" s="28"/>
    </row>
    <row r="6" spans="1:10">
      <c r="A6" s="28"/>
      <c r="B6" s="799" t="s">
        <v>1024</v>
      </c>
      <c r="C6" s="800">
        <v>5.5994817632373538E-2</v>
      </c>
      <c r="D6" s="800">
        <v>0.75261865454184818</v>
      </c>
      <c r="E6" s="800">
        <v>0.64496942760245823</v>
      </c>
      <c r="F6" s="800">
        <v>0.7116157364421245</v>
      </c>
      <c r="G6" s="28"/>
      <c r="H6" s="28"/>
      <c r="I6" s="28"/>
      <c r="J6" s="28"/>
    </row>
    <row r="7" spans="1:10" ht="25.5">
      <c r="A7" s="28"/>
      <c r="B7" s="31" t="s">
        <v>316</v>
      </c>
      <c r="C7" s="800">
        <v>8.4822410960972178E-2</v>
      </c>
      <c r="D7" s="800">
        <v>0.22469480042996198</v>
      </c>
      <c r="E7" s="801">
        <v>0.27131615712528467</v>
      </c>
      <c r="F7" s="801">
        <v>0.29667281160888354</v>
      </c>
      <c r="G7" s="28"/>
      <c r="H7" s="28"/>
      <c r="I7" s="28"/>
      <c r="J7" s="28"/>
    </row>
    <row r="8" spans="1:10">
      <c r="A8" s="28"/>
      <c r="B8" s="31" t="s">
        <v>1022</v>
      </c>
      <c r="C8" s="800">
        <v>4.2019243695894777E-2</v>
      </c>
      <c r="D8" s="800">
        <v>6.6061390345365761E-2</v>
      </c>
      <c r="E8" s="801">
        <v>0.20315369859950563</v>
      </c>
      <c r="F8" s="801">
        <v>0.16231026793736464</v>
      </c>
      <c r="G8" s="28"/>
      <c r="H8" s="28"/>
      <c r="I8" s="28"/>
      <c r="J8" s="28"/>
    </row>
    <row r="9" spans="1:10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0">
      <c r="A11" s="28"/>
      <c r="B11" s="796" t="s">
        <v>1030</v>
      </c>
      <c r="C11" s="28"/>
      <c r="D11" s="28"/>
      <c r="E11" s="28"/>
      <c r="F11" s="28"/>
      <c r="G11" s="28"/>
      <c r="H11" s="28"/>
      <c r="I11" s="28"/>
      <c r="J11" s="28"/>
    </row>
    <row r="28" spans="2:2">
      <c r="B28" s="55" t="s">
        <v>14</v>
      </c>
    </row>
    <row r="30" spans="2:2">
      <c r="B30" s="216" t="s">
        <v>975</v>
      </c>
    </row>
  </sheetData>
  <phoneticPr fontId="40" type="noConversion"/>
  <hyperlinks>
    <hyperlink ref="B30" location="Содержание!B27" display="к содержанию"/>
  </hyperlinks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indexed="9"/>
  </sheetPr>
  <dimension ref="A1:Q64"/>
  <sheetViews>
    <sheetView workbookViewId="0">
      <selection activeCell="J19" sqref="J19"/>
    </sheetView>
  </sheetViews>
  <sheetFormatPr defaultRowHeight="12.75"/>
  <cols>
    <col min="1" max="1" width="8.5703125" style="23" customWidth="1"/>
    <col min="2" max="2" width="39.5703125" style="23" customWidth="1"/>
    <col min="3" max="3" width="9.140625" style="23"/>
    <col min="4" max="4" width="7.85546875" style="23" customWidth="1"/>
    <col min="5" max="5" width="7.7109375" style="23" customWidth="1"/>
    <col min="6" max="6" width="7.5703125" style="23" customWidth="1"/>
    <col min="7" max="7" width="7.140625" style="23" customWidth="1"/>
    <col min="8" max="8" width="8.140625" style="23" customWidth="1"/>
    <col min="9" max="9" width="7.85546875" style="23" customWidth="1"/>
    <col min="10" max="10" width="8.5703125" style="23" customWidth="1"/>
    <col min="11" max="11" width="9.42578125" style="23" customWidth="1"/>
    <col min="12" max="17" width="9.140625" style="23"/>
  </cols>
  <sheetData>
    <row r="1" spans="1:16">
      <c r="J1" s="56"/>
      <c r="K1" s="56"/>
      <c r="L1" s="56"/>
      <c r="M1" s="56"/>
      <c r="N1" s="56"/>
      <c r="O1" s="56"/>
      <c r="P1" s="56"/>
    </row>
    <row r="2" spans="1:16">
      <c r="A2" s="23" t="s">
        <v>968</v>
      </c>
      <c r="B2" s="57" t="s">
        <v>1125</v>
      </c>
      <c r="C2" s="57"/>
      <c r="D2" s="57"/>
      <c r="E2" s="57"/>
      <c r="F2" s="57"/>
      <c r="G2" s="57"/>
      <c r="H2" s="57"/>
      <c r="J2" s="56"/>
      <c r="K2" s="56"/>
      <c r="L2" s="56"/>
      <c r="M2" s="56"/>
      <c r="N2" s="56"/>
      <c r="O2" s="56"/>
      <c r="P2" s="56"/>
    </row>
    <row r="3" spans="1:16">
      <c r="B3" s="57"/>
      <c r="C3" s="57"/>
      <c r="D3" s="57"/>
      <c r="E3" s="57"/>
      <c r="F3" s="57"/>
      <c r="G3" s="57"/>
      <c r="H3" s="57"/>
      <c r="J3" s="56"/>
      <c r="K3" s="56"/>
      <c r="L3" s="56"/>
      <c r="M3" s="56"/>
      <c r="N3" s="56"/>
      <c r="O3" s="56"/>
      <c r="P3" s="56"/>
    </row>
    <row r="4" spans="1:16">
      <c r="B4" s="58" t="s">
        <v>1126</v>
      </c>
      <c r="C4" s="59" t="s">
        <v>1127</v>
      </c>
      <c r="D4" s="60" t="s">
        <v>1128</v>
      </c>
      <c r="E4" s="60" t="s">
        <v>1129</v>
      </c>
      <c r="F4" s="58" t="s">
        <v>1130</v>
      </c>
      <c r="G4" s="59" t="s">
        <v>1131</v>
      </c>
      <c r="H4" s="60" t="s">
        <v>1132</v>
      </c>
      <c r="I4" s="60" t="s">
        <v>1133</v>
      </c>
      <c r="J4" s="58" t="s">
        <v>439</v>
      </c>
      <c r="K4" s="60" t="s">
        <v>438</v>
      </c>
      <c r="L4" s="60" t="s">
        <v>437</v>
      </c>
      <c r="M4" s="60" t="s">
        <v>436</v>
      </c>
    </row>
    <row r="5" spans="1:16">
      <c r="B5" s="61" t="s">
        <v>1134</v>
      </c>
      <c r="C5" s="62">
        <v>8.8235294117647078E-2</v>
      </c>
      <c r="D5" s="62">
        <v>0.15151515151515149</v>
      </c>
      <c r="E5" s="63">
        <v>6.0606060606060608E-2</v>
      </c>
      <c r="F5" s="64">
        <v>0.27272727272727271</v>
      </c>
      <c r="G5" s="64">
        <v>0.48484848484848486</v>
      </c>
      <c r="H5" s="64">
        <v>0.42424242424242425</v>
      </c>
      <c r="I5" s="64">
        <v>0.39393939393939392</v>
      </c>
      <c r="J5" s="64">
        <v>0.4242424242424242</v>
      </c>
      <c r="K5" s="64">
        <v>0.5</v>
      </c>
      <c r="L5" s="64">
        <v>0.76470588235294124</v>
      </c>
      <c r="M5" s="64">
        <v>0.73529411764705888</v>
      </c>
    </row>
    <row r="6" spans="1:16">
      <c r="B6" s="65" t="s">
        <v>1135</v>
      </c>
      <c r="C6" s="63">
        <v>0</v>
      </c>
      <c r="D6" s="63">
        <v>0.1818181818181818</v>
      </c>
      <c r="E6" s="63">
        <v>6.0606060606060608E-2</v>
      </c>
      <c r="F6" s="64">
        <v>0.21875</v>
      </c>
      <c r="G6" s="64">
        <v>0.38709677419354838</v>
      </c>
      <c r="H6" s="64">
        <v>0.41935483870967738</v>
      </c>
      <c r="I6" s="64">
        <v>0.38709677419354838</v>
      </c>
      <c r="J6" s="64">
        <v>0.45161290322580649</v>
      </c>
      <c r="K6" s="64">
        <v>0.45454545454545453</v>
      </c>
      <c r="L6" s="64">
        <v>0.60606060606060608</v>
      </c>
      <c r="M6" s="64">
        <v>0.5757575757575758</v>
      </c>
    </row>
    <row r="7" spans="1:16">
      <c r="B7" s="65" t="s">
        <v>1136</v>
      </c>
      <c r="C7" s="63">
        <v>6.4516129032258035E-2</v>
      </c>
      <c r="D7" s="63">
        <v>6.6666666666666652E-2</v>
      </c>
      <c r="E7" s="63">
        <v>6.6666666666666652E-2</v>
      </c>
      <c r="F7" s="64">
        <v>0.19354838709677424</v>
      </c>
      <c r="G7" s="64">
        <v>0.45161290322580649</v>
      </c>
      <c r="H7" s="64">
        <v>0.45161290322580649</v>
      </c>
      <c r="I7" s="64">
        <v>0.46666666666666667</v>
      </c>
      <c r="J7" s="64">
        <v>0.40625</v>
      </c>
      <c r="K7" s="64">
        <v>0.41935483870967749</v>
      </c>
      <c r="L7" s="64">
        <v>0.80645161290322587</v>
      </c>
      <c r="M7" s="64">
        <v>0.64516129032258063</v>
      </c>
    </row>
    <row r="8" spans="1:16">
      <c r="B8" s="65" t="s">
        <v>1137</v>
      </c>
      <c r="C8" s="63">
        <v>3.3333333333333326E-2</v>
      </c>
      <c r="D8" s="63">
        <v>0.27586206896551729</v>
      </c>
      <c r="E8" s="63">
        <v>6.8965517241379309E-2</v>
      </c>
      <c r="F8" s="64">
        <v>6.8965517241379323E-2</v>
      </c>
      <c r="G8" s="64">
        <v>0.33333333333333331</v>
      </c>
      <c r="H8" s="64">
        <v>0.3666666666666667</v>
      </c>
      <c r="I8" s="64">
        <v>0.25</v>
      </c>
      <c r="J8" s="64">
        <v>0.32258064516129037</v>
      </c>
      <c r="K8" s="64">
        <v>0.34482758620689652</v>
      </c>
      <c r="L8" s="64">
        <v>0.62068965517241381</v>
      </c>
      <c r="M8" s="64">
        <v>0.5</v>
      </c>
    </row>
    <row r="9" spans="1:16">
      <c r="B9" s="65" t="s">
        <v>1138</v>
      </c>
      <c r="C9" s="63">
        <v>2.9411764705882359E-2</v>
      </c>
      <c r="D9" s="63">
        <v>9.0909090909090884E-2</v>
      </c>
      <c r="E9" s="63">
        <v>0.1818181818181818</v>
      </c>
      <c r="F9" s="63">
        <v>0.24242424242424243</v>
      </c>
      <c r="G9" s="63">
        <v>0.51515151515151514</v>
      </c>
      <c r="H9" s="63">
        <v>0.48484848484848486</v>
      </c>
      <c r="I9" s="63">
        <v>0.57575757575757569</v>
      </c>
      <c r="J9" s="63">
        <v>0.5757575757575758</v>
      </c>
      <c r="K9" s="63">
        <v>0.67647058823529405</v>
      </c>
      <c r="L9" s="63">
        <v>0.67647058823529416</v>
      </c>
      <c r="M9" s="63">
        <v>0.55882352941176505</v>
      </c>
    </row>
    <row r="10" spans="1:16">
      <c r="B10" s="65" t="s">
        <v>1139</v>
      </c>
      <c r="C10" s="63">
        <v>-6.25E-2</v>
      </c>
      <c r="D10" s="63">
        <v>0.125</v>
      </c>
      <c r="E10" s="63">
        <v>0.125</v>
      </c>
      <c r="F10" s="63">
        <v>0.16129032258064516</v>
      </c>
      <c r="G10" s="63">
        <v>0.4375</v>
      </c>
      <c r="H10" s="63">
        <v>0.4375</v>
      </c>
      <c r="I10" s="63">
        <v>0.53125</v>
      </c>
      <c r="J10" s="63">
        <v>0.40625</v>
      </c>
      <c r="K10" s="63">
        <v>0.57575757575757569</v>
      </c>
      <c r="L10" s="63">
        <v>0.57575757575757569</v>
      </c>
      <c r="M10" s="63">
        <v>0.42424242424242425</v>
      </c>
    </row>
    <row r="11" spans="1:16">
      <c r="B11" s="65" t="s">
        <v>1140</v>
      </c>
      <c r="C11" s="63">
        <v>0.22580645161290325</v>
      </c>
      <c r="D11" s="63">
        <v>0.23333333333333336</v>
      </c>
      <c r="E11" s="63">
        <v>0.26666666666666672</v>
      </c>
      <c r="F11" s="63">
        <v>0.32258064516129026</v>
      </c>
      <c r="G11" s="63">
        <v>0.4838709677419355</v>
      </c>
      <c r="H11" s="63">
        <v>0.35483870967741937</v>
      </c>
      <c r="I11" s="63">
        <v>0.58064516129032262</v>
      </c>
      <c r="J11" s="63">
        <v>0.65625</v>
      </c>
      <c r="K11" s="63">
        <v>0.70967741935483875</v>
      </c>
      <c r="L11" s="63">
        <v>0.77419354838709675</v>
      </c>
      <c r="M11" s="63">
        <v>0.67741935483870974</v>
      </c>
    </row>
    <row r="12" spans="1:16">
      <c r="B12" s="65" t="s">
        <v>1141</v>
      </c>
      <c r="C12" s="63">
        <v>0.1333333333333333</v>
      </c>
      <c r="D12" s="63">
        <v>0.16666666666666666</v>
      </c>
      <c r="E12" s="63">
        <v>0.1</v>
      </c>
      <c r="F12" s="63">
        <v>0.13333333333333336</v>
      </c>
      <c r="G12" s="63">
        <v>0.4</v>
      </c>
      <c r="H12" s="63">
        <v>0.23333333333333331</v>
      </c>
      <c r="I12" s="63">
        <v>0.41379310344827586</v>
      </c>
      <c r="J12" s="63">
        <v>0.51724137931034486</v>
      </c>
      <c r="K12" s="63">
        <v>0.65517241379310354</v>
      </c>
      <c r="L12" s="63">
        <v>0.68965517241379315</v>
      </c>
      <c r="M12" s="63">
        <v>0.62068965517241381</v>
      </c>
    </row>
    <row r="13" spans="1:16">
      <c r="B13" s="66"/>
      <c r="C13" s="67"/>
      <c r="D13" s="67"/>
      <c r="E13" s="67"/>
      <c r="F13" s="67"/>
      <c r="G13" s="67"/>
      <c r="H13" s="67"/>
      <c r="I13" s="67"/>
    </row>
    <row r="14" spans="1:16">
      <c r="B14" s="66"/>
      <c r="C14" s="67"/>
      <c r="D14" s="67"/>
      <c r="E14" s="67"/>
      <c r="F14" s="67"/>
      <c r="G14" s="67"/>
      <c r="H14" s="67"/>
      <c r="I14" s="67"/>
    </row>
    <row r="15" spans="1:16">
      <c r="B15" s="57" t="s">
        <v>1125</v>
      </c>
      <c r="G15" s="67"/>
      <c r="H15" s="67"/>
      <c r="I15" s="67"/>
    </row>
    <row r="16" spans="1:16">
      <c r="B16" s="66"/>
      <c r="C16" s="67"/>
      <c r="D16" s="67"/>
      <c r="E16" s="67"/>
      <c r="F16" s="67"/>
      <c r="G16" s="67"/>
      <c r="H16" s="67"/>
      <c r="I16" s="67"/>
    </row>
    <row r="17" spans="2:15">
      <c r="B17" s="66"/>
      <c r="C17" s="67"/>
      <c r="D17" s="67"/>
      <c r="E17" s="67"/>
      <c r="F17" s="67"/>
      <c r="G17" s="67"/>
      <c r="H17" s="67"/>
      <c r="I17" s="67"/>
    </row>
    <row r="18" spans="2:15">
      <c r="B18" s="66"/>
      <c r="C18" s="67"/>
      <c r="D18" s="67"/>
      <c r="E18" s="67"/>
      <c r="F18" s="67"/>
      <c r="G18" s="67"/>
      <c r="H18" s="67"/>
      <c r="I18" s="67"/>
    </row>
    <row r="19" spans="2:15">
      <c r="B19" s="66"/>
      <c r="C19" s="67"/>
      <c r="D19" s="67"/>
      <c r="E19" s="67"/>
      <c r="F19" s="67"/>
      <c r="G19" s="67"/>
      <c r="H19" s="67"/>
      <c r="I19" s="67"/>
    </row>
    <row r="20" spans="2:15">
      <c r="B20" s="66"/>
      <c r="C20" s="67"/>
      <c r="D20" s="67"/>
      <c r="E20" s="67"/>
      <c r="F20" s="67"/>
      <c r="G20" s="67"/>
      <c r="H20" s="67"/>
      <c r="I20" s="67"/>
    </row>
    <row r="21" spans="2:15">
      <c r="B21" s="66"/>
      <c r="C21" s="67"/>
      <c r="D21" s="67"/>
      <c r="E21" s="67"/>
      <c r="F21" s="67"/>
      <c r="G21" s="67"/>
      <c r="H21" s="67"/>
      <c r="I21" s="67"/>
    </row>
    <row r="22" spans="2:15">
      <c r="B22" s="66"/>
      <c r="C22" s="67"/>
      <c r="D22" s="67"/>
      <c r="E22" s="67"/>
      <c r="F22" s="67"/>
      <c r="G22" s="67"/>
      <c r="H22" s="67"/>
      <c r="I22" s="67"/>
    </row>
    <row r="23" spans="2:15">
      <c r="B23" s="66"/>
      <c r="C23" s="67"/>
      <c r="D23" s="67"/>
      <c r="E23" s="67"/>
      <c r="F23" s="67"/>
      <c r="G23" s="67"/>
      <c r="H23" s="67"/>
      <c r="I23" s="67"/>
    </row>
    <row r="24" spans="2:15">
      <c r="B24" s="66"/>
      <c r="C24" s="67"/>
      <c r="D24" s="67"/>
      <c r="E24" s="67"/>
      <c r="F24" s="67"/>
      <c r="G24" s="67"/>
      <c r="H24" s="67"/>
      <c r="I24" s="67"/>
    </row>
    <row r="25" spans="2:15">
      <c r="B25" s="66"/>
      <c r="C25" s="67"/>
      <c r="D25" s="67"/>
      <c r="E25" s="67"/>
      <c r="F25" s="67"/>
      <c r="G25" s="67"/>
      <c r="H25" s="67"/>
      <c r="I25" s="67"/>
    </row>
    <row r="26" spans="2:15">
      <c r="B26" s="66"/>
      <c r="C26" s="67"/>
      <c r="D26" s="67"/>
      <c r="E26" s="67"/>
      <c r="F26" s="67"/>
      <c r="G26" s="67"/>
      <c r="H26" s="67"/>
      <c r="I26" s="67"/>
    </row>
    <row r="27" spans="2:15">
      <c r="B27" s="66"/>
      <c r="C27" s="67"/>
      <c r="D27" s="67"/>
      <c r="E27" s="67"/>
      <c r="F27" s="67"/>
      <c r="G27" s="67"/>
      <c r="H27" s="67"/>
      <c r="I27" s="67"/>
    </row>
    <row r="28" spans="2:15">
      <c r="B28" s="66"/>
      <c r="C28" s="67"/>
      <c r="D28" s="67"/>
      <c r="E28" s="67"/>
      <c r="F28" s="67"/>
      <c r="G28" s="67"/>
      <c r="H28" s="67"/>
      <c r="I28" s="67"/>
    </row>
    <row r="29" spans="2:15">
      <c r="J29" s="56"/>
      <c r="K29" s="56"/>
      <c r="L29" s="56"/>
      <c r="M29" s="56"/>
      <c r="N29" s="56"/>
      <c r="O29" s="56"/>
    </row>
    <row r="30" spans="2:15" ht="12.75" customHeight="1">
      <c r="B30" s="1104" t="s">
        <v>15</v>
      </c>
      <c r="C30" s="1104"/>
      <c r="D30" s="1104"/>
      <c r="E30" s="1104"/>
      <c r="F30" s="1104"/>
      <c r="G30" s="1104"/>
      <c r="J30" s="56"/>
      <c r="K30" s="56"/>
      <c r="L30" s="56"/>
      <c r="M30" s="56"/>
      <c r="N30" s="56"/>
      <c r="O30" s="56"/>
    </row>
    <row r="31" spans="2:15">
      <c r="B31" s="1104"/>
      <c r="C31" s="1104"/>
      <c r="D31" s="1104"/>
      <c r="E31" s="1104"/>
      <c r="F31" s="1104"/>
      <c r="G31" s="1104"/>
      <c r="J31" s="56"/>
      <c r="K31" s="56"/>
      <c r="L31" s="56"/>
      <c r="M31" s="56"/>
      <c r="N31" s="56"/>
      <c r="O31" s="56"/>
    </row>
    <row r="32" spans="2:15">
      <c r="B32" s="1104"/>
      <c r="C32" s="1104"/>
      <c r="D32" s="1104"/>
      <c r="E32" s="1104"/>
      <c r="F32" s="1104"/>
      <c r="G32" s="1104"/>
      <c r="J32" s="56"/>
      <c r="K32" s="56"/>
      <c r="L32" s="56"/>
      <c r="M32" s="56"/>
      <c r="N32" s="56"/>
      <c r="O32" s="56"/>
    </row>
    <row r="33" spans="1:15">
      <c r="B33" s="68" t="s">
        <v>1142</v>
      </c>
      <c r="C33" s="68"/>
      <c r="D33" s="68"/>
      <c r="E33" s="68"/>
      <c r="F33" s="68"/>
      <c r="J33" s="56"/>
      <c r="K33" s="56"/>
      <c r="L33" s="56"/>
      <c r="M33" s="56"/>
      <c r="N33" s="56"/>
      <c r="O33" s="56"/>
    </row>
    <row r="34" spans="1:15">
      <c r="B34" s="68"/>
      <c r="J34" s="56"/>
      <c r="K34" s="56"/>
      <c r="L34" s="56"/>
      <c r="M34" s="56"/>
      <c r="N34" s="56"/>
      <c r="O34" s="56"/>
    </row>
    <row r="35" spans="1:15">
      <c r="B35" s="68"/>
      <c r="J35" s="56"/>
      <c r="K35" s="56"/>
      <c r="L35" s="56"/>
      <c r="M35" s="56"/>
      <c r="N35" s="56"/>
      <c r="O35" s="56"/>
    </row>
    <row r="36" spans="1:15">
      <c r="A36" s="23" t="s">
        <v>968</v>
      </c>
      <c r="B36" s="69" t="s">
        <v>440</v>
      </c>
      <c r="C36" s="69"/>
      <c r="D36" s="69"/>
      <c r="E36" s="69"/>
      <c r="F36" s="69"/>
      <c r="G36" s="69"/>
      <c r="H36" s="69"/>
    </row>
    <row r="37" spans="1:15">
      <c r="B37" s="59" t="s">
        <v>1126</v>
      </c>
      <c r="C37" s="59" t="s">
        <v>1127</v>
      </c>
      <c r="D37" s="60" t="s">
        <v>1128</v>
      </c>
      <c r="E37" s="60" t="s">
        <v>1129</v>
      </c>
      <c r="F37" s="58" t="s">
        <v>1130</v>
      </c>
      <c r="G37" s="59" t="s">
        <v>1131</v>
      </c>
      <c r="H37" s="60" t="s">
        <v>1132</v>
      </c>
      <c r="I37" s="60" t="s">
        <v>1133</v>
      </c>
      <c r="J37" s="60" t="s">
        <v>439</v>
      </c>
      <c r="K37" s="60" t="s">
        <v>438</v>
      </c>
      <c r="L37" s="60" t="s">
        <v>437</v>
      </c>
      <c r="M37" s="60" t="s">
        <v>436</v>
      </c>
    </row>
    <row r="38" spans="1:15">
      <c r="B38" s="70" t="s">
        <v>1143</v>
      </c>
      <c r="C38" s="63">
        <v>-0.19354838709677422</v>
      </c>
      <c r="D38" s="63">
        <v>-9.6774193548387066E-2</v>
      </c>
      <c r="E38" s="63">
        <v>6.4516129032258063E-2</v>
      </c>
      <c r="F38" s="63">
        <v>0</v>
      </c>
      <c r="G38" s="63">
        <v>0.17241379310344829</v>
      </c>
      <c r="H38" s="63">
        <v>0.27586206896551724</v>
      </c>
      <c r="I38" s="63">
        <v>0.25925925925925924</v>
      </c>
      <c r="J38" s="63">
        <v>0.18518518518518517</v>
      </c>
      <c r="K38" s="63">
        <v>0.22222222222222221</v>
      </c>
      <c r="L38" s="63">
        <v>0.4642857142857143</v>
      </c>
      <c r="M38" s="63">
        <v>0.5862068965517242</v>
      </c>
    </row>
    <row r="39" spans="1:15">
      <c r="B39" s="70" t="s">
        <v>1144</v>
      </c>
      <c r="C39" s="63">
        <v>-9.375E-2</v>
      </c>
      <c r="D39" s="63">
        <v>0.15625</v>
      </c>
      <c r="E39" s="63">
        <v>0.125</v>
      </c>
      <c r="F39" s="63">
        <v>-9.375E-2</v>
      </c>
      <c r="G39" s="63">
        <v>0.38709677419354838</v>
      </c>
      <c r="H39" s="63">
        <v>0.38709677419354838</v>
      </c>
      <c r="I39" s="63">
        <v>0.33333333333333331</v>
      </c>
      <c r="J39" s="63">
        <v>0.3</v>
      </c>
      <c r="K39" s="63">
        <v>0.54838709677419351</v>
      </c>
      <c r="L39" s="63">
        <v>0.90625</v>
      </c>
      <c r="M39" s="63">
        <v>0.63636363636363646</v>
      </c>
    </row>
    <row r="40" spans="1:15">
      <c r="B40" s="70" t="s">
        <v>1145</v>
      </c>
      <c r="C40" s="62">
        <v>-0.15625</v>
      </c>
      <c r="D40" s="63">
        <v>6.25E-2</v>
      </c>
      <c r="E40" s="63">
        <v>9.375E-2</v>
      </c>
      <c r="F40" s="63">
        <v>3.125E-2</v>
      </c>
      <c r="G40" s="63">
        <v>0.2</v>
      </c>
      <c r="H40" s="63">
        <v>0.3</v>
      </c>
      <c r="I40" s="63">
        <v>0.2857142857142857</v>
      </c>
      <c r="J40" s="63">
        <v>0.31034482758620691</v>
      </c>
      <c r="K40" s="63">
        <v>0.37931034482758619</v>
      </c>
      <c r="L40" s="63">
        <v>0.46666666666666667</v>
      </c>
      <c r="M40" s="63">
        <v>0.54838709677419351</v>
      </c>
    </row>
    <row r="41" spans="1:15">
      <c r="B41" s="70" t="s">
        <v>1146</v>
      </c>
      <c r="C41" s="63">
        <v>0.21875</v>
      </c>
      <c r="D41" s="63">
        <v>0.125</v>
      </c>
      <c r="E41" s="63">
        <v>0.15625</v>
      </c>
      <c r="F41" s="63">
        <v>0.25</v>
      </c>
      <c r="G41" s="63">
        <v>0.54838709677419351</v>
      </c>
      <c r="H41" s="63">
        <v>0.54838709677419351</v>
      </c>
      <c r="I41" s="63">
        <v>0.56666666666666665</v>
      </c>
      <c r="J41" s="63">
        <v>0.53333333333333333</v>
      </c>
      <c r="K41" s="63">
        <v>0.80645161290322576</v>
      </c>
      <c r="L41" s="63">
        <v>0.78125</v>
      </c>
      <c r="M41" s="63">
        <v>0.81818181818181823</v>
      </c>
    </row>
    <row r="42" spans="1:15">
      <c r="B42" s="24"/>
      <c r="C42" s="67"/>
      <c r="D42" s="67"/>
      <c r="E42" s="67"/>
      <c r="F42" s="67"/>
      <c r="G42" s="67"/>
      <c r="H42" s="67"/>
      <c r="I42" s="67"/>
    </row>
    <row r="43" spans="1:15">
      <c r="B43" s="24"/>
      <c r="C43" s="67"/>
      <c r="D43" s="67"/>
      <c r="E43" s="67"/>
      <c r="F43" s="67"/>
      <c r="G43" s="67"/>
      <c r="H43" s="67"/>
      <c r="I43" s="67"/>
    </row>
    <row r="44" spans="1:15">
      <c r="B44" s="69" t="s">
        <v>440</v>
      </c>
      <c r="C44" s="69"/>
      <c r="D44" s="69"/>
      <c r="E44" s="69"/>
      <c r="F44" s="69"/>
      <c r="G44" s="69"/>
      <c r="H44" s="69"/>
    </row>
    <row r="58" spans="2:8" ht="13.5" customHeight="1"/>
    <row r="59" spans="2:8" ht="12.75" customHeight="1">
      <c r="B59" s="1104" t="s">
        <v>1097</v>
      </c>
      <c r="C59" s="1104"/>
      <c r="D59" s="1104"/>
      <c r="E59" s="1104"/>
      <c r="F59" s="1104"/>
      <c r="G59" s="1104"/>
      <c r="H59" s="68"/>
    </row>
    <row r="60" spans="2:8">
      <c r="B60" s="1104"/>
      <c r="C60" s="1104"/>
      <c r="D60" s="1104"/>
      <c r="E60" s="1104"/>
      <c r="F60" s="1104"/>
      <c r="G60" s="1104"/>
      <c r="H60" s="68"/>
    </row>
    <row r="61" spans="2:8">
      <c r="B61" s="1104"/>
      <c r="C61" s="1104"/>
      <c r="D61" s="1104"/>
      <c r="E61" s="1104"/>
      <c r="F61" s="1104"/>
      <c r="G61" s="1104"/>
      <c r="H61" s="68"/>
    </row>
    <row r="62" spans="2:8">
      <c r="B62" s="1103" t="s">
        <v>1142</v>
      </c>
      <c r="C62" s="1103"/>
      <c r="D62" s="1103"/>
    </row>
    <row r="64" spans="2:8">
      <c r="B64" s="216" t="s">
        <v>975</v>
      </c>
    </row>
  </sheetData>
  <mergeCells count="3">
    <mergeCell ref="B62:D62"/>
    <mergeCell ref="B59:G61"/>
    <mergeCell ref="B30:G32"/>
  </mergeCells>
  <phoneticPr fontId="40" type="noConversion"/>
  <hyperlinks>
    <hyperlink ref="B64" location="Содержание!B28" display="к содержанию"/>
  </hyperlinks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indexed="9"/>
    <pageSetUpPr fitToPage="1"/>
  </sheetPr>
  <dimension ref="A2:H20"/>
  <sheetViews>
    <sheetView zoomScaleNormal="100" zoomScaleSheetLayoutView="85" workbookViewId="0">
      <selection activeCell="K41" sqref="K41"/>
    </sheetView>
  </sheetViews>
  <sheetFormatPr defaultRowHeight="12.75"/>
  <cols>
    <col min="1" max="1" width="9.140625" style="9"/>
    <col min="2" max="2" width="37" style="9" customWidth="1"/>
    <col min="3" max="4" width="15.42578125" style="9" customWidth="1"/>
    <col min="5" max="5" width="15.7109375" style="9" bestFit="1" customWidth="1"/>
    <col min="6" max="6" width="14.140625" style="9" customWidth="1"/>
    <col min="7" max="8" width="13.7109375" style="9" customWidth="1"/>
    <col min="9" max="16384" width="9.140625" style="9"/>
  </cols>
  <sheetData>
    <row r="2" spans="1:8">
      <c r="A2" s="2" t="s">
        <v>968</v>
      </c>
      <c r="B2" s="8" t="s">
        <v>976</v>
      </c>
    </row>
    <row r="3" spans="1:8">
      <c r="A3" s="2"/>
      <c r="B3" s="8"/>
      <c r="H3" s="583" t="s">
        <v>325</v>
      </c>
    </row>
    <row r="4" spans="1:8" s="12" customFormat="1" ht="16.5" customHeight="1">
      <c r="B4" s="10" t="s">
        <v>977</v>
      </c>
      <c r="C4" s="11">
        <v>39083</v>
      </c>
      <c r="D4" s="11">
        <v>39448</v>
      </c>
      <c r="E4" s="11">
        <v>39814</v>
      </c>
      <c r="F4" s="11">
        <v>40179</v>
      </c>
      <c r="G4" s="11">
        <v>40544</v>
      </c>
      <c r="H4" s="11">
        <v>40817</v>
      </c>
    </row>
    <row r="5" spans="1:8" s="13" customFormat="1" ht="14.25" customHeight="1">
      <c r="B5" s="14" t="s">
        <v>978</v>
      </c>
      <c r="C5" s="15">
        <v>33</v>
      </c>
      <c r="D5" s="15">
        <v>35</v>
      </c>
      <c r="E5" s="16">
        <v>37</v>
      </c>
      <c r="F5" s="16">
        <v>38</v>
      </c>
      <c r="G5" s="16">
        <v>39</v>
      </c>
      <c r="H5" s="16">
        <v>39</v>
      </c>
    </row>
    <row r="6" spans="1:8" s="13" customFormat="1" ht="14.25" customHeight="1">
      <c r="B6" s="14" t="s">
        <v>979</v>
      </c>
      <c r="C6" s="17">
        <v>40</v>
      </c>
      <c r="D6" s="17">
        <v>41</v>
      </c>
      <c r="E6" s="17">
        <v>44</v>
      </c>
      <c r="F6" s="18">
        <v>41</v>
      </c>
      <c r="G6" s="18">
        <v>40</v>
      </c>
      <c r="H6" s="18">
        <v>38</v>
      </c>
    </row>
    <row r="7" spans="1:8" s="13" customFormat="1" ht="26.25" customHeight="1">
      <c r="B7" s="19" t="s">
        <v>1032</v>
      </c>
      <c r="C7" s="356">
        <v>147</v>
      </c>
      <c r="D7" s="356">
        <v>208</v>
      </c>
      <c r="E7" s="356">
        <v>213</v>
      </c>
      <c r="F7" s="356">
        <v>172</v>
      </c>
      <c r="G7" s="356">
        <v>153</v>
      </c>
      <c r="H7" s="356">
        <v>144</v>
      </c>
    </row>
    <row r="8" spans="1:8" s="13" customFormat="1" ht="14.25" customHeight="1">
      <c r="B8" s="14" t="s">
        <v>981</v>
      </c>
      <c r="C8" s="15">
        <v>14</v>
      </c>
      <c r="D8" s="15">
        <v>14</v>
      </c>
      <c r="E8" s="16">
        <v>14</v>
      </c>
      <c r="F8" s="16">
        <v>14</v>
      </c>
      <c r="G8" s="16">
        <v>13</v>
      </c>
      <c r="H8" s="357" t="s">
        <v>18</v>
      </c>
    </row>
    <row r="9" spans="1:8" s="13" customFormat="1" ht="14.25" customHeight="1">
      <c r="B9" s="14" t="s">
        <v>980</v>
      </c>
      <c r="C9" s="15">
        <v>1</v>
      </c>
      <c r="D9" s="14">
        <v>1</v>
      </c>
      <c r="E9" s="16">
        <v>1</v>
      </c>
      <c r="F9" s="16">
        <v>1</v>
      </c>
      <c r="G9" s="16">
        <v>1</v>
      </c>
      <c r="H9" s="16">
        <v>1</v>
      </c>
    </row>
    <row r="10" spans="1:8" s="13" customFormat="1" ht="14.25" customHeight="1">
      <c r="B10" s="14" t="s">
        <v>982</v>
      </c>
      <c r="C10" s="15">
        <v>10</v>
      </c>
      <c r="D10" s="15">
        <v>12</v>
      </c>
      <c r="E10" s="16">
        <v>12</v>
      </c>
      <c r="F10" s="16">
        <v>7</v>
      </c>
      <c r="G10" s="16">
        <v>6</v>
      </c>
      <c r="H10" s="16">
        <v>4</v>
      </c>
    </row>
    <row r="11" spans="1:8" s="13" customFormat="1" ht="26.25" customHeight="1">
      <c r="B11" s="20" t="s">
        <v>983</v>
      </c>
      <c r="C11" s="15">
        <v>15</v>
      </c>
      <c r="D11" s="15">
        <v>22</v>
      </c>
      <c r="E11" s="16">
        <v>21</v>
      </c>
      <c r="F11" s="16">
        <v>8</v>
      </c>
      <c r="G11" s="16">
        <v>8</v>
      </c>
      <c r="H11" s="16">
        <v>9</v>
      </c>
    </row>
    <row r="12" spans="1:8">
      <c r="B12" s="21" t="s">
        <v>984</v>
      </c>
      <c r="C12" s="15">
        <v>1</v>
      </c>
      <c r="D12" s="15">
        <v>4</v>
      </c>
      <c r="E12" s="16">
        <v>4</v>
      </c>
      <c r="F12" s="16">
        <v>2</v>
      </c>
      <c r="G12" s="16">
        <v>2</v>
      </c>
      <c r="H12" s="16">
        <v>1</v>
      </c>
    </row>
    <row r="13" spans="1:8" ht="29.25" customHeight="1">
      <c r="B13" s="1105" t="s">
        <v>324</v>
      </c>
      <c r="C13" s="1105"/>
      <c r="D13" s="1105"/>
      <c r="E13" s="1105"/>
      <c r="F13" s="1105"/>
      <c r="G13" s="1105"/>
      <c r="H13" s="1105"/>
    </row>
    <row r="14" spans="1:8">
      <c r="B14" s="587" t="s">
        <v>12</v>
      </c>
      <c r="C14" s="804"/>
      <c r="D14" s="804"/>
      <c r="E14" s="805"/>
      <c r="F14" s="805"/>
      <c r="G14" s="805"/>
      <c r="H14" s="805"/>
    </row>
    <row r="15" spans="1:8">
      <c r="B15" s="803" t="s">
        <v>13</v>
      </c>
      <c r="C15" s="806"/>
      <c r="D15" s="803"/>
      <c r="E15" s="803"/>
      <c r="F15" s="803"/>
      <c r="G15" s="803"/>
      <c r="H15" s="803"/>
    </row>
    <row r="16" spans="1:8">
      <c r="B16" s="24"/>
      <c r="C16" s="24"/>
      <c r="D16" s="24"/>
      <c r="E16" s="24"/>
      <c r="F16" s="24"/>
      <c r="G16" s="24"/>
      <c r="H16" s="24"/>
    </row>
    <row r="17" spans="2:8">
      <c r="B17" s="216" t="s">
        <v>975</v>
      </c>
      <c r="C17" s="24"/>
      <c r="D17" s="24"/>
      <c r="E17" s="24"/>
      <c r="F17" s="24"/>
      <c r="G17" s="24"/>
      <c r="H17" s="24"/>
    </row>
    <row r="18" spans="2:8">
      <c r="B18" s="802"/>
      <c r="C18" s="24"/>
      <c r="D18" s="24"/>
      <c r="E18" s="24"/>
      <c r="F18" s="24"/>
      <c r="G18" s="24"/>
      <c r="H18" s="24"/>
    </row>
    <row r="20" spans="2:8">
      <c r="B20" s="368"/>
    </row>
  </sheetData>
  <mergeCells count="1">
    <mergeCell ref="B13:H13"/>
  </mergeCells>
  <phoneticPr fontId="40" type="noConversion"/>
  <hyperlinks>
    <hyperlink ref="B17" location="Содержание!B29" display="к содержанию"/>
  </hyperlinks>
  <pageMargins left="0" right="0" top="0" bottom="0" header="0.51181102362204722" footer="0.51181102362204722"/>
  <pageSetup paperSize="9" scale="91"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tabColor indexed="9"/>
  </sheetPr>
  <dimension ref="A2:F23"/>
  <sheetViews>
    <sheetView workbookViewId="0">
      <selection activeCell="K41" sqref="K41"/>
    </sheetView>
  </sheetViews>
  <sheetFormatPr defaultRowHeight="12.75"/>
  <cols>
    <col min="1" max="1" width="9.140625" style="359"/>
    <col min="2" max="2" width="37" style="359" customWidth="1"/>
    <col min="3" max="3" width="9.7109375" style="359" customWidth="1"/>
    <col min="4" max="4" width="9.85546875" style="359" customWidth="1"/>
    <col min="5" max="5" width="10.140625" style="359" customWidth="1"/>
    <col min="6" max="6" width="10.42578125" style="359" customWidth="1"/>
    <col min="7" max="16384" width="9.140625" style="359"/>
  </cols>
  <sheetData>
    <row r="2" spans="1:6">
      <c r="A2" s="2" t="s">
        <v>968</v>
      </c>
      <c r="B2" s="370" t="s">
        <v>327</v>
      </c>
    </row>
    <row r="3" spans="1:6">
      <c r="B3" s="369"/>
      <c r="C3" s="369"/>
      <c r="D3" s="369"/>
      <c r="E3" s="369"/>
      <c r="F3" s="368" t="s">
        <v>987</v>
      </c>
    </row>
    <row r="4" spans="1:6" s="367" customFormat="1">
      <c r="B4" s="807" t="s">
        <v>988</v>
      </c>
      <c r="C4" s="807" t="s">
        <v>989</v>
      </c>
      <c r="D4" s="808" t="s">
        <v>990</v>
      </c>
      <c r="E4" s="807" t="s">
        <v>1158</v>
      </c>
      <c r="F4" s="807" t="s">
        <v>1159</v>
      </c>
    </row>
    <row r="5" spans="1:6" s="361" customFormat="1">
      <c r="B5" s="809" t="s">
        <v>991</v>
      </c>
      <c r="C5" s="809"/>
      <c r="D5" s="810"/>
      <c r="E5" s="809"/>
      <c r="F5" s="809"/>
    </row>
    <row r="6" spans="1:6">
      <c r="B6" s="363" t="s">
        <v>992</v>
      </c>
      <c r="C6" s="365">
        <v>84.4</v>
      </c>
      <c r="D6" s="366">
        <v>85.78</v>
      </c>
      <c r="E6" s="365">
        <v>82.9650863034054</v>
      </c>
      <c r="F6" s="811">
        <v>81.011046882029405</v>
      </c>
    </row>
    <row r="7" spans="1:6">
      <c r="B7" s="363" t="s">
        <v>993</v>
      </c>
      <c r="C7" s="365">
        <v>66.459999999999994</v>
      </c>
      <c r="D7" s="366">
        <v>60.21</v>
      </c>
      <c r="E7" s="365">
        <v>57.2964384995892</v>
      </c>
      <c r="F7" s="811">
        <v>54.625954430087504</v>
      </c>
    </row>
    <row r="8" spans="1:6">
      <c r="B8" s="363" t="s">
        <v>994</v>
      </c>
      <c r="C8" s="365">
        <v>73.05</v>
      </c>
      <c r="D8" s="366">
        <v>54.74</v>
      </c>
      <c r="E8" s="365">
        <v>43.932459588203699</v>
      </c>
      <c r="F8" s="811">
        <v>42.122085954357203</v>
      </c>
    </row>
    <row r="9" spans="1:6">
      <c r="B9" s="363" t="s">
        <v>995</v>
      </c>
      <c r="C9" s="365">
        <v>63.14</v>
      </c>
      <c r="D9" s="366">
        <v>61.28</v>
      </c>
      <c r="E9" s="365">
        <v>66.112977118789203</v>
      </c>
      <c r="F9" s="811">
        <v>63.599080043268501</v>
      </c>
    </row>
    <row r="10" spans="1:6">
      <c r="B10" s="812" t="s">
        <v>996</v>
      </c>
      <c r="C10" s="365">
        <v>63.96</v>
      </c>
      <c r="D10" s="366">
        <v>60.47</v>
      </c>
      <c r="E10" s="365">
        <v>62.6826719570712</v>
      </c>
      <c r="F10" s="811">
        <v>60.773797344991799</v>
      </c>
    </row>
    <row r="11" spans="1:6">
      <c r="B11" s="363" t="s">
        <v>997</v>
      </c>
      <c r="C11" s="363">
        <v>87.85</v>
      </c>
      <c r="D11" s="364">
        <v>91.45</v>
      </c>
      <c r="E11" s="365">
        <v>86.612974861304806</v>
      </c>
      <c r="F11" s="811">
        <v>87.377007559468893</v>
      </c>
    </row>
    <row r="12" spans="1:6">
      <c r="B12" s="363" t="s">
        <v>998</v>
      </c>
      <c r="C12" s="363">
        <v>79.180000000000007</v>
      </c>
      <c r="D12" s="364">
        <v>80.150000000000006</v>
      </c>
      <c r="E12" s="365">
        <v>73.525565038927297</v>
      </c>
      <c r="F12" s="811">
        <v>70.8873818606627</v>
      </c>
    </row>
    <row r="13" spans="1:6">
      <c r="B13" s="363" t="s">
        <v>1160</v>
      </c>
      <c r="C13" s="363">
        <v>74.03</v>
      </c>
      <c r="D13" s="364">
        <v>73.88</v>
      </c>
      <c r="E13" s="363">
        <v>71.83</v>
      </c>
      <c r="F13" s="363">
        <v>66.56</v>
      </c>
    </row>
    <row r="14" spans="1:6" ht="24">
      <c r="B14" s="813" t="s">
        <v>999</v>
      </c>
      <c r="C14" s="363"/>
      <c r="D14" s="814"/>
      <c r="E14" s="363"/>
      <c r="F14" s="363"/>
    </row>
    <row r="15" spans="1:6">
      <c r="B15" s="363" t="s">
        <v>1000</v>
      </c>
      <c r="C15" s="363">
        <v>57.16</v>
      </c>
      <c r="D15" s="363">
        <v>55.59</v>
      </c>
      <c r="E15" s="362">
        <v>57.648599182468217</v>
      </c>
      <c r="F15" s="362">
        <v>59.569797476543798</v>
      </c>
    </row>
    <row r="16" spans="1:6">
      <c r="B16" s="363" t="s">
        <v>1001</v>
      </c>
      <c r="C16" s="363">
        <v>83.04</v>
      </c>
      <c r="D16" s="363">
        <v>85.97</v>
      </c>
      <c r="E16" s="362">
        <v>86.990808947212827</v>
      </c>
      <c r="F16" s="362">
        <v>86.489030120018896</v>
      </c>
    </row>
    <row r="17" spans="2:6" s="361" customFormat="1">
      <c r="B17" s="815" t="s">
        <v>1002</v>
      </c>
      <c r="C17" s="816"/>
      <c r="D17" s="817"/>
      <c r="E17" s="816"/>
      <c r="F17" s="816"/>
    </row>
    <row r="18" spans="2:6">
      <c r="B18" s="363" t="s">
        <v>1003</v>
      </c>
      <c r="C18" s="363">
        <v>78.12</v>
      </c>
      <c r="D18" s="818">
        <v>76.010000000000005</v>
      </c>
      <c r="E18" s="811">
        <v>76.73</v>
      </c>
      <c r="F18" s="363">
        <v>81.48</v>
      </c>
    </row>
    <row r="19" spans="2:6">
      <c r="B19" s="55" t="s">
        <v>21</v>
      </c>
    </row>
    <row r="21" spans="2:6">
      <c r="B21" s="216" t="s">
        <v>975</v>
      </c>
    </row>
    <row r="23" spans="2:6">
      <c r="B23" s="360"/>
    </row>
  </sheetData>
  <phoneticPr fontId="12" type="noConversion"/>
  <hyperlinks>
    <hyperlink ref="B21" location="Содержание!B30" display="к содержанию"/>
  </hyperlinks>
  <pageMargins left="0" right="0" top="0" bottom="0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9"/>
  </sheetPr>
  <dimension ref="A2:G41"/>
  <sheetViews>
    <sheetView workbookViewId="0">
      <selection activeCell="G24" sqref="G24"/>
    </sheetView>
  </sheetViews>
  <sheetFormatPr defaultRowHeight="12.75"/>
  <cols>
    <col min="1" max="2" width="9.140625" style="371"/>
    <col min="3" max="3" width="42.7109375" style="371" bestFit="1" customWidth="1"/>
    <col min="4" max="6" width="12.7109375" style="371" customWidth="1"/>
    <col min="7" max="7" width="12.7109375" customWidth="1"/>
  </cols>
  <sheetData>
    <row r="2" spans="1:7">
      <c r="A2" s="2" t="s">
        <v>968</v>
      </c>
      <c r="B2" s="51" t="s">
        <v>16</v>
      </c>
      <c r="G2" s="729"/>
    </row>
    <row r="3" spans="1:7">
      <c r="A3" s="2"/>
      <c r="B3" s="51"/>
      <c r="G3" s="729"/>
    </row>
    <row r="4" spans="1:7">
      <c r="A4" s="2"/>
      <c r="B4" s="819" t="s">
        <v>1156</v>
      </c>
      <c r="C4" s="819" t="s">
        <v>1157</v>
      </c>
      <c r="D4" s="820">
        <v>39814</v>
      </c>
      <c r="E4" s="820">
        <v>40179</v>
      </c>
      <c r="F4" s="820">
        <v>40544</v>
      </c>
      <c r="G4" s="820" t="s">
        <v>1151</v>
      </c>
    </row>
    <row r="5" spans="1:7">
      <c r="B5" s="821">
        <v>1</v>
      </c>
      <c r="C5" s="373" t="s">
        <v>91</v>
      </c>
      <c r="D5" s="822">
        <v>0.11369798954601112</v>
      </c>
      <c r="E5" s="822">
        <v>5.2433099829526361E-2</v>
      </c>
      <c r="F5" s="822">
        <v>2.7262795750206775E-2</v>
      </c>
      <c r="G5" s="822">
        <v>2.2781853292857115E-2</v>
      </c>
    </row>
    <row r="6" spans="1:7">
      <c r="B6" s="821">
        <v>2</v>
      </c>
      <c r="C6" s="373" t="s">
        <v>342</v>
      </c>
      <c r="D6" s="822">
        <v>0.33018631219641797</v>
      </c>
      <c r="E6" s="822">
        <v>0.36099862389028819</v>
      </c>
      <c r="F6" s="822">
        <v>0.33077252524529682</v>
      </c>
      <c r="G6" s="822">
        <v>0.33341135139775091</v>
      </c>
    </row>
    <row r="7" spans="1:7">
      <c r="B7" s="821">
        <v>3</v>
      </c>
      <c r="C7" s="373" t="s">
        <v>7</v>
      </c>
      <c r="D7" s="822">
        <v>0.22291774328031086</v>
      </c>
      <c r="E7" s="822">
        <v>0.26451834407940095</v>
      </c>
      <c r="F7" s="822">
        <v>0.33747177450595617</v>
      </c>
      <c r="G7" s="822">
        <v>0.38873601641891903</v>
      </c>
    </row>
    <row r="8" spans="1:7">
      <c r="B8" s="821">
        <v>4</v>
      </c>
      <c r="C8" s="373" t="s">
        <v>87</v>
      </c>
      <c r="D8" s="822">
        <v>9.3968121131480883E-2</v>
      </c>
      <c r="E8" s="822">
        <v>7.1494504189477698E-2</v>
      </c>
      <c r="F8" s="822">
        <v>5.5604998466318729E-2</v>
      </c>
      <c r="G8" s="822">
        <v>5.6076993640567466E-2</v>
      </c>
    </row>
    <row r="9" spans="1:7">
      <c r="B9" s="821">
        <v>6</v>
      </c>
      <c r="C9" s="373" t="s">
        <v>90</v>
      </c>
      <c r="D9" s="822">
        <v>5.9577851011207321E-2</v>
      </c>
      <c r="E9" s="822">
        <v>6.7745053412156531E-2</v>
      </c>
      <c r="F9" s="822">
        <v>8.3061329846414955E-2</v>
      </c>
      <c r="G9" s="822">
        <v>6.0698023264439183E-2</v>
      </c>
    </row>
    <row r="10" spans="1:7">
      <c r="B10" s="821">
        <v>7</v>
      </c>
      <c r="C10" s="373" t="s">
        <v>88</v>
      </c>
      <c r="D10" s="822">
        <v>5.4831477956407505E-2</v>
      </c>
      <c r="E10" s="822">
        <v>3.9206570477893304E-2</v>
      </c>
      <c r="F10" s="822">
        <v>4.8092339415654432E-2</v>
      </c>
      <c r="G10" s="822">
        <v>3.914319396977671E-2</v>
      </c>
    </row>
    <row r="11" spans="1:7">
      <c r="B11" s="821">
        <v>8</v>
      </c>
      <c r="C11" s="373" t="s">
        <v>81</v>
      </c>
      <c r="D11" s="822">
        <v>4.9438183443106194E-2</v>
      </c>
      <c r="E11" s="822">
        <v>2.8595822677866829E-2</v>
      </c>
      <c r="F11" s="822">
        <v>4.7992370775171073E-2</v>
      </c>
      <c r="G11" s="822">
        <v>4.1459879266293291E-2</v>
      </c>
    </row>
    <row r="12" spans="1:7">
      <c r="B12" s="821">
        <v>11</v>
      </c>
      <c r="C12" s="373" t="s">
        <v>86</v>
      </c>
      <c r="D12" s="822">
        <v>1.4543521945268765E-2</v>
      </c>
      <c r="E12" s="822">
        <v>1.466954720024358E-2</v>
      </c>
      <c r="F12" s="822">
        <v>1.3706463664214198E-2</v>
      </c>
      <c r="G12" s="822">
        <v>9.1147621508430327E-3</v>
      </c>
    </row>
    <row r="13" spans="1:7">
      <c r="B13" s="821">
        <v>12</v>
      </c>
      <c r="C13" s="373" t="s">
        <v>671</v>
      </c>
      <c r="D13" s="822">
        <v>6.0838799489789361E-2</v>
      </c>
      <c r="E13" s="822">
        <v>0.10033843424314658</v>
      </c>
      <c r="F13" s="822">
        <v>5.6035402330766863E-2</v>
      </c>
      <c r="G13" s="822">
        <v>4.8577926598553318E-2</v>
      </c>
    </row>
    <row r="14" spans="1:7">
      <c r="B14" s="821"/>
      <c r="C14" s="823" t="s">
        <v>376</v>
      </c>
      <c r="D14" s="824">
        <v>1</v>
      </c>
      <c r="E14" s="824">
        <v>1</v>
      </c>
      <c r="F14" s="824">
        <v>1</v>
      </c>
      <c r="G14" s="824">
        <v>1</v>
      </c>
    </row>
    <row r="17" spans="2:2">
      <c r="B17" s="51" t="s">
        <v>16</v>
      </c>
    </row>
    <row r="39" spans="2:2">
      <c r="B39" s="55" t="s">
        <v>21</v>
      </c>
    </row>
    <row r="41" spans="2:2">
      <c r="B41" s="216" t="s">
        <v>975</v>
      </c>
    </row>
  </sheetData>
  <phoneticPr fontId="40" type="noConversion"/>
  <hyperlinks>
    <hyperlink ref="B41" location="Содержание!B31" display="к содержанию"/>
  </hyperlinks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indexed="9"/>
  </sheetPr>
  <dimension ref="A2:O30"/>
  <sheetViews>
    <sheetView workbookViewId="0">
      <selection activeCell="H28" sqref="H28"/>
    </sheetView>
  </sheetViews>
  <sheetFormatPr defaultRowHeight="12.75"/>
  <cols>
    <col min="1" max="1" width="9.140625" style="371"/>
    <col min="2" max="2" width="42.7109375" style="371" customWidth="1"/>
    <col min="3" max="6" width="8.7109375" style="371" customWidth="1"/>
    <col min="7" max="7" width="11" style="371" customWidth="1"/>
    <col min="8" max="12" width="8.7109375" style="371" customWidth="1"/>
    <col min="13" max="13" width="10.140625" style="371" customWidth="1"/>
    <col min="14" max="15" width="9.140625" style="371"/>
  </cols>
  <sheetData>
    <row r="2" spans="1:13">
      <c r="A2" s="2" t="s">
        <v>968</v>
      </c>
      <c r="B2" s="51" t="s">
        <v>17</v>
      </c>
    </row>
    <row r="3" spans="1:13">
      <c r="A3" s="2"/>
      <c r="B3" s="51"/>
    </row>
    <row r="4" spans="1:13">
      <c r="B4" s="372"/>
      <c r="C4" s="1106" t="s">
        <v>1004</v>
      </c>
      <c r="D4" s="1106"/>
      <c r="E4" s="1106"/>
      <c r="F4" s="1106"/>
      <c r="G4" s="1106"/>
      <c r="H4" s="1107"/>
      <c r="I4" s="1106" t="s">
        <v>1152</v>
      </c>
      <c r="J4" s="1106"/>
      <c r="K4" s="1106"/>
      <c r="L4" s="1106"/>
      <c r="M4" s="1106"/>
    </row>
    <row r="5" spans="1:13">
      <c r="B5" s="372"/>
      <c r="C5" s="1086">
        <v>2007</v>
      </c>
      <c r="D5" s="1086">
        <v>2008</v>
      </c>
      <c r="E5" s="1086">
        <v>2009</v>
      </c>
      <c r="F5" s="1086">
        <v>2010</v>
      </c>
      <c r="G5" s="1087" t="s">
        <v>1151</v>
      </c>
      <c r="H5" s="1108"/>
      <c r="I5" s="1086">
        <v>2007</v>
      </c>
      <c r="J5" s="1086">
        <v>2008</v>
      </c>
      <c r="K5" s="1086">
        <v>2009</v>
      </c>
      <c r="L5" s="1086">
        <v>2010</v>
      </c>
      <c r="M5" s="1087" t="s">
        <v>1151</v>
      </c>
    </row>
    <row r="6" spans="1:13">
      <c r="B6" s="372" t="s">
        <v>1153</v>
      </c>
      <c r="C6" s="1088">
        <v>0.30100303981256799</v>
      </c>
      <c r="D6" s="1088">
        <v>0.150338764053493</v>
      </c>
      <c r="E6" s="1088">
        <v>8.7376628710405801E-2</v>
      </c>
      <c r="F6" s="1088">
        <v>0.142113672047991</v>
      </c>
      <c r="G6" s="1088">
        <v>9.8724308490303198E-2</v>
      </c>
      <c r="H6" s="1108"/>
      <c r="I6" s="1088">
        <v>0.57727473351583602</v>
      </c>
      <c r="J6" s="1088">
        <v>0.26582353072916298</v>
      </c>
      <c r="K6" s="1088">
        <v>0.146459510324632</v>
      </c>
      <c r="L6" s="1088">
        <v>0.237538190926086</v>
      </c>
      <c r="M6" s="1088">
        <v>0.16821184147828</v>
      </c>
    </row>
    <row r="7" spans="1:13">
      <c r="B7" s="372" t="s">
        <v>1154</v>
      </c>
      <c r="C7" s="1088">
        <v>0.33656738853123302</v>
      </c>
      <c r="D7" s="1088">
        <v>0.24432830870764999</v>
      </c>
      <c r="E7" s="1088">
        <v>0.15138628095862799</v>
      </c>
      <c r="F7" s="1088">
        <v>0.103523036371909</v>
      </c>
      <c r="G7" s="1088">
        <v>8.6225054533782403E-2</v>
      </c>
      <c r="H7" s="1109"/>
      <c r="I7" s="1088">
        <v>0.504043873682258</v>
      </c>
      <c r="J7" s="1088">
        <v>0.38619281415651302</v>
      </c>
      <c r="K7" s="1088">
        <v>0.24102374932016299</v>
      </c>
      <c r="L7" s="1088">
        <v>0.16753969361780399</v>
      </c>
      <c r="M7" s="1088">
        <v>0.13663139162527199</v>
      </c>
    </row>
    <row r="10" spans="1:13">
      <c r="B10" s="51" t="s">
        <v>17</v>
      </c>
    </row>
    <row r="28" spans="2:2">
      <c r="B28" s="55" t="s">
        <v>21</v>
      </c>
    </row>
    <row r="30" spans="2:2">
      <c r="B30" s="216" t="s">
        <v>975</v>
      </c>
    </row>
  </sheetData>
  <mergeCells count="3">
    <mergeCell ref="C4:G4"/>
    <mergeCell ref="I4:M4"/>
    <mergeCell ref="H4:H7"/>
  </mergeCells>
  <phoneticPr fontId="40" type="noConversion"/>
  <hyperlinks>
    <hyperlink ref="B30" location="Содержание!B32" display="к содержанию"/>
  </hyperlinks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9"/>
  </sheetPr>
  <dimension ref="A2:S34"/>
  <sheetViews>
    <sheetView topLeftCell="A4" workbookViewId="0">
      <selection activeCell="L9" sqref="L9"/>
    </sheetView>
  </sheetViews>
  <sheetFormatPr defaultRowHeight="12.75"/>
  <cols>
    <col min="1" max="1" width="8.85546875" style="33" bestFit="1" customWidth="1"/>
    <col min="2" max="2" width="31.42578125" style="33" customWidth="1"/>
    <col min="3" max="6" width="8" style="33" customWidth="1"/>
    <col min="7" max="7" width="10.7109375" style="33" customWidth="1"/>
    <col min="8" max="12" width="8" style="33" customWidth="1"/>
    <col min="13" max="13" width="10.7109375" style="33" customWidth="1"/>
    <col min="14" max="18" width="8" style="33" customWidth="1"/>
    <col min="19" max="19" width="10.7109375" style="33" customWidth="1"/>
  </cols>
  <sheetData>
    <row r="2" spans="1:19">
      <c r="A2" s="2" t="s">
        <v>968</v>
      </c>
      <c r="B2" s="51" t="s">
        <v>1031</v>
      </c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  <c r="R2" s="826"/>
      <c r="S2" s="826"/>
    </row>
    <row r="3" spans="1:19">
      <c r="A3" s="2"/>
      <c r="B3" s="51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</row>
    <row r="4" spans="1:19">
      <c r="A4" s="826"/>
      <c r="B4" s="827"/>
      <c r="C4" s="1110" t="s">
        <v>1025</v>
      </c>
      <c r="D4" s="1110"/>
      <c r="E4" s="1110"/>
      <c r="F4" s="1110"/>
      <c r="G4" s="1110"/>
      <c r="H4" s="1111"/>
      <c r="I4" s="1110" t="s">
        <v>1026</v>
      </c>
      <c r="J4" s="1110"/>
      <c r="K4" s="1110"/>
      <c r="L4" s="1110"/>
      <c r="M4" s="1110"/>
      <c r="N4" s="1111"/>
      <c r="O4" s="1110" t="s">
        <v>1027</v>
      </c>
      <c r="P4" s="1110"/>
      <c r="Q4" s="1110"/>
      <c r="R4" s="1110"/>
      <c r="S4" s="1110"/>
    </row>
    <row r="5" spans="1:19">
      <c r="A5" s="826"/>
      <c r="B5" s="827"/>
      <c r="C5" s="34">
        <v>2007</v>
      </c>
      <c r="D5" s="34">
        <v>2008</v>
      </c>
      <c r="E5" s="34">
        <v>2009</v>
      </c>
      <c r="F5" s="34">
        <v>2010</v>
      </c>
      <c r="G5" s="34" t="s">
        <v>1151</v>
      </c>
      <c r="H5" s="1112"/>
      <c r="I5" s="34">
        <v>2007</v>
      </c>
      <c r="J5" s="34">
        <v>2008</v>
      </c>
      <c r="K5" s="34">
        <v>2009</v>
      </c>
      <c r="L5" s="34">
        <v>2010</v>
      </c>
      <c r="M5" s="34" t="s">
        <v>1151</v>
      </c>
      <c r="N5" s="1112"/>
      <c r="O5" s="34">
        <v>2007</v>
      </c>
      <c r="P5" s="34">
        <v>2008</v>
      </c>
      <c r="Q5" s="34">
        <v>2009</v>
      </c>
      <c r="R5" s="34">
        <v>2010</v>
      </c>
      <c r="S5" s="34" t="s">
        <v>1151</v>
      </c>
    </row>
    <row r="6" spans="1:19" ht="27.75" customHeight="1">
      <c r="A6" s="826"/>
      <c r="B6" s="828" t="s">
        <v>1155</v>
      </c>
      <c r="C6" s="1089">
        <v>9.813479225777634</v>
      </c>
      <c r="D6" s="1089">
        <v>-1.5504554346120458</v>
      </c>
      <c r="E6" s="1089">
        <v>14.401097821459874</v>
      </c>
      <c r="F6" s="1089">
        <v>3.9985807376803031</v>
      </c>
      <c r="G6" s="1089">
        <v>4.4431071941390474</v>
      </c>
      <c r="H6" s="1112"/>
      <c r="I6" s="1089">
        <v>36.117657643893956</v>
      </c>
      <c r="J6" s="1089">
        <v>25.721948871262224</v>
      </c>
      <c r="K6" s="1089">
        <v>22.709508974074179</v>
      </c>
      <c r="L6" s="1089">
        <v>15.755983224424234</v>
      </c>
      <c r="M6" s="1089">
        <v>18.333803272479287</v>
      </c>
      <c r="N6" s="1112"/>
      <c r="O6" s="1089">
        <v>51.028778007415887</v>
      </c>
      <c r="P6" s="1089">
        <v>40.518000047750171</v>
      </c>
      <c r="Q6" s="1089">
        <v>53.33511038490623</v>
      </c>
      <c r="R6" s="1089">
        <v>44.526366037955832</v>
      </c>
      <c r="S6" s="1089">
        <v>32.547609429634157</v>
      </c>
    </row>
    <row r="7" spans="1:19">
      <c r="A7" s="826"/>
      <c r="B7" s="827" t="s">
        <v>1005</v>
      </c>
      <c r="C7" s="1089">
        <v>8.4947227620841321</v>
      </c>
      <c r="D7" s="1089">
        <v>6.2524704174781611</v>
      </c>
      <c r="E7" s="1089">
        <v>5.0820822502849037</v>
      </c>
      <c r="F7" s="1089">
        <v>5.7041742243966125</v>
      </c>
      <c r="G7" s="1089">
        <v>4.5539833637550577</v>
      </c>
      <c r="H7" s="1113"/>
      <c r="I7" s="1089">
        <v>30.663582720530346</v>
      </c>
      <c r="J7" s="1089">
        <v>27.98558593733933</v>
      </c>
      <c r="K7" s="1089">
        <v>20.967913401382678</v>
      </c>
      <c r="L7" s="1089">
        <v>17.358049897202765</v>
      </c>
      <c r="M7" s="1089">
        <v>14.36099751532786</v>
      </c>
      <c r="N7" s="1113"/>
      <c r="O7" s="1089">
        <v>45.548442127479312</v>
      </c>
      <c r="P7" s="1089">
        <v>46.288875489281679</v>
      </c>
      <c r="Q7" s="1089">
        <v>45.890237390182904</v>
      </c>
      <c r="R7" s="1089">
        <v>39.751688804579445</v>
      </c>
      <c r="S7" s="1089">
        <v>30.902022685680151</v>
      </c>
    </row>
    <row r="8" spans="1:19">
      <c r="A8" s="826"/>
      <c r="B8" s="826"/>
      <c r="C8" s="826"/>
      <c r="D8" s="826"/>
      <c r="E8" s="826"/>
      <c r="F8" s="826"/>
      <c r="G8" s="826"/>
      <c r="H8" s="826"/>
      <c r="I8" s="826"/>
      <c r="J8" s="826"/>
      <c r="K8" s="826"/>
      <c r="L8" s="826"/>
      <c r="M8" s="826"/>
      <c r="N8" s="826"/>
      <c r="O8" s="826"/>
      <c r="P8" s="826"/>
      <c r="Q8" s="826"/>
      <c r="R8" s="826"/>
      <c r="S8" s="826"/>
    </row>
    <row r="9" spans="1:19">
      <c r="A9" s="826"/>
      <c r="B9" s="826"/>
      <c r="C9" s="826"/>
      <c r="D9" s="826"/>
      <c r="E9" s="826"/>
      <c r="F9" s="826"/>
      <c r="G9" s="826"/>
      <c r="H9" s="826"/>
      <c r="I9" s="826"/>
      <c r="J9" s="826"/>
      <c r="K9" s="826"/>
      <c r="L9" s="826"/>
      <c r="M9" s="826"/>
      <c r="N9" s="826"/>
      <c r="O9" s="826"/>
      <c r="P9" s="826"/>
      <c r="Q9" s="826"/>
      <c r="R9" s="826"/>
      <c r="S9" s="826"/>
    </row>
    <row r="10" spans="1:19">
      <c r="A10" s="826"/>
      <c r="B10" s="51" t="s">
        <v>1031</v>
      </c>
      <c r="C10" s="826"/>
      <c r="D10" s="826"/>
      <c r="E10" s="826"/>
      <c r="F10" s="826"/>
      <c r="G10" s="826"/>
      <c r="H10" s="826"/>
      <c r="I10" s="826"/>
      <c r="J10" s="826"/>
      <c r="K10" s="826"/>
      <c r="L10" s="826"/>
      <c r="M10" s="826"/>
      <c r="N10" s="826"/>
      <c r="O10" s="826"/>
      <c r="P10" s="826"/>
      <c r="Q10" s="826"/>
      <c r="R10" s="826"/>
      <c r="S10" s="826"/>
    </row>
    <row r="31" spans="2:2">
      <c r="B31" s="55" t="s">
        <v>21</v>
      </c>
    </row>
    <row r="33" spans="2:2">
      <c r="B33" s="216" t="s">
        <v>975</v>
      </c>
    </row>
    <row r="34" spans="2:2">
      <c r="B34" s="349"/>
    </row>
  </sheetData>
  <mergeCells count="5">
    <mergeCell ref="C4:G4"/>
    <mergeCell ref="I4:M4"/>
    <mergeCell ref="O4:S4"/>
    <mergeCell ref="H4:H7"/>
    <mergeCell ref="N4:N7"/>
  </mergeCells>
  <phoneticPr fontId="40" type="noConversion"/>
  <hyperlinks>
    <hyperlink ref="B33" location="Содержание!B33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9"/>
  </sheetPr>
  <dimension ref="A2:H41"/>
  <sheetViews>
    <sheetView workbookViewId="0">
      <selection activeCell="F12" sqref="F12"/>
    </sheetView>
  </sheetViews>
  <sheetFormatPr defaultRowHeight="12.75"/>
  <cols>
    <col min="1" max="1" width="9.140625" style="23"/>
    <col min="2" max="2" width="24.5703125" style="23" customWidth="1"/>
    <col min="3" max="16384" width="9.140625" style="23"/>
  </cols>
  <sheetData>
    <row r="2" spans="1:8">
      <c r="A2" s="23" t="s">
        <v>968</v>
      </c>
      <c r="B2" s="51" t="s">
        <v>244</v>
      </c>
    </row>
    <row r="3" spans="1:8">
      <c r="B3" s="51"/>
    </row>
    <row r="4" spans="1:8" ht="25.5">
      <c r="B4" s="443"/>
      <c r="C4" s="1060" t="s">
        <v>1078</v>
      </c>
      <c r="D4" s="1060" t="s">
        <v>473</v>
      </c>
      <c r="E4" s="1060" t="s">
        <v>443</v>
      </c>
    </row>
    <row r="5" spans="1:8" ht="25.5">
      <c r="B5" s="442" t="s">
        <v>245</v>
      </c>
      <c r="C5" s="441">
        <v>1.8</v>
      </c>
      <c r="D5" s="441">
        <v>2.9000000000000057</v>
      </c>
      <c r="E5" s="441">
        <v>0.90000000000000568</v>
      </c>
    </row>
    <row r="6" spans="1:8" ht="25.5">
      <c r="B6" s="442" t="s">
        <v>248</v>
      </c>
      <c r="C6" s="441">
        <v>-6.0999999999999943</v>
      </c>
      <c r="D6" s="441">
        <v>-8.3000000000000007</v>
      </c>
      <c r="E6" s="441">
        <v>-4.5999999999999943</v>
      </c>
    </row>
    <row r="7" spans="1:8">
      <c r="B7" s="442" t="s">
        <v>246</v>
      </c>
      <c r="C7" s="441">
        <v>6.3</v>
      </c>
      <c r="D7" s="441">
        <v>10.199999999999999</v>
      </c>
      <c r="E7" s="441">
        <v>18</v>
      </c>
    </row>
    <row r="8" spans="1:8">
      <c r="B8" s="442" t="s">
        <v>247</v>
      </c>
      <c r="C8" s="441">
        <v>-10.7</v>
      </c>
      <c r="D8" s="441">
        <v>7.2</v>
      </c>
      <c r="E8" s="441">
        <v>6.5</v>
      </c>
    </row>
    <row r="9" spans="1:8">
      <c r="B9" s="442" t="s">
        <v>81</v>
      </c>
      <c r="C9" s="441">
        <v>-2.2999999999999998</v>
      </c>
      <c r="D9" s="441">
        <v>12.9</v>
      </c>
      <c r="E9" s="441">
        <v>14.8</v>
      </c>
    </row>
    <row r="10" spans="1:8">
      <c r="B10" s="106"/>
      <c r="C10" s="106"/>
      <c r="D10" s="106"/>
      <c r="E10" s="106"/>
      <c r="F10" s="106"/>
      <c r="G10" s="106"/>
      <c r="H10" s="78"/>
    </row>
    <row r="11" spans="1:8">
      <c r="B11" s="106"/>
      <c r="C11" s="106"/>
      <c r="D11" s="106"/>
      <c r="E11" s="106"/>
      <c r="F11" s="106"/>
      <c r="G11" s="106"/>
      <c r="H11" s="78"/>
    </row>
    <row r="12" spans="1:8">
      <c r="B12" s="51" t="s">
        <v>244</v>
      </c>
      <c r="C12" s="106"/>
      <c r="D12" s="106"/>
      <c r="E12" s="106"/>
      <c r="F12" s="106"/>
      <c r="G12" s="106"/>
      <c r="H12" s="78"/>
    </row>
    <row r="13" spans="1:8">
      <c r="B13" s="78"/>
      <c r="C13" s="78"/>
      <c r="D13" s="78"/>
      <c r="E13" s="78"/>
      <c r="F13" s="78"/>
      <c r="G13" s="78"/>
      <c r="H13" s="78"/>
    </row>
    <row r="14" spans="1:8">
      <c r="B14" s="78"/>
      <c r="C14" s="78"/>
      <c r="D14" s="78"/>
      <c r="E14" s="78"/>
      <c r="F14" s="78"/>
      <c r="G14" s="78"/>
      <c r="H14" s="78"/>
    </row>
    <row r="38" spans="2:2">
      <c r="B38" s="768" t="s">
        <v>733</v>
      </c>
    </row>
    <row r="39" spans="2:2">
      <c r="B39" s="768" t="s">
        <v>249</v>
      </c>
    </row>
    <row r="41" spans="2:2">
      <c r="B41" s="216" t="s">
        <v>975</v>
      </c>
    </row>
  </sheetData>
  <phoneticPr fontId="40" type="noConversion"/>
  <hyperlinks>
    <hyperlink ref="B41" location="Содержание!B5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9"/>
  </sheetPr>
  <dimension ref="A2:AT58"/>
  <sheetViews>
    <sheetView workbookViewId="0">
      <selection activeCell="H17" sqref="H17"/>
    </sheetView>
  </sheetViews>
  <sheetFormatPr defaultRowHeight="12.75"/>
  <cols>
    <col min="1" max="1" width="8.85546875" style="163" bestFit="1" customWidth="1"/>
    <col min="2" max="2" width="41" style="163" bestFit="1" customWidth="1"/>
    <col min="3" max="35" width="9.140625" style="163"/>
    <col min="36" max="36" width="8" style="163" customWidth="1"/>
    <col min="37" max="46" width="10.85546875" style="163" bestFit="1" customWidth="1"/>
  </cols>
  <sheetData>
    <row r="2" spans="1:46">
      <c r="A2" s="163" t="s">
        <v>968</v>
      </c>
      <c r="B2" s="164" t="s">
        <v>497</v>
      </c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</row>
    <row r="3" spans="1:46">
      <c r="B3" s="164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13"/>
    </row>
    <row r="4" spans="1:46">
      <c r="B4" s="223"/>
      <c r="C4" s="227">
        <v>39814</v>
      </c>
      <c r="D4" s="227">
        <v>39845</v>
      </c>
      <c r="E4" s="227">
        <v>39873</v>
      </c>
      <c r="F4" s="227">
        <v>39904</v>
      </c>
      <c r="G4" s="227">
        <v>39934</v>
      </c>
      <c r="H4" s="227">
        <v>39965</v>
      </c>
      <c r="I4" s="227">
        <v>39995</v>
      </c>
      <c r="J4" s="227">
        <v>40026</v>
      </c>
      <c r="K4" s="227">
        <v>40057</v>
      </c>
      <c r="L4" s="227">
        <v>40087</v>
      </c>
      <c r="M4" s="227">
        <v>40118</v>
      </c>
      <c r="N4" s="227">
        <v>40148</v>
      </c>
      <c r="O4" s="227">
        <v>40179</v>
      </c>
      <c r="P4" s="227">
        <v>40210</v>
      </c>
      <c r="Q4" s="227">
        <v>40238</v>
      </c>
      <c r="R4" s="227">
        <v>40269</v>
      </c>
      <c r="S4" s="227">
        <v>40299</v>
      </c>
      <c r="T4" s="227">
        <v>40330</v>
      </c>
      <c r="U4" s="227">
        <v>40360</v>
      </c>
      <c r="V4" s="227">
        <v>40391</v>
      </c>
      <c r="W4" s="227">
        <v>40422</v>
      </c>
      <c r="X4" s="227">
        <v>40452</v>
      </c>
      <c r="Y4" s="227">
        <v>40483</v>
      </c>
      <c r="Z4" s="227">
        <v>40513</v>
      </c>
      <c r="AA4" s="227">
        <v>40544</v>
      </c>
      <c r="AB4" s="227">
        <v>40575</v>
      </c>
      <c r="AC4" s="227">
        <v>40603</v>
      </c>
      <c r="AD4" s="227">
        <v>40634</v>
      </c>
      <c r="AE4" s="227">
        <v>40664</v>
      </c>
      <c r="AF4" s="227">
        <v>40695</v>
      </c>
      <c r="AG4" s="227">
        <v>40725</v>
      </c>
      <c r="AH4" s="227">
        <v>40756</v>
      </c>
      <c r="AI4" s="227">
        <v>40787</v>
      </c>
      <c r="AJ4" s="227">
        <v>40817</v>
      </c>
    </row>
    <row r="5" spans="1:46">
      <c r="B5" s="224" t="s">
        <v>498</v>
      </c>
      <c r="C5" s="229">
        <v>34.048123179699999</v>
      </c>
      <c r="D5" s="229">
        <v>27.1281313902</v>
      </c>
      <c r="E5" s="229">
        <v>17.935831590999999</v>
      </c>
      <c r="F5" s="229">
        <v>11.7380214801</v>
      </c>
      <c r="G5" s="229">
        <v>10.537296700299999</v>
      </c>
      <c r="H5" s="229">
        <v>15.2152620721</v>
      </c>
      <c r="I5" s="229">
        <v>17.749653196099999</v>
      </c>
      <c r="J5" s="229">
        <v>18.079369867299999</v>
      </c>
      <c r="K5" s="229">
        <v>14.961017009500001</v>
      </c>
      <c r="L5" s="229">
        <v>16.521292105000001</v>
      </c>
      <c r="M5" s="229">
        <v>20.234424445599998</v>
      </c>
      <c r="N5" s="229">
        <v>20.762117275799998</v>
      </c>
      <c r="O5" s="229">
        <v>14.582839889000001</v>
      </c>
      <c r="P5" s="229">
        <v>15.179371000000002</v>
      </c>
      <c r="Q5" s="229">
        <v>16.349378999999995</v>
      </c>
      <c r="R5" s="229">
        <v>18.195125000000001</v>
      </c>
      <c r="S5" s="229">
        <v>23.491078142999999</v>
      </c>
      <c r="T5" s="229">
        <v>23.292387999999999</v>
      </c>
      <c r="U5" s="229">
        <v>24.948566649999997</v>
      </c>
      <c r="V5" s="229">
        <v>23.0824570708</v>
      </c>
      <c r="W5" s="229">
        <v>19.548333543099996</v>
      </c>
      <c r="X5" s="311">
        <v>22.393836664399995</v>
      </c>
      <c r="Y5" s="311">
        <v>22.004252682000001</v>
      </c>
      <c r="Z5" s="311">
        <v>20.070245929999992</v>
      </c>
      <c r="AA5" s="311">
        <v>18.879754479999992</v>
      </c>
      <c r="AB5" s="311">
        <v>21.218408360999998</v>
      </c>
      <c r="AC5" s="311">
        <v>21.886255020000004</v>
      </c>
      <c r="AD5" s="311">
        <v>24.664934410000004</v>
      </c>
      <c r="AE5" s="311">
        <v>22.564983800000004</v>
      </c>
      <c r="AF5" s="311">
        <v>20.294064900000002</v>
      </c>
      <c r="AG5" s="311">
        <v>21.222601560000001</v>
      </c>
      <c r="AH5" s="311">
        <v>25.247904999999999</v>
      </c>
      <c r="AI5" s="311">
        <v>23.237556400000003</v>
      </c>
      <c r="AJ5" s="311">
        <v>33.370211189999992</v>
      </c>
    </row>
    <row r="6" spans="1:46">
      <c r="B6" s="224" t="s">
        <v>499</v>
      </c>
      <c r="C6" s="229">
        <v>4.2557103999999999</v>
      </c>
      <c r="D6" s="229">
        <v>2.6203352600000001</v>
      </c>
      <c r="E6" s="229">
        <v>1.8862846899999999</v>
      </c>
      <c r="F6" s="229">
        <v>1.6759628500000001</v>
      </c>
      <c r="G6" s="229">
        <v>1.8301624999999999</v>
      </c>
      <c r="H6" s="229">
        <v>2.1877543100000003</v>
      </c>
      <c r="I6" s="229">
        <v>1.8107318100000001</v>
      </c>
      <c r="J6" s="229">
        <v>1.2195951699999998</v>
      </c>
      <c r="K6" s="229">
        <v>1.8574600800000001</v>
      </c>
      <c r="L6" s="229">
        <v>2.1820692200000003</v>
      </c>
      <c r="M6" s="229">
        <v>1.9274674700000001</v>
      </c>
      <c r="N6" s="229">
        <v>1.9281661000000001</v>
      </c>
      <c r="O6" s="229">
        <v>1.3369741500000001</v>
      </c>
      <c r="P6" s="229">
        <v>1.6541331299999997</v>
      </c>
      <c r="Q6" s="229">
        <v>1.29353125</v>
      </c>
      <c r="R6" s="229">
        <v>1.48498248</v>
      </c>
      <c r="S6" s="229">
        <v>3.2224112999999996</v>
      </c>
      <c r="T6" s="229">
        <v>2.8746146299999999</v>
      </c>
      <c r="U6" s="229">
        <v>3.1515540499999997</v>
      </c>
      <c r="V6" s="229">
        <v>3.0326924200000001</v>
      </c>
      <c r="W6" s="229">
        <v>3.1713375200000002</v>
      </c>
      <c r="X6" s="311">
        <v>4.1857180600000001</v>
      </c>
      <c r="Y6" s="311">
        <v>4.0644795700000005</v>
      </c>
      <c r="Z6" s="311">
        <v>3.0431904899999993</v>
      </c>
      <c r="AA6" s="311">
        <v>2.4618481399999994</v>
      </c>
      <c r="AB6" s="311">
        <v>3.29896945</v>
      </c>
      <c r="AC6" s="311">
        <v>3.4356558599999998</v>
      </c>
      <c r="AD6" s="311">
        <v>2.8723911299999996</v>
      </c>
      <c r="AE6" s="311">
        <v>2.7049143299999998</v>
      </c>
      <c r="AF6" s="311">
        <v>2.5250285800000003</v>
      </c>
      <c r="AG6" s="311">
        <v>2.8616601500000001</v>
      </c>
      <c r="AH6" s="311">
        <v>3.9068912899999995</v>
      </c>
      <c r="AI6" s="311">
        <v>3.3502163999999994</v>
      </c>
      <c r="AJ6" s="311">
        <v>4.1947635800000009</v>
      </c>
    </row>
    <row r="7" spans="1:46">
      <c r="B7" s="224" t="s">
        <v>500</v>
      </c>
      <c r="C7" s="229">
        <v>0.90854104000000002</v>
      </c>
      <c r="D7" s="229">
        <v>0.77022064000000001</v>
      </c>
      <c r="E7" s="229">
        <v>0.75344915000000001</v>
      </c>
      <c r="F7" s="229">
        <v>0.75382912999999996</v>
      </c>
      <c r="G7" s="229">
        <v>0.67679962000000005</v>
      </c>
      <c r="H7" s="229">
        <v>0.86640339000000011</v>
      </c>
      <c r="I7" s="229">
        <v>0.93352593000000006</v>
      </c>
      <c r="J7" s="229">
        <v>0.89572724999999997</v>
      </c>
      <c r="K7" s="229">
        <v>0.96612659999999995</v>
      </c>
      <c r="L7" s="229">
        <v>0.93856799000000002</v>
      </c>
      <c r="M7" s="229">
        <v>0.74914210999999997</v>
      </c>
      <c r="N7" s="229">
        <v>1.00968401</v>
      </c>
      <c r="O7" s="229">
        <v>0.68261519999999998</v>
      </c>
      <c r="P7" s="229">
        <v>0.83990408999999999</v>
      </c>
      <c r="Q7" s="229">
        <v>1.0822734899999999</v>
      </c>
      <c r="R7" s="229">
        <v>1.2020410099999999</v>
      </c>
      <c r="S7" s="229">
        <v>1.01332157</v>
      </c>
      <c r="T7" s="229">
        <v>1.1330804699999999</v>
      </c>
      <c r="U7" s="229">
        <v>1.1671606399999999</v>
      </c>
      <c r="V7" s="229">
        <v>1.1411263200000001</v>
      </c>
      <c r="W7" s="229">
        <v>1.0417983779999997</v>
      </c>
      <c r="X7" s="311">
        <v>1.1338282100000003</v>
      </c>
      <c r="Y7" s="311">
        <v>1.12263735</v>
      </c>
      <c r="Z7" s="311">
        <v>1.4144206300000004</v>
      </c>
      <c r="AA7" s="311">
        <v>0.88940302999999998</v>
      </c>
      <c r="AB7" s="311">
        <v>1.0817430600000002</v>
      </c>
      <c r="AC7" s="311">
        <v>1.2685065799999997</v>
      </c>
      <c r="AD7" s="311">
        <v>1.2936134300000002</v>
      </c>
      <c r="AE7" s="311">
        <v>1.0552707700000001</v>
      </c>
      <c r="AF7" s="311">
        <v>1.0459941099999999</v>
      </c>
      <c r="AG7" s="311">
        <v>1.2242433699999997</v>
      </c>
      <c r="AH7" s="311">
        <v>1.1031349100000003</v>
      </c>
      <c r="AI7" s="311">
        <v>0.92115382999999984</v>
      </c>
      <c r="AJ7" s="311">
        <v>1.0947119499999998</v>
      </c>
    </row>
    <row r="8" spans="1:46">
      <c r="B8" s="224" t="s">
        <v>501</v>
      </c>
      <c r="C8" s="229">
        <v>0.74063500000000004</v>
      </c>
      <c r="D8" s="229">
        <v>0.63549999999999995</v>
      </c>
      <c r="E8" s="229">
        <v>0.32991000000000004</v>
      </c>
      <c r="F8" s="229">
        <v>0.57250000000000001</v>
      </c>
      <c r="G8" s="229">
        <v>0.28370999999999996</v>
      </c>
      <c r="H8" s="229">
        <v>0.14645</v>
      </c>
      <c r="I8" s="229">
        <v>4.8000000000000001E-2</v>
      </c>
      <c r="J8" s="229">
        <v>1.52E-2</v>
      </c>
      <c r="K8" s="229">
        <v>2.0999999999999999E-3</v>
      </c>
      <c r="L8" s="229">
        <v>3.9300000000000002E-2</v>
      </c>
      <c r="M8" s="229">
        <v>3.0256150000000002</v>
      </c>
      <c r="N8" s="229">
        <v>0.84640000000000004</v>
      </c>
      <c r="O8" s="229">
        <v>2.2525149999999998</v>
      </c>
      <c r="P8" s="229">
        <v>2.0825550000000002</v>
      </c>
      <c r="Q8" s="229">
        <v>0.62480000000000002</v>
      </c>
      <c r="R8" s="229">
        <v>1.0854999999999999</v>
      </c>
      <c r="S8" s="229">
        <v>0.44590000000000002</v>
      </c>
      <c r="T8" s="229">
        <v>0</v>
      </c>
      <c r="U8" s="229">
        <v>6.9000000000000006E-2</v>
      </c>
      <c r="V8" s="229">
        <v>0.74829999999999997</v>
      </c>
      <c r="W8" s="229">
        <v>5.0500000000000003E-2</v>
      </c>
      <c r="X8" s="311">
        <v>0.1318</v>
      </c>
      <c r="Y8" s="311">
        <v>0.65370000000000006</v>
      </c>
      <c r="Z8" s="311">
        <v>0.91579999999999995</v>
      </c>
      <c r="AA8" s="311">
        <v>1.84</v>
      </c>
      <c r="AB8" s="311">
        <v>2.6509999999999998</v>
      </c>
      <c r="AC8" s="311">
        <v>1.8445</v>
      </c>
      <c r="AD8" s="311">
        <v>0.86899999999999999</v>
      </c>
      <c r="AE8" s="311">
        <v>0.14000000000000001</v>
      </c>
      <c r="AF8" s="311">
        <v>0</v>
      </c>
      <c r="AG8" s="311">
        <v>0.33500000000000002</v>
      </c>
      <c r="AH8" s="311">
        <v>0.3155</v>
      </c>
      <c r="AI8" s="311">
        <v>0</v>
      </c>
      <c r="AJ8" s="311">
        <v>1E-3</v>
      </c>
    </row>
    <row r="9" spans="1:46">
      <c r="B9" s="224" t="s">
        <v>502</v>
      </c>
      <c r="C9" s="230">
        <v>0.12850236566057141</v>
      </c>
      <c r="D9" s="230">
        <v>0.22635519788291422</v>
      </c>
      <c r="E9" s="230">
        <v>0.31079619529995117</v>
      </c>
      <c r="F9" s="230">
        <v>0.16362330129688463</v>
      </c>
      <c r="G9" s="230">
        <v>0.10653852775730485</v>
      </c>
      <c r="H9" s="230">
        <v>0.10808337017990718</v>
      </c>
      <c r="I9" s="230">
        <v>0.17330869454221917</v>
      </c>
      <c r="J9" s="230">
        <v>0.36617985879638704</v>
      </c>
      <c r="K9" s="230">
        <v>0.29987233920476164</v>
      </c>
      <c r="L9" s="230">
        <v>0.29017633852023661</v>
      </c>
      <c r="M9" s="230">
        <v>0.18583867603891341</v>
      </c>
      <c r="N9" s="230">
        <v>0.25657312016991796</v>
      </c>
      <c r="O9" s="230">
        <v>0.24248268323548552</v>
      </c>
      <c r="P9" s="230">
        <v>0.22669828819242879</v>
      </c>
      <c r="Q9" s="230">
        <v>0.23126954427417551</v>
      </c>
      <c r="R9" s="230">
        <v>0.22940162609675996</v>
      </c>
      <c r="S9" s="230">
        <v>0.19277336466115585</v>
      </c>
      <c r="T9" s="230">
        <v>0.25029758132860774</v>
      </c>
      <c r="U9" s="230">
        <v>0.25985932180197513</v>
      </c>
      <c r="V9" s="230">
        <v>0.2236402017323543</v>
      </c>
      <c r="W9" s="230">
        <v>0.24014183824549887</v>
      </c>
      <c r="X9" s="230">
        <v>0.29355474503625895</v>
      </c>
      <c r="Y9" s="230">
        <v>0.25803653046163316</v>
      </c>
      <c r="Z9" s="230">
        <v>0.25037635156961269</v>
      </c>
      <c r="AA9" s="310">
        <v>0.22705675755158655</v>
      </c>
      <c r="AB9" s="310">
        <v>0.18170833461197264</v>
      </c>
      <c r="AC9" s="310">
        <v>0.23018322706694347</v>
      </c>
      <c r="AD9" s="310">
        <v>0.25276274794875325</v>
      </c>
      <c r="AE9" s="310">
        <v>0.27276945296256006</v>
      </c>
      <c r="AF9" s="310">
        <v>0.29225725544466769</v>
      </c>
      <c r="AG9" s="310">
        <v>0.20608119576851749</v>
      </c>
      <c r="AH9" s="310">
        <v>0.23117144704195774</v>
      </c>
      <c r="AI9" s="310">
        <v>0.27260134067979086</v>
      </c>
      <c r="AJ9" s="310">
        <v>0.27468758831163137</v>
      </c>
    </row>
    <row r="10" spans="1:46" ht="38.25">
      <c r="B10" s="226" t="s">
        <v>503</v>
      </c>
      <c r="C10" s="309">
        <f t="shared" ref="C10:AJ10" si="0">C8/C5</f>
        <v>2.1752594000293612E-2</v>
      </c>
      <c r="D10" s="309">
        <f t="shared" si="0"/>
        <v>2.3425867077213194E-2</v>
      </c>
      <c r="E10" s="309">
        <f t="shared" si="0"/>
        <v>1.8393905982343479E-2</v>
      </c>
      <c r="F10" s="309">
        <f t="shared" si="0"/>
        <v>4.877312594550838E-2</v>
      </c>
      <c r="G10" s="309">
        <f t="shared" si="0"/>
        <v>2.6924362867368316E-2</v>
      </c>
      <c r="H10" s="309">
        <f t="shared" si="0"/>
        <v>9.6252039107852898E-3</v>
      </c>
      <c r="I10" s="309">
        <f t="shared" si="0"/>
        <v>2.7042781889702887E-3</v>
      </c>
      <c r="J10" s="309">
        <f t="shared" si="0"/>
        <v>8.4073726637409578E-4</v>
      </c>
      <c r="K10" s="309">
        <f t="shared" si="0"/>
        <v>1.4036478928314394E-4</v>
      </c>
      <c r="L10" s="309">
        <f t="shared" si="0"/>
        <v>2.3787485718569346E-3</v>
      </c>
      <c r="M10" s="309">
        <f t="shared" si="0"/>
        <v>0.14952809792709099</v>
      </c>
      <c r="N10" s="309">
        <f t="shared" si="0"/>
        <v>4.0766555200348026E-2</v>
      </c>
      <c r="O10" s="309">
        <f t="shared" si="0"/>
        <v>0.15446339788034683</v>
      </c>
      <c r="P10" s="309">
        <f t="shared" si="0"/>
        <v>0.13719639634606731</v>
      </c>
      <c r="Q10" s="309">
        <f t="shared" si="0"/>
        <v>3.8215518766798434E-2</v>
      </c>
      <c r="R10" s="309">
        <f t="shared" si="0"/>
        <v>5.9658837188532633E-2</v>
      </c>
      <c r="S10" s="309">
        <f t="shared" si="0"/>
        <v>1.8981674544080972E-2</v>
      </c>
      <c r="T10" s="309">
        <f t="shared" si="0"/>
        <v>0</v>
      </c>
      <c r="U10" s="309">
        <f t="shared" si="0"/>
        <v>2.7656899479634039E-3</v>
      </c>
      <c r="V10" s="309">
        <f t="shared" si="0"/>
        <v>3.2418559155325884E-2</v>
      </c>
      <c r="W10" s="309">
        <f t="shared" si="0"/>
        <v>2.5833404105090616E-3</v>
      </c>
      <c r="X10" s="309">
        <f t="shared" si="0"/>
        <v>5.8855479735424494E-3</v>
      </c>
      <c r="Y10" s="309">
        <f t="shared" si="0"/>
        <v>2.9707893717051438E-2</v>
      </c>
      <c r="Z10" s="309">
        <f t="shared" si="0"/>
        <v>4.5629734842018467E-2</v>
      </c>
      <c r="AA10" s="309">
        <f t="shared" si="0"/>
        <v>9.7458894497233994E-2</v>
      </c>
      <c r="AB10" s="309">
        <f t="shared" si="0"/>
        <v>0.12493868318948036</v>
      </c>
      <c r="AC10" s="309">
        <f t="shared" si="0"/>
        <v>8.4276638388544184E-2</v>
      </c>
      <c r="AD10" s="309">
        <f t="shared" si="0"/>
        <v>3.5232203968386708E-2</v>
      </c>
      <c r="AE10" s="309">
        <f t="shared" si="0"/>
        <v>6.2043031468961207E-3</v>
      </c>
      <c r="AF10" s="309">
        <f t="shared" si="0"/>
        <v>0</v>
      </c>
      <c r="AG10" s="309">
        <f t="shared" si="0"/>
        <v>1.5785058163246223E-2</v>
      </c>
      <c r="AH10" s="309">
        <f t="shared" si="0"/>
        <v>1.2496086308943258E-2</v>
      </c>
      <c r="AI10" s="309">
        <f t="shared" si="0"/>
        <v>0</v>
      </c>
      <c r="AJ10" s="309">
        <f t="shared" si="0"/>
        <v>2.9966846607781395E-5</v>
      </c>
    </row>
    <row r="12" spans="1:46">
      <c r="AI12" s="312"/>
    </row>
    <row r="13" spans="1:46">
      <c r="B13" s="164" t="s">
        <v>497</v>
      </c>
    </row>
    <row r="35" spans="2:2">
      <c r="B35" s="165" t="s">
        <v>687</v>
      </c>
    </row>
    <row r="37" spans="2:2">
      <c r="B37" s="717" t="s">
        <v>975</v>
      </c>
    </row>
    <row r="58" spans="1:1">
      <c r="A58" s="163" t="s">
        <v>1076</v>
      </c>
    </row>
  </sheetData>
  <phoneticPr fontId="40" type="noConversion"/>
  <hyperlinks>
    <hyperlink ref="B37" location="Содержание!B36" display="к содержанию"/>
  </hyperlinks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9"/>
  </sheetPr>
  <dimension ref="A2:AR37"/>
  <sheetViews>
    <sheetView topLeftCell="A10" workbookViewId="0">
      <selection activeCell="I30" sqref="I30"/>
    </sheetView>
  </sheetViews>
  <sheetFormatPr defaultRowHeight="12.75"/>
  <cols>
    <col min="1" max="1" width="9.140625" style="168"/>
    <col min="2" max="2" width="37.7109375" style="168" customWidth="1"/>
    <col min="3" max="44" width="9.140625" style="168"/>
  </cols>
  <sheetData>
    <row r="2" spans="1:44">
      <c r="A2" s="167" t="s">
        <v>968</v>
      </c>
      <c r="B2" s="164" t="s">
        <v>504</v>
      </c>
      <c r="AJ2" s="313"/>
      <c r="AK2" s="313"/>
      <c r="AL2" s="313"/>
      <c r="AM2" s="313"/>
      <c r="AN2" s="313"/>
      <c r="AO2" s="313"/>
      <c r="AP2" s="313"/>
      <c r="AQ2" s="313"/>
      <c r="AR2" s="313"/>
    </row>
    <row r="3" spans="1:44">
      <c r="A3" s="167"/>
      <c r="B3" s="164"/>
      <c r="AJ3" s="313"/>
      <c r="AK3" s="313"/>
      <c r="AL3" s="313"/>
      <c r="AM3" s="313"/>
      <c r="AN3" s="313"/>
      <c r="AO3" s="313"/>
      <c r="AP3" s="313"/>
      <c r="AQ3" s="313"/>
      <c r="AR3" s="313"/>
    </row>
    <row r="4" spans="1:44">
      <c r="A4" s="169"/>
      <c r="B4" s="317"/>
      <c r="C4" s="225">
        <v>39814</v>
      </c>
      <c r="D4" s="225">
        <v>39845</v>
      </c>
      <c r="E4" s="225">
        <v>39873</v>
      </c>
      <c r="F4" s="225">
        <v>39904</v>
      </c>
      <c r="G4" s="225">
        <v>39934</v>
      </c>
      <c r="H4" s="225">
        <v>39965</v>
      </c>
      <c r="I4" s="225">
        <v>39995</v>
      </c>
      <c r="J4" s="225">
        <v>40026</v>
      </c>
      <c r="K4" s="225">
        <v>40057</v>
      </c>
      <c r="L4" s="225">
        <v>40087</v>
      </c>
      <c r="M4" s="225">
        <v>40118</v>
      </c>
      <c r="N4" s="225">
        <v>40148</v>
      </c>
      <c r="O4" s="225">
        <v>40179</v>
      </c>
      <c r="P4" s="225">
        <v>40210</v>
      </c>
      <c r="Q4" s="225">
        <v>40238</v>
      </c>
      <c r="R4" s="225">
        <v>40269</v>
      </c>
      <c r="S4" s="225">
        <v>40299</v>
      </c>
      <c r="T4" s="225">
        <v>40330</v>
      </c>
      <c r="U4" s="225">
        <v>40360</v>
      </c>
      <c r="V4" s="225">
        <v>40391</v>
      </c>
      <c r="W4" s="225">
        <v>40422</v>
      </c>
      <c r="X4" s="225">
        <v>40452</v>
      </c>
      <c r="Y4" s="225">
        <v>40483</v>
      </c>
      <c r="Z4" s="225">
        <v>40513</v>
      </c>
      <c r="AA4" s="225">
        <v>40544</v>
      </c>
      <c r="AB4" s="225">
        <v>40575</v>
      </c>
      <c r="AC4" s="225">
        <v>40603</v>
      </c>
      <c r="AD4" s="225">
        <v>40634</v>
      </c>
      <c r="AE4" s="225">
        <v>40664</v>
      </c>
      <c r="AF4" s="225">
        <v>40695</v>
      </c>
      <c r="AG4" s="225">
        <v>40725</v>
      </c>
      <c r="AH4" s="225">
        <v>40756</v>
      </c>
      <c r="AI4" s="225">
        <v>40787</v>
      </c>
      <c r="AJ4" s="225">
        <v>40817</v>
      </c>
      <c r="AK4" s="169"/>
      <c r="AL4" s="169"/>
      <c r="AM4" s="169"/>
      <c r="AN4" s="169"/>
      <c r="AO4" s="169"/>
      <c r="AP4" s="169"/>
      <c r="AQ4" s="169"/>
      <c r="AR4" s="169"/>
    </row>
    <row r="5" spans="1:44">
      <c r="B5" s="317" t="s">
        <v>505</v>
      </c>
      <c r="C5" s="316">
        <v>32.315473434200001</v>
      </c>
      <c r="D5" s="316">
        <v>22.800698884400003</v>
      </c>
      <c r="E5" s="316">
        <v>16.2077201317</v>
      </c>
      <c r="F5" s="316">
        <v>10.830142843400001</v>
      </c>
      <c r="G5" s="316">
        <v>14.782963308299999</v>
      </c>
      <c r="H5" s="316">
        <v>15.702685835900001</v>
      </c>
      <c r="I5" s="316">
        <v>16.966032772500004</v>
      </c>
      <c r="J5" s="316">
        <v>16.833145527299997</v>
      </c>
      <c r="K5" s="316">
        <v>13.6988865854</v>
      </c>
      <c r="L5" s="316">
        <v>14.968651240700002</v>
      </c>
      <c r="M5" s="316">
        <v>21.107586850399997</v>
      </c>
      <c r="N5" s="316">
        <v>18.907556060700003</v>
      </c>
      <c r="O5" s="316">
        <v>15.9870516141</v>
      </c>
      <c r="P5" s="316">
        <v>17.572858</v>
      </c>
      <c r="Q5" s="316">
        <v>15.135616000000001</v>
      </c>
      <c r="R5" s="316">
        <v>19.220230999999998</v>
      </c>
      <c r="S5" s="316">
        <v>22.316855446600002</v>
      </c>
      <c r="T5" s="316">
        <v>21.119173</v>
      </c>
      <c r="U5" s="316">
        <v>23.580599800000002</v>
      </c>
      <c r="V5" s="316">
        <v>21.542863530000002</v>
      </c>
      <c r="W5" s="316">
        <v>20.183277868599998</v>
      </c>
      <c r="X5" s="319">
        <v>21.899813349999999</v>
      </c>
      <c r="Y5" s="315">
        <v>20.601392900399997</v>
      </c>
      <c r="Z5" s="315">
        <v>19.807404730000002</v>
      </c>
      <c r="AA5" s="319">
        <v>17.929815720000001</v>
      </c>
      <c r="AB5" s="319">
        <v>19.392320395999999</v>
      </c>
      <c r="AC5" s="319">
        <v>23.603664269999992</v>
      </c>
      <c r="AD5" s="319">
        <v>23.343886120000004</v>
      </c>
      <c r="AE5" s="319">
        <v>21.35595296</v>
      </c>
      <c r="AF5" s="319">
        <v>19.269485259999996</v>
      </c>
      <c r="AG5" s="319">
        <v>21.614440269999996</v>
      </c>
      <c r="AH5" s="319">
        <v>23.504233960000004</v>
      </c>
      <c r="AI5" s="319">
        <v>20.910793800000004</v>
      </c>
      <c r="AJ5" s="311">
        <v>33.063624880000013</v>
      </c>
    </row>
    <row r="6" spans="1:44">
      <c r="B6" s="317" t="s">
        <v>934</v>
      </c>
      <c r="C6" s="316">
        <v>4.2056449299999992</v>
      </c>
      <c r="D6" s="316">
        <v>2.4764576599999999</v>
      </c>
      <c r="E6" s="316">
        <v>1.7320539699999999</v>
      </c>
      <c r="F6" s="316">
        <v>1.6794488200000002</v>
      </c>
      <c r="G6" s="316">
        <v>1.8166590200000001</v>
      </c>
      <c r="H6" s="316">
        <v>2.20588183</v>
      </c>
      <c r="I6" s="316">
        <v>2.0112324199999998</v>
      </c>
      <c r="J6" s="316">
        <v>1.19234</v>
      </c>
      <c r="K6" s="316">
        <v>1.4217972700000001</v>
      </c>
      <c r="L6" s="316">
        <v>2.0158913699999998</v>
      </c>
      <c r="M6" s="316">
        <v>1.74149836</v>
      </c>
      <c r="N6" s="316">
        <v>1.94379598</v>
      </c>
      <c r="O6" s="316">
        <v>1.2349111100000001</v>
      </c>
      <c r="P6" s="316">
        <v>1.42269651</v>
      </c>
      <c r="Q6" s="316">
        <v>1.2830961900000002</v>
      </c>
      <c r="R6" s="316">
        <v>1.4763987000000003</v>
      </c>
      <c r="S6" s="316">
        <v>3.34410125</v>
      </c>
      <c r="T6" s="316">
        <v>2.6720463400000001</v>
      </c>
      <c r="U6" s="316">
        <v>3.0755012900000001</v>
      </c>
      <c r="V6" s="316">
        <v>3.0049607599999999</v>
      </c>
      <c r="W6" s="316">
        <v>3.4340658199999998</v>
      </c>
      <c r="X6" s="319">
        <v>3.3728793600000007</v>
      </c>
      <c r="Y6" s="315">
        <v>3.5309926200000006</v>
      </c>
      <c r="Z6" s="315">
        <v>2.9408575699999995</v>
      </c>
      <c r="AA6" s="319">
        <v>2.5060581500000003</v>
      </c>
      <c r="AB6" s="319">
        <v>3.2802391800000001</v>
      </c>
      <c r="AC6" s="319">
        <v>3.240407359999999</v>
      </c>
      <c r="AD6" s="319">
        <v>2.5965431299999993</v>
      </c>
      <c r="AE6" s="319">
        <v>2.4073473599999993</v>
      </c>
      <c r="AF6" s="319">
        <v>2.1019423699999993</v>
      </c>
      <c r="AG6" s="319">
        <v>2.0441970899999999</v>
      </c>
      <c r="AH6" s="319">
        <v>3.2212904999999994</v>
      </c>
      <c r="AI6" s="319">
        <v>3.2673260099999992</v>
      </c>
      <c r="AJ6" s="311">
        <v>4.1079634599999997</v>
      </c>
    </row>
    <row r="7" spans="1:44">
      <c r="B7" s="317" t="s">
        <v>606</v>
      </c>
      <c r="C7" s="316">
        <v>0.95291893999999988</v>
      </c>
      <c r="D7" s="316">
        <v>0.68754061</v>
      </c>
      <c r="E7" s="316">
        <v>0.74833451000000006</v>
      </c>
      <c r="F7" s="316">
        <v>0.73924731999999993</v>
      </c>
      <c r="G7" s="316">
        <v>0.63247534999999988</v>
      </c>
      <c r="H7" s="316">
        <v>0.80801606000000004</v>
      </c>
      <c r="I7" s="316">
        <v>0.88370996999999996</v>
      </c>
      <c r="J7" s="316">
        <v>0.83808209</v>
      </c>
      <c r="K7" s="316">
        <v>0.90976892000000009</v>
      </c>
      <c r="L7" s="316">
        <v>0.85060924999999998</v>
      </c>
      <c r="M7" s="316">
        <v>0.70567786999999993</v>
      </c>
      <c r="N7" s="316">
        <v>0.95357281999999999</v>
      </c>
      <c r="O7" s="316">
        <v>0.6412739300000001</v>
      </c>
      <c r="P7" s="316">
        <v>0.76787496</v>
      </c>
      <c r="Q7" s="316">
        <v>0.97932619999999992</v>
      </c>
      <c r="R7" s="316">
        <v>1.1660737900000002</v>
      </c>
      <c r="S7" s="316">
        <v>0.96569338999999998</v>
      </c>
      <c r="T7" s="316">
        <v>1.0624251999999998</v>
      </c>
      <c r="U7" s="316">
        <v>1.1091557299999999</v>
      </c>
      <c r="V7" s="316">
        <v>1.0350053700000001</v>
      </c>
      <c r="W7" s="316">
        <v>1.0882631609999998</v>
      </c>
      <c r="X7" s="319">
        <v>0.9174572900000002</v>
      </c>
      <c r="Y7" s="315">
        <v>1.0199782500000003</v>
      </c>
      <c r="Z7" s="315">
        <v>1.3359195499999998</v>
      </c>
      <c r="AA7" s="319">
        <v>0.88236886000000003</v>
      </c>
      <c r="AB7" s="319">
        <v>1.0293708400000001</v>
      </c>
      <c r="AC7" s="319">
        <v>1.1762567600000002</v>
      </c>
      <c r="AD7" s="319">
        <v>1.25630935</v>
      </c>
      <c r="AE7" s="319">
        <v>0.98690271000000018</v>
      </c>
      <c r="AF7" s="319">
        <v>0.93613126999999985</v>
      </c>
      <c r="AG7" s="319">
        <v>1.00142921</v>
      </c>
      <c r="AH7" s="319">
        <v>1.0530049000000001</v>
      </c>
      <c r="AI7" s="319">
        <v>0.89847285999999993</v>
      </c>
      <c r="AJ7" s="311">
        <v>0.96606085999999991</v>
      </c>
    </row>
    <row r="8" spans="1:44">
      <c r="B8" s="317" t="s">
        <v>607</v>
      </c>
      <c r="C8" s="314">
        <v>5.6562777941261112E-2</v>
      </c>
      <c r="D8" s="314">
        <v>0.15198309448917541</v>
      </c>
      <c r="E8" s="314">
        <v>0.30378985203701447</v>
      </c>
      <c r="F8" s="314">
        <v>0.1780408511987713</v>
      </c>
      <c r="G8" s="314">
        <v>7.4314575271507782E-2</v>
      </c>
      <c r="H8" s="314">
        <v>0.11075368296146264</v>
      </c>
      <c r="I8" s="314">
        <v>0.15435792477543708</v>
      </c>
      <c r="J8" s="314">
        <v>0.36165154590605803</v>
      </c>
      <c r="K8" s="314">
        <v>0.28965441432356165</v>
      </c>
      <c r="L8" s="314">
        <v>0.3119046652054504</v>
      </c>
      <c r="M8" s="314">
        <v>0.30144235353860432</v>
      </c>
      <c r="N8" s="314">
        <v>0.30158628117321973</v>
      </c>
      <c r="O8" s="314">
        <v>0.36688590410046251</v>
      </c>
      <c r="P8" s="314">
        <v>0.34183252457550317</v>
      </c>
      <c r="Q8" s="314">
        <v>0.32882371344163935</v>
      </c>
      <c r="R8" s="314">
        <v>0.29569027787240049</v>
      </c>
      <c r="S8" s="314">
        <v>0.19036353966850941</v>
      </c>
      <c r="T8" s="314">
        <v>0.2223620210350043</v>
      </c>
      <c r="U8" s="314">
        <v>0.2517421807157626</v>
      </c>
      <c r="V8" s="314">
        <v>0.26837725971865767</v>
      </c>
      <c r="W8" s="314">
        <v>0.23032238874521432</v>
      </c>
      <c r="X8" s="318">
        <v>0.31328039052850021</v>
      </c>
      <c r="Y8" s="314">
        <v>0.30539694818026403</v>
      </c>
      <c r="Z8" s="314">
        <v>0.28894817699609754</v>
      </c>
      <c r="AA8" s="318">
        <v>0.32035191720513823</v>
      </c>
      <c r="AB8" s="318">
        <v>0.29357805410240978</v>
      </c>
      <c r="AC8" s="318">
        <v>0.2809919266617133</v>
      </c>
      <c r="AD8" s="318">
        <v>0.28287611919761585</v>
      </c>
      <c r="AE8" s="318">
        <v>0.29587253127272634</v>
      </c>
      <c r="AF8" s="318">
        <v>0.22142050289509718</v>
      </c>
      <c r="AG8" s="318">
        <v>0.20516078477074448</v>
      </c>
      <c r="AH8" s="318">
        <v>0.17314991724961493</v>
      </c>
      <c r="AI8" s="318">
        <v>0.19480158466042505</v>
      </c>
      <c r="AJ8" s="230">
        <v>0.24335860533323059</v>
      </c>
    </row>
    <row r="9" spans="1:44">
      <c r="B9" s="317" t="s">
        <v>608</v>
      </c>
      <c r="C9" s="316">
        <v>3.4268350000000001</v>
      </c>
      <c r="D9" s="316">
        <v>3.9233850000000001</v>
      </c>
      <c r="E9" s="316">
        <v>0.94545000000000001</v>
      </c>
      <c r="F9" s="316">
        <v>0.42120999999999997</v>
      </c>
      <c r="G9" s="316">
        <v>0.360205</v>
      </c>
      <c r="H9" s="316">
        <v>0.14274999999999999</v>
      </c>
      <c r="I9" s="316">
        <v>1.2034149999999999</v>
      </c>
      <c r="J9" s="316">
        <v>0.76915</v>
      </c>
      <c r="K9" s="316">
        <v>0.61282499999999995</v>
      </c>
      <c r="L9" s="316">
        <v>0.39681499999999997</v>
      </c>
      <c r="M9" s="316">
        <v>0.36775999999999998</v>
      </c>
      <c r="N9" s="316">
        <v>0.42754999999999999</v>
      </c>
      <c r="O9" s="316">
        <v>0.24466499999999999</v>
      </c>
      <c r="P9" s="316">
        <v>0.35099999999999998</v>
      </c>
      <c r="Q9" s="316">
        <v>9.1700000000000004E-2</v>
      </c>
      <c r="R9" s="316">
        <v>0.23419999999999999</v>
      </c>
      <c r="S9" s="316">
        <v>1.0748</v>
      </c>
      <c r="T9" s="316">
        <v>1.3974500000000001</v>
      </c>
      <c r="U9" s="316">
        <v>0.77249999999999996</v>
      </c>
      <c r="V9" s="316">
        <v>7.9000000000000001E-2</v>
      </c>
      <c r="W9" s="316">
        <v>6.0000000000000001E-3</v>
      </c>
      <c r="X9" s="315">
        <v>0.115</v>
      </c>
      <c r="Y9" s="315">
        <v>0</v>
      </c>
      <c r="Z9" s="315">
        <v>7.0999999999999994E-2</v>
      </c>
      <c r="AA9" s="315">
        <v>0</v>
      </c>
      <c r="AB9" s="315">
        <v>0</v>
      </c>
      <c r="AC9" s="315">
        <v>0.53179999999999994</v>
      </c>
      <c r="AD9" s="315">
        <v>3.5999999999999997E-2</v>
      </c>
      <c r="AE9" s="315">
        <v>0.121</v>
      </c>
      <c r="AF9" s="315">
        <v>1.556</v>
      </c>
      <c r="AG9" s="315">
        <v>0.39085000000000003</v>
      </c>
      <c r="AH9" s="315">
        <v>2.359</v>
      </c>
      <c r="AI9" s="315">
        <v>2.5349499999999998</v>
      </c>
      <c r="AJ9" s="315">
        <v>1.5467</v>
      </c>
    </row>
    <row r="10" spans="1:44" ht="38.25">
      <c r="B10" s="226" t="s">
        <v>503</v>
      </c>
      <c r="C10" s="314">
        <f t="shared" ref="C10:AJ10" si="0">C9/C5</f>
        <v>0.10604316247996923</v>
      </c>
      <c r="D10" s="314">
        <f t="shared" si="0"/>
        <v>0.1720730149497452</v>
      </c>
      <c r="E10" s="314">
        <f t="shared" si="0"/>
        <v>5.8333312293000046E-2</v>
      </c>
      <c r="F10" s="314">
        <f t="shared" si="0"/>
        <v>3.8892377145024422E-2</v>
      </c>
      <c r="G10" s="314">
        <f t="shared" si="0"/>
        <v>2.4366224314292952E-2</v>
      </c>
      <c r="H10" s="314">
        <f t="shared" si="0"/>
        <v>9.0908015031186708E-3</v>
      </c>
      <c r="I10" s="314">
        <f t="shared" si="0"/>
        <v>7.0930842592182061E-2</v>
      </c>
      <c r="J10" s="314">
        <f t="shared" si="0"/>
        <v>4.5692588990726209E-2</v>
      </c>
      <c r="K10" s="314">
        <f t="shared" si="0"/>
        <v>4.4735387520700887E-2</v>
      </c>
      <c r="L10" s="314">
        <f t="shared" si="0"/>
        <v>2.6509736489888525E-2</v>
      </c>
      <c r="M10" s="314">
        <f t="shared" si="0"/>
        <v>1.7423119118566165E-2</v>
      </c>
      <c r="N10" s="314">
        <f t="shared" si="0"/>
        <v>2.2612652773706547E-2</v>
      </c>
      <c r="O10" s="314">
        <f t="shared" si="0"/>
        <v>1.5303947588698239E-2</v>
      </c>
      <c r="P10" s="314">
        <f t="shared" si="0"/>
        <v>1.9973984880547035E-2</v>
      </c>
      <c r="Q10" s="314">
        <f t="shared" si="0"/>
        <v>6.0585575109727945E-3</v>
      </c>
      <c r="R10" s="314">
        <f t="shared" si="0"/>
        <v>1.218507727612639E-2</v>
      </c>
      <c r="S10" s="314">
        <f t="shared" si="0"/>
        <v>4.8160907013615438E-2</v>
      </c>
      <c r="T10" s="314">
        <f t="shared" si="0"/>
        <v>6.6169731172712118E-2</v>
      </c>
      <c r="U10" s="314">
        <f t="shared" si="0"/>
        <v>3.2759980939925028E-2</v>
      </c>
      <c r="V10" s="314">
        <f t="shared" si="0"/>
        <v>3.6671076660717257E-3</v>
      </c>
      <c r="W10" s="314">
        <f t="shared" si="0"/>
        <v>2.9727579628353927E-4</v>
      </c>
      <c r="X10" s="314">
        <f t="shared" si="0"/>
        <v>5.2511863074851282E-3</v>
      </c>
      <c r="Y10" s="314">
        <f t="shared" si="0"/>
        <v>0</v>
      </c>
      <c r="Z10" s="314">
        <f t="shared" si="0"/>
        <v>3.5845180611907448E-3</v>
      </c>
      <c r="AA10" s="314">
        <f t="shared" si="0"/>
        <v>0</v>
      </c>
      <c r="AB10" s="314">
        <f t="shared" si="0"/>
        <v>0</v>
      </c>
      <c r="AC10" s="314">
        <f t="shared" si="0"/>
        <v>2.2530400107237253E-2</v>
      </c>
      <c r="AD10" s="314">
        <f t="shared" si="0"/>
        <v>1.5421596821943368E-3</v>
      </c>
      <c r="AE10" s="314">
        <f t="shared" si="0"/>
        <v>5.6658675090095348E-3</v>
      </c>
      <c r="AF10" s="314">
        <f t="shared" si="0"/>
        <v>8.0749432535698176E-2</v>
      </c>
      <c r="AG10" s="314">
        <f t="shared" si="0"/>
        <v>1.8082818482349723E-2</v>
      </c>
      <c r="AH10" s="314">
        <f t="shared" si="0"/>
        <v>0.10036489612954821</v>
      </c>
      <c r="AI10" s="314">
        <f t="shared" si="0"/>
        <v>0.12122686609821572</v>
      </c>
      <c r="AJ10" s="314">
        <f t="shared" si="0"/>
        <v>4.677950483691791E-2</v>
      </c>
    </row>
    <row r="13" spans="1:44">
      <c r="B13" s="164" t="s">
        <v>504</v>
      </c>
    </row>
    <row r="35" spans="2:3">
      <c r="B35" s="165" t="s">
        <v>687</v>
      </c>
      <c r="C35" s="718"/>
    </row>
    <row r="36" spans="2:3">
      <c r="B36" s="718"/>
      <c r="C36" s="718"/>
    </row>
    <row r="37" spans="2:3">
      <c r="B37" s="717" t="s">
        <v>975</v>
      </c>
      <c r="C37" s="718"/>
    </row>
  </sheetData>
  <phoneticPr fontId="40" type="noConversion"/>
  <hyperlinks>
    <hyperlink ref="B37" location="Содержание!B37" display="к содержанию"/>
  </hyperlinks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9"/>
  </sheetPr>
  <dimension ref="A2:AT41"/>
  <sheetViews>
    <sheetView topLeftCell="A7" workbookViewId="0">
      <selection activeCell="A3" sqref="A3:IV3"/>
    </sheetView>
  </sheetViews>
  <sheetFormatPr defaultRowHeight="12.75"/>
  <cols>
    <col min="1" max="1" width="9.140625" style="167"/>
    <col min="2" max="2" width="37.7109375" style="167" customWidth="1"/>
    <col min="3" max="22" width="9.140625" style="167"/>
    <col min="23" max="23" width="9.5703125" style="167" bestFit="1" customWidth="1"/>
    <col min="24" max="46" width="9.140625" style="167"/>
  </cols>
  <sheetData>
    <row r="2" spans="1:46">
      <c r="A2" s="167" t="s">
        <v>968</v>
      </c>
      <c r="B2" s="164" t="s">
        <v>609</v>
      </c>
    </row>
    <row r="3" spans="1:46">
      <c r="B3" s="164"/>
    </row>
    <row r="4" spans="1:46">
      <c r="B4" s="228"/>
      <c r="C4" s="227">
        <v>39814</v>
      </c>
      <c r="D4" s="227">
        <v>39845</v>
      </c>
      <c r="E4" s="227">
        <v>39873</v>
      </c>
      <c r="F4" s="227">
        <v>39904</v>
      </c>
      <c r="G4" s="227">
        <v>39934</v>
      </c>
      <c r="H4" s="227">
        <v>39965</v>
      </c>
      <c r="I4" s="227">
        <v>39995</v>
      </c>
      <c r="J4" s="227">
        <v>40026</v>
      </c>
      <c r="K4" s="227">
        <v>40057</v>
      </c>
      <c r="L4" s="227">
        <v>40087</v>
      </c>
      <c r="M4" s="227">
        <v>40118</v>
      </c>
      <c r="N4" s="227">
        <v>40148</v>
      </c>
      <c r="O4" s="227">
        <v>40179</v>
      </c>
      <c r="P4" s="227">
        <v>40210</v>
      </c>
      <c r="Q4" s="227">
        <v>40238</v>
      </c>
      <c r="R4" s="227">
        <v>40269</v>
      </c>
      <c r="S4" s="227">
        <v>40299</v>
      </c>
      <c r="T4" s="227">
        <v>40330</v>
      </c>
      <c r="U4" s="227">
        <v>40360</v>
      </c>
      <c r="V4" s="227">
        <v>40391</v>
      </c>
      <c r="W4" s="227">
        <v>40422</v>
      </c>
      <c r="X4" s="227">
        <v>40452</v>
      </c>
      <c r="Y4" s="227">
        <v>40483</v>
      </c>
      <c r="Z4" s="227">
        <v>40513</v>
      </c>
      <c r="AA4" s="227">
        <v>40544</v>
      </c>
      <c r="AB4" s="227">
        <v>40575</v>
      </c>
      <c r="AC4" s="227">
        <v>40603</v>
      </c>
      <c r="AD4" s="227">
        <v>40634</v>
      </c>
      <c r="AE4" s="227">
        <v>40664</v>
      </c>
      <c r="AF4" s="227">
        <v>40695</v>
      </c>
      <c r="AG4" s="227">
        <v>40725</v>
      </c>
      <c r="AH4" s="227">
        <v>40756</v>
      </c>
      <c r="AI4" s="227">
        <v>40787</v>
      </c>
      <c r="AJ4" s="227">
        <v>40817</v>
      </c>
    </row>
    <row r="5" spans="1:46" ht="13.5">
      <c r="B5" s="831" t="s">
        <v>610</v>
      </c>
      <c r="C5" s="323">
        <v>1.732649745499999</v>
      </c>
      <c r="D5" s="323">
        <v>4.3274325057999956</v>
      </c>
      <c r="E5" s="323">
        <v>1.7281114592999984</v>
      </c>
      <c r="F5" s="323">
        <v>0.90787863669999935</v>
      </c>
      <c r="G5" s="323">
        <v>-4.2456666079999996</v>
      </c>
      <c r="H5" s="323">
        <v>-0.48742376379999952</v>
      </c>
      <c r="I5" s="323">
        <v>0.78362042359999762</v>
      </c>
      <c r="J5" s="323">
        <v>1.2462243400000006</v>
      </c>
      <c r="K5" s="323">
        <v>1.2623324241000009</v>
      </c>
      <c r="L5" s="323">
        <v>1.5526408642999996</v>
      </c>
      <c r="M5" s="323">
        <v>-0.87316240479999763</v>
      </c>
      <c r="N5" s="323">
        <v>1.8545612150999951</v>
      </c>
      <c r="O5" s="323">
        <v>-1.4042117250999999</v>
      </c>
      <c r="P5" s="323">
        <v>-2.393486999999999</v>
      </c>
      <c r="Q5" s="323">
        <v>1.2137629999999973</v>
      </c>
      <c r="R5" s="323">
        <v>-1.0251059999999999</v>
      </c>
      <c r="S5" s="323">
        <v>1.1742226963999964</v>
      </c>
      <c r="T5" s="323">
        <v>2.1732150000000003</v>
      </c>
      <c r="U5" s="323">
        <v>1.3679668499999971</v>
      </c>
      <c r="V5" s="323">
        <v>1.5395935407999968</v>
      </c>
      <c r="W5" s="323">
        <v>-0.63494432550000102</v>
      </c>
      <c r="X5" s="321">
        <v>0.49402331439999397</v>
      </c>
      <c r="Y5" s="321">
        <v>1.4028597816000037</v>
      </c>
      <c r="Z5" s="321">
        <v>0.26284119999998801</v>
      </c>
      <c r="AA5" s="321">
        <v>0.94993875999999</v>
      </c>
      <c r="AB5" s="321">
        <v>1.8260879649999988</v>
      </c>
      <c r="AC5" s="321">
        <v>-1.7174092499999898</v>
      </c>
      <c r="AD5" s="321">
        <v>1.3210482900000025</v>
      </c>
      <c r="AE5" s="321">
        <v>1.2090308400000067</v>
      </c>
      <c r="AF5" s="321">
        <v>1.0245796400000036</v>
      </c>
      <c r="AG5" s="321">
        <v>-0.39183870999999271</v>
      </c>
      <c r="AH5" s="321">
        <v>1.7436710399999937</v>
      </c>
      <c r="AI5" s="321">
        <v>2.3267625999999981</v>
      </c>
      <c r="AJ5" s="321">
        <v>0.30658630999998421</v>
      </c>
    </row>
    <row r="6" spans="1:46">
      <c r="B6" s="831" t="s">
        <v>611</v>
      </c>
      <c r="C6" s="322">
        <v>2.9203330011999995</v>
      </c>
      <c r="D6" s="322">
        <v>2.9618869997000004</v>
      </c>
      <c r="E6" s="322">
        <v>0.71721100209999988</v>
      </c>
      <c r="F6" s="322">
        <v>-4.0454999499999755E-2</v>
      </c>
      <c r="G6" s="322">
        <v>0.11079000040000006</v>
      </c>
      <c r="H6" s="322">
        <v>-9.8193999900000106E-2</v>
      </c>
      <c r="I6" s="322">
        <v>0.51291900030000037</v>
      </c>
      <c r="J6" s="322">
        <v>0.57961100009999977</v>
      </c>
      <c r="K6" s="322">
        <v>0.58697100020000015</v>
      </c>
      <c r="L6" s="322">
        <v>0.14897900010000012</v>
      </c>
      <c r="M6" s="322">
        <v>-2.8466199999999997</v>
      </c>
      <c r="N6" s="322">
        <v>-0.53637324990000068</v>
      </c>
      <c r="O6" s="322">
        <v>-2.5461041399000002</v>
      </c>
      <c r="P6" s="322">
        <v>-2.780411</v>
      </c>
      <c r="Q6" s="322">
        <v>-1.412795</v>
      </c>
      <c r="R6" s="322">
        <v>-1.6503639999999995</v>
      </c>
      <c r="S6" s="322">
        <v>0.26448990030000097</v>
      </c>
      <c r="T6" s="322">
        <v>1.3042169999999997</v>
      </c>
      <c r="U6" s="322">
        <v>0.61085599999999973</v>
      </c>
      <c r="V6" s="322">
        <v>-0.7777746391999999</v>
      </c>
      <c r="W6" s="322">
        <v>7.7781260000001568E-3</v>
      </c>
      <c r="X6" s="321">
        <v>-7.7274378600000998E-2</v>
      </c>
      <c r="Y6" s="321">
        <v>-0.67566127439999857</v>
      </c>
      <c r="Z6" s="321">
        <v>-0.81799999999999995</v>
      </c>
      <c r="AA6" s="321">
        <v>-1.7798580000000002</v>
      </c>
      <c r="AB6" s="321">
        <v>-2.3189271589999998</v>
      </c>
      <c r="AC6" s="321">
        <v>-1.7622610000000005</v>
      </c>
      <c r="AD6" s="321">
        <v>-0.40485000000000004</v>
      </c>
      <c r="AE6" s="321">
        <v>-0.13815</v>
      </c>
      <c r="AF6" s="321">
        <v>2.0199689999999992</v>
      </c>
      <c r="AG6" s="321">
        <v>0.15841999999999998</v>
      </c>
      <c r="AH6" s="321">
        <v>2.2137500000000001</v>
      </c>
      <c r="AI6" s="321">
        <v>2.6092199999999997</v>
      </c>
      <c r="AJ6" s="321">
        <v>1.3232300000000001</v>
      </c>
    </row>
    <row r="7" spans="1:46">
      <c r="B7" s="831" t="s">
        <v>612</v>
      </c>
      <c r="C7" s="322">
        <v>1.7383373154999995</v>
      </c>
      <c r="D7" s="322">
        <v>4.553990135799995</v>
      </c>
      <c r="E7" s="322">
        <v>1.8874568192999983</v>
      </c>
      <c r="F7" s="322">
        <v>0.91897447669999943</v>
      </c>
      <c r="G7" s="322">
        <v>-4.1878388580000001</v>
      </c>
      <c r="H7" s="322">
        <v>-0.44716395379999951</v>
      </c>
      <c r="I7" s="322">
        <v>0.63293577359999775</v>
      </c>
      <c r="J7" s="322">
        <v>1.3311246700000006</v>
      </c>
      <c r="K7" s="322">
        <v>1.7544036341000007</v>
      </c>
      <c r="L7" s="322">
        <v>1.8067774542999999</v>
      </c>
      <c r="M7" s="322">
        <v>-0.64372905479999754</v>
      </c>
      <c r="N7" s="322">
        <v>1.8950425250999954</v>
      </c>
      <c r="O7" s="322">
        <v>-1.2608074151000002</v>
      </c>
      <c r="P7" s="322">
        <v>-2.0900212499999999</v>
      </c>
      <c r="Q7" s="322">
        <v>1.327145349999997</v>
      </c>
      <c r="R7" s="322">
        <v>-0.98055500000000029</v>
      </c>
      <c r="S7" s="322">
        <v>1.1001609263999961</v>
      </c>
      <c r="T7" s="322">
        <v>2.4464385600000007</v>
      </c>
      <c r="U7" s="322">
        <v>1.5020245199999964</v>
      </c>
      <c r="V7" s="322">
        <v>1.6734461507999967</v>
      </c>
      <c r="W7" s="322">
        <v>-0.9441374085000005</v>
      </c>
      <c r="X7" s="321">
        <v>1.5232329343999935</v>
      </c>
      <c r="Y7" s="321">
        <v>2.0390058316000035</v>
      </c>
      <c r="Z7" s="321">
        <v>0.44367519999998833</v>
      </c>
      <c r="AA7" s="321">
        <v>0.91276291999998915</v>
      </c>
      <c r="AB7" s="321">
        <v>1.8971904549999989</v>
      </c>
      <c r="AC7" s="321">
        <v>-1.429910929999989</v>
      </c>
      <c r="AD7" s="321">
        <v>1.634200370000003</v>
      </c>
      <c r="AE7" s="321">
        <v>1.5749658700000069</v>
      </c>
      <c r="AF7" s="321">
        <v>1.5575286900000045</v>
      </c>
      <c r="AG7" s="321">
        <v>0.64843851000000718</v>
      </c>
      <c r="AH7" s="321">
        <v>2.4794018399999942</v>
      </c>
      <c r="AI7" s="321">
        <v>2.432333959999998</v>
      </c>
      <c r="AJ7" s="321">
        <v>0.52203751999998471</v>
      </c>
    </row>
    <row r="8" spans="1:46">
      <c r="B8" s="831" t="s">
        <v>613</v>
      </c>
      <c r="C8" s="322">
        <v>2.9192472511999998</v>
      </c>
      <c r="D8" s="322">
        <v>2.9618684797000001</v>
      </c>
      <c r="E8" s="322">
        <v>0.71754970209999991</v>
      </c>
      <c r="F8" s="322">
        <v>-4.0650159499999762E-2</v>
      </c>
      <c r="G8" s="322">
        <v>0.10912011040000005</v>
      </c>
      <c r="H8" s="322">
        <v>-9.8310119900000104E-2</v>
      </c>
      <c r="I8" s="322">
        <v>0.4860740403000004</v>
      </c>
      <c r="J8" s="322">
        <v>0.57285118009999969</v>
      </c>
      <c r="K8" s="322">
        <v>0.68981930020000015</v>
      </c>
      <c r="L8" s="322">
        <v>0.13675606010000016</v>
      </c>
      <c r="M8" s="322">
        <v>-2.84264699</v>
      </c>
      <c r="N8" s="322">
        <v>-0.4952916199000007</v>
      </c>
      <c r="O8" s="322">
        <v>-2.5279681399</v>
      </c>
      <c r="P8" s="322">
        <v>-2.7492516</v>
      </c>
      <c r="Q8" s="322">
        <v>-1.39032288</v>
      </c>
      <c r="R8" s="322">
        <v>-1.6741900499999998</v>
      </c>
      <c r="S8" s="322">
        <v>0.27624729030000095</v>
      </c>
      <c r="T8" s="322">
        <v>1.3066381399999996</v>
      </c>
      <c r="U8" s="322">
        <v>0.61568957999999974</v>
      </c>
      <c r="V8" s="322">
        <v>-0.7702506992</v>
      </c>
      <c r="W8" s="322">
        <v>1.5868566000000157E-2</v>
      </c>
      <c r="X8" s="321">
        <v>-6.9465358600000998E-2</v>
      </c>
      <c r="Y8" s="321">
        <v>-0.66508846439999858</v>
      </c>
      <c r="Z8" s="321">
        <v>-0.81788508000000004</v>
      </c>
      <c r="AA8" s="321">
        <v>-1.7816398700000002</v>
      </c>
      <c r="AB8" s="321">
        <v>-2.3067929889999994</v>
      </c>
      <c r="AC8" s="321">
        <v>-1.7528179600000002</v>
      </c>
      <c r="AD8" s="321">
        <v>-0.40592051000000001</v>
      </c>
      <c r="AE8" s="321">
        <v>-0.1422033</v>
      </c>
      <c r="AF8" s="321">
        <v>2.0353940899999992</v>
      </c>
      <c r="AG8" s="321">
        <v>0.15632837999999999</v>
      </c>
      <c r="AH8" s="321">
        <v>2.1849196800000006</v>
      </c>
      <c r="AI8" s="321">
        <v>2.6140102899999995</v>
      </c>
      <c r="AJ8" s="321">
        <v>1.3382109900000001</v>
      </c>
    </row>
    <row r="9" spans="1:46">
      <c r="B9" s="831" t="s">
        <v>852</v>
      </c>
      <c r="C9" s="321">
        <v>121.255</v>
      </c>
      <c r="D9" s="321">
        <v>144.89750000000001</v>
      </c>
      <c r="E9" s="321">
        <v>150.684</v>
      </c>
      <c r="F9" s="321">
        <v>150.762</v>
      </c>
      <c r="G9" s="321">
        <v>150.4144</v>
      </c>
      <c r="H9" s="321">
        <v>150.35087999999999</v>
      </c>
      <c r="I9" s="321">
        <v>150.61200000000002</v>
      </c>
      <c r="J9" s="321">
        <v>150.78</v>
      </c>
      <c r="K9" s="321">
        <v>150.87931818181821</v>
      </c>
      <c r="L9" s="321">
        <v>150.78204545454548</v>
      </c>
      <c r="M9" s="321">
        <v>149.79450000000003</v>
      </c>
      <c r="N9" s="321">
        <v>148.68023809523805</v>
      </c>
      <c r="O9" s="321">
        <v>148.0658333333333</v>
      </c>
      <c r="P9" s="321">
        <v>147.82</v>
      </c>
      <c r="Q9" s="321">
        <v>147.11894736842103</v>
      </c>
      <c r="R9" s="321">
        <v>146.68318181818182</v>
      </c>
      <c r="S9" s="321">
        <v>146.7273684210526</v>
      </c>
      <c r="T9" s="321">
        <v>147.09795454545454</v>
      </c>
      <c r="U9" s="321">
        <v>147.52928571428569</v>
      </c>
      <c r="V9" s="321">
        <v>147.32833333333332</v>
      </c>
      <c r="W9" s="321">
        <v>147.38204545454545</v>
      </c>
      <c r="X9" s="321">
        <v>147.57499999999999</v>
      </c>
      <c r="Y9" s="321">
        <v>147.50857142857143</v>
      </c>
      <c r="Z9" s="321">
        <v>147.40452380952379</v>
      </c>
      <c r="AA9" s="321">
        <v>147.00777777777776</v>
      </c>
      <c r="AB9" s="321">
        <v>146.39850000000001</v>
      </c>
      <c r="AC9" s="321">
        <v>145.74052631578945</v>
      </c>
      <c r="AD9" s="321">
        <v>145.4540476190476</v>
      </c>
      <c r="AE9" s="321">
        <v>145.55000000000001</v>
      </c>
      <c r="AF9" s="321">
        <v>145.79795454545456</v>
      </c>
      <c r="AG9" s="321">
        <v>145.93825000000001</v>
      </c>
      <c r="AH9" s="321">
        <v>146.58500000000001</v>
      </c>
      <c r="AI9" s="321">
        <v>147.29022727272729</v>
      </c>
      <c r="AJ9" s="321">
        <v>147.99</v>
      </c>
    </row>
    <row r="10" spans="1:46">
      <c r="B10" s="831" t="s">
        <v>608</v>
      </c>
      <c r="C10" s="321">
        <v>3.4268350000000001</v>
      </c>
      <c r="D10" s="321">
        <v>3.9233850000000001</v>
      </c>
      <c r="E10" s="321">
        <v>0.94545000000000001</v>
      </c>
      <c r="F10" s="321">
        <v>0.42120999999999997</v>
      </c>
      <c r="G10" s="321">
        <v>0.360205</v>
      </c>
      <c r="H10" s="321">
        <v>0.14274999999999999</v>
      </c>
      <c r="I10" s="321">
        <v>1.2034149999999999</v>
      </c>
      <c r="J10" s="321">
        <v>0.76915</v>
      </c>
      <c r="K10" s="321">
        <v>0.61282499999999995</v>
      </c>
      <c r="L10" s="321">
        <v>0.39681499999999997</v>
      </c>
      <c r="M10" s="321">
        <v>0.36775999999999998</v>
      </c>
      <c r="N10" s="321">
        <v>0.42754999999999999</v>
      </c>
      <c r="O10" s="321">
        <v>0.24466499999999999</v>
      </c>
      <c r="P10" s="321">
        <v>0.35099999999999998</v>
      </c>
      <c r="Q10" s="321">
        <v>9.1700000000000004E-2</v>
      </c>
      <c r="R10" s="321">
        <v>0.23419999999999999</v>
      </c>
      <c r="S10" s="321">
        <v>1.0748</v>
      </c>
      <c r="T10" s="321">
        <v>1.3974500000000001</v>
      </c>
      <c r="U10" s="321">
        <v>0.77249999999999996</v>
      </c>
      <c r="V10" s="321">
        <v>7.9000000000000001E-2</v>
      </c>
      <c r="W10" s="321">
        <v>6.0000000000000001E-3</v>
      </c>
      <c r="X10" s="321">
        <v>0.115</v>
      </c>
      <c r="Y10" s="321">
        <v>0</v>
      </c>
      <c r="Z10" s="321">
        <v>7.0999999999999994E-2</v>
      </c>
      <c r="AA10" s="321">
        <v>0</v>
      </c>
      <c r="AB10" s="321">
        <v>0</v>
      </c>
      <c r="AC10" s="321">
        <v>0.53179999999999994</v>
      </c>
      <c r="AD10" s="321">
        <v>3.5999999999999997E-2</v>
      </c>
      <c r="AE10" s="321">
        <v>0.121</v>
      </c>
      <c r="AF10" s="321">
        <v>1.556</v>
      </c>
      <c r="AG10" s="321">
        <v>0.39085000000000003</v>
      </c>
      <c r="AH10" s="321">
        <v>2.359</v>
      </c>
      <c r="AI10" s="321">
        <v>2.5349499999999998</v>
      </c>
      <c r="AJ10" s="321">
        <v>1.5467</v>
      </c>
    </row>
    <row r="11" spans="1:46">
      <c r="B11" s="831" t="s">
        <v>501</v>
      </c>
      <c r="C11" s="321">
        <v>0.74063500000000004</v>
      </c>
      <c r="D11" s="321">
        <v>0.63549999999999995</v>
      </c>
      <c r="E11" s="321">
        <v>0.32991000000000004</v>
      </c>
      <c r="F11" s="321">
        <v>0.57250000000000001</v>
      </c>
      <c r="G11" s="321">
        <v>0.28370999999999996</v>
      </c>
      <c r="H11" s="321">
        <v>0.14645</v>
      </c>
      <c r="I11" s="321">
        <v>4.8000000000000001E-2</v>
      </c>
      <c r="J11" s="321">
        <v>1.52E-2</v>
      </c>
      <c r="K11" s="321">
        <v>2.0999999999999999E-3</v>
      </c>
      <c r="L11" s="321">
        <v>3.9300000000000002E-2</v>
      </c>
      <c r="M11" s="321">
        <v>3.0256150000000002</v>
      </c>
      <c r="N11" s="321">
        <v>0.84640000000000004</v>
      </c>
      <c r="O11" s="321">
        <v>2.2525149999999998</v>
      </c>
      <c r="P11" s="321">
        <v>2.0825550000000002</v>
      </c>
      <c r="Q11" s="321">
        <v>0.62480000000000002</v>
      </c>
      <c r="R11" s="321">
        <v>1.0854999999999999</v>
      </c>
      <c r="S11" s="321">
        <v>0.44590000000000002</v>
      </c>
      <c r="T11" s="321">
        <v>0</v>
      </c>
      <c r="U11" s="321">
        <v>6.9000000000000006E-2</v>
      </c>
      <c r="V11" s="321">
        <v>0.74829999999999997</v>
      </c>
      <c r="W11" s="321">
        <v>5.0500000000000003E-2</v>
      </c>
      <c r="X11" s="321">
        <v>0.1318</v>
      </c>
      <c r="Y11" s="321">
        <v>0.65370000000000006</v>
      </c>
      <c r="Z11" s="321">
        <v>0.91579999999999995</v>
      </c>
      <c r="AA11" s="321">
        <v>1.84</v>
      </c>
      <c r="AB11" s="321">
        <v>2.6509999999999998</v>
      </c>
      <c r="AC11" s="321">
        <v>1.8445</v>
      </c>
      <c r="AD11" s="321">
        <v>0.86899999999999999</v>
      </c>
      <c r="AE11" s="321">
        <v>0.14000000000000001</v>
      </c>
      <c r="AF11" s="321">
        <v>0</v>
      </c>
      <c r="AG11" s="321">
        <v>0.33500000000000002</v>
      </c>
      <c r="AH11" s="321">
        <v>0.3155</v>
      </c>
      <c r="AI11" s="321">
        <v>0</v>
      </c>
      <c r="AJ11" s="321">
        <v>1E-3</v>
      </c>
    </row>
    <row r="12" spans="1:46">
      <c r="B12" s="831" t="s">
        <v>615</v>
      </c>
      <c r="C12" s="321">
        <f t="shared" ref="C12:AJ12" si="0">C11-C10</f>
        <v>-2.6861999999999999</v>
      </c>
      <c r="D12" s="321">
        <f t="shared" si="0"/>
        <v>-3.2878850000000002</v>
      </c>
      <c r="E12" s="321">
        <f t="shared" si="0"/>
        <v>-0.61553999999999998</v>
      </c>
      <c r="F12" s="321">
        <f t="shared" si="0"/>
        <v>0.15129000000000004</v>
      </c>
      <c r="G12" s="321">
        <f t="shared" si="0"/>
        <v>-7.6495000000000035E-2</v>
      </c>
      <c r="H12" s="321">
        <f t="shared" si="0"/>
        <v>3.7000000000000088E-3</v>
      </c>
      <c r="I12" s="321">
        <f t="shared" si="0"/>
        <v>-1.1554149999999999</v>
      </c>
      <c r="J12" s="321">
        <f t="shared" si="0"/>
        <v>-0.75395000000000001</v>
      </c>
      <c r="K12" s="321">
        <f t="shared" si="0"/>
        <v>-0.61072499999999996</v>
      </c>
      <c r="L12" s="321">
        <f t="shared" si="0"/>
        <v>-0.35751499999999997</v>
      </c>
      <c r="M12" s="321">
        <f t="shared" si="0"/>
        <v>2.6578550000000001</v>
      </c>
      <c r="N12" s="321">
        <f t="shared" si="0"/>
        <v>0.41885000000000006</v>
      </c>
      <c r="O12" s="321">
        <f t="shared" si="0"/>
        <v>2.0078499999999999</v>
      </c>
      <c r="P12" s="321">
        <f t="shared" si="0"/>
        <v>1.7315550000000002</v>
      </c>
      <c r="Q12" s="321">
        <f t="shared" si="0"/>
        <v>0.53310000000000002</v>
      </c>
      <c r="R12" s="321">
        <f t="shared" si="0"/>
        <v>0.85129999999999995</v>
      </c>
      <c r="S12" s="321">
        <f t="shared" si="0"/>
        <v>-0.62890000000000001</v>
      </c>
      <c r="T12" s="321">
        <f t="shared" si="0"/>
        <v>-1.3974500000000001</v>
      </c>
      <c r="U12" s="321">
        <f t="shared" si="0"/>
        <v>-0.70350000000000001</v>
      </c>
      <c r="V12" s="321">
        <f t="shared" si="0"/>
        <v>0.66930000000000001</v>
      </c>
      <c r="W12" s="321">
        <f t="shared" si="0"/>
        <v>4.4500000000000005E-2</v>
      </c>
      <c r="X12" s="321">
        <f t="shared" si="0"/>
        <v>1.6799999999999995E-2</v>
      </c>
      <c r="Y12" s="321">
        <f t="shared" si="0"/>
        <v>0.65370000000000006</v>
      </c>
      <c r="Z12" s="321">
        <f t="shared" si="0"/>
        <v>0.8448</v>
      </c>
      <c r="AA12" s="321">
        <f t="shared" si="0"/>
        <v>1.84</v>
      </c>
      <c r="AB12" s="321">
        <f t="shared" si="0"/>
        <v>2.6509999999999998</v>
      </c>
      <c r="AC12" s="321">
        <f t="shared" si="0"/>
        <v>1.3127</v>
      </c>
      <c r="AD12" s="321">
        <f t="shared" si="0"/>
        <v>0.83299999999999996</v>
      </c>
      <c r="AE12" s="321">
        <f t="shared" si="0"/>
        <v>1.9000000000000017E-2</v>
      </c>
      <c r="AF12" s="321">
        <f t="shared" si="0"/>
        <v>-1.556</v>
      </c>
      <c r="AG12" s="321">
        <f t="shared" si="0"/>
        <v>-5.5850000000000011E-2</v>
      </c>
      <c r="AH12" s="321">
        <f t="shared" si="0"/>
        <v>-2.0434999999999999</v>
      </c>
      <c r="AI12" s="321">
        <f t="shared" si="0"/>
        <v>-2.5349499999999998</v>
      </c>
      <c r="AJ12" s="311">
        <f t="shared" si="0"/>
        <v>-1.5457000000000001</v>
      </c>
    </row>
    <row r="13" spans="1:46"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</row>
    <row r="14" spans="1:46">
      <c r="AN14" s="313"/>
      <c r="AO14" s="313"/>
      <c r="AP14" s="313"/>
      <c r="AQ14" s="313"/>
      <c r="AR14" s="313"/>
      <c r="AS14" s="313"/>
      <c r="AT14" s="313"/>
    </row>
    <row r="15" spans="1:46">
      <c r="B15" s="164" t="s">
        <v>609</v>
      </c>
      <c r="AM15" s="832"/>
      <c r="AN15" s="832"/>
      <c r="AO15" s="832"/>
      <c r="AP15" s="320"/>
      <c r="AQ15" s="320"/>
      <c r="AR15" s="320"/>
      <c r="AS15" s="320"/>
      <c r="AT15" s="320"/>
    </row>
    <row r="16" spans="1:46">
      <c r="AM16" s="832"/>
      <c r="AN16" s="832"/>
      <c r="AO16" s="832"/>
      <c r="AP16" s="320"/>
      <c r="AQ16" s="320"/>
      <c r="AR16" s="320"/>
      <c r="AS16" s="320"/>
      <c r="AT16" s="320"/>
    </row>
    <row r="36" spans="2:3">
      <c r="B36" s="165" t="s">
        <v>687</v>
      </c>
    </row>
    <row r="38" spans="2:3">
      <c r="B38" s="717" t="s">
        <v>975</v>
      </c>
    </row>
    <row r="41" spans="2:3">
      <c r="B41" s="41"/>
      <c r="C41" s="166"/>
    </row>
  </sheetData>
  <phoneticPr fontId="40" type="noConversion"/>
  <hyperlinks>
    <hyperlink ref="B38" location="Содержание!B38" display="к содержанию"/>
  </hyperlinks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indexed="9"/>
  </sheetPr>
  <dimension ref="A2:T668"/>
  <sheetViews>
    <sheetView workbookViewId="0">
      <selection activeCell="K29" sqref="K29"/>
    </sheetView>
  </sheetViews>
  <sheetFormatPr defaultRowHeight="12.75"/>
  <cols>
    <col min="1" max="1" width="8.42578125" style="719" bestFit="1" customWidth="1"/>
    <col min="2" max="2" width="14.28515625" style="719" customWidth="1"/>
    <col min="3" max="3" width="15.7109375" style="719" customWidth="1"/>
    <col min="4" max="4" width="15.140625" style="719" customWidth="1"/>
    <col min="5" max="5" width="11.5703125" style="719" customWidth="1"/>
    <col min="6" max="6" width="12.140625" style="719" customWidth="1"/>
    <col min="7" max="20" width="9.140625" style="719"/>
  </cols>
  <sheetData>
    <row r="2" spans="1:8">
      <c r="A2" s="719" t="s">
        <v>346</v>
      </c>
      <c r="B2" s="184" t="s">
        <v>61</v>
      </c>
      <c r="H2" s="184" t="s">
        <v>61</v>
      </c>
    </row>
    <row r="3" spans="1:8">
      <c r="B3" s="184"/>
      <c r="H3" s="184"/>
    </row>
    <row r="4" spans="1:8">
      <c r="B4" s="1077"/>
      <c r="C4" s="1078"/>
      <c r="D4" s="1077"/>
    </row>
    <row r="5" spans="1:8" ht="38.25">
      <c r="B5" s="1079" t="s">
        <v>1101</v>
      </c>
      <c r="C5" s="1080" t="s">
        <v>62</v>
      </c>
      <c r="D5" s="1081" t="s">
        <v>65</v>
      </c>
    </row>
    <row r="6" spans="1:8">
      <c r="B6" s="648">
        <v>39818</v>
      </c>
      <c r="C6" s="720">
        <v>-0.41400510153930081</v>
      </c>
      <c r="D6" s="723">
        <v>120.925</v>
      </c>
    </row>
    <row r="7" spans="1:8">
      <c r="B7" s="648">
        <v>39819</v>
      </c>
      <c r="C7" s="720">
        <v>0.1164551149880217</v>
      </c>
      <c r="D7" s="723">
        <v>120.95</v>
      </c>
    </row>
    <row r="8" spans="1:8">
      <c r="B8" s="648">
        <v>39821</v>
      </c>
      <c r="C8" s="720">
        <v>-0.45632034432312812</v>
      </c>
      <c r="D8" s="723">
        <v>121</v>
      </c>
    </row>
    <row r="9" spans="1:8">
      <c r="B9" s="648">
        <v>39822</v>
      </c>
      <c r="C9" s="720">
        <v>4.265192636135659E-3</v>
      </c>
      <c r="D9" s="723">
        <v>120.995</v>
      </c>
    </row>
    <row r="10" spans="1:8">
      <c r="B10" s="648">
        <v>39825</v>
      </c>
      <c r="C10" s="720">
        <v>-0.21390890925801151</v>
      </c>
      <c r="D10" s="723">
        <v>121.08</v>
      </c>
    </row>
    <row r="11" spans="1:8">
      <c r="B11" s="648">
        <v>39826</v>
      </c>
      <c r="C11" s="720">
        <v>-0.24901551177022441</v>
      </c>
      <c r="D11" s="723">
        <v>121.14</v>
      </c>
    </row>
    <row r="12" spans="1:8">
      <c r="B12" s="648">
        <v>39827</v>
      </c>
      <c r="C12" s="720">
        <v>-0.52309673241545296</v>
      </c>
      <c r="D12" s="723">
        <v>121.265</v>
      </c>
    </row>
    <row r="13" spans="1:8">
      <c r="B13" s="648">
        <v>39828</v>
      </c>
      <c r="C13" s="720">
        <v>-0.11948712957362273</v>
      </c>
      <c r="D13" s="723">
        <v>121.395</v>
      </c>
    </row>
    <row r="14" spans="1:8">
      <c r="B14" s="648">
        <v>39829</v>
      </c>
      <c r="C14" s="720">
        <v>-0.76644843569357546</v>
      </c>
      <c r="D14" s="723">
        <v>121.30500000000001</v>
      </c>
    </row>
    <row r="15" spans="1:8">
      <c r="B15" s="648">
        <v>39833</v>
      </c>
      <c r="C15" s="720">
        <v>-0.34752969728585337</v>
      </c>
      <c r="D15" s="723">
        <v>121.33</v>
      </c>
    </row>
    <row r="16" spans="1:8">
      <c r="B16" s="648">
        <v>39834</v>
      </c>
      <c r="C16" s="720">
        <v>-0.39778330841733234</v>
      </c>
      <c r="D16" s="723">
        <v>121.31</v>
      </c>
    </row>
    <row r="17" spans="2:8">
      <c r="B17" s="648">
        <v>39835</v>
      </c>
      <c r="C17" s="720">
        <v>-0.46558645431403567</v>
      </c>
      <c r="D17" s="723">
        <v>121.375</v>
      </c>
    </row>
    <row r="18" spans="2:8">
      <c r="B18" s="648">
        <v>39836</v>
      </c>
      <c r="C18" s="720">
        <v>-3.1325321519015565</v>
      </c>
      <c r="D18" s="723">
        <v>121.575</v>
      </c>
    </row>
    <row r="19" spans="2:8">
      <c r="B19" s="648">
        <v>39839</v>
      </c>
      <c r="C19" s="720">
        <v>-0.42694915807458556</v>
      </c>
      <c r="D19" s="723">
        <v>121.69</v>
      </c>
    </row>
    <row r="20" spans="2:8">
      <c r="B20" s="648">
        <v>39840</v>
      </c>
      <c r="C20" s="720">
        <v>-0.84796272838670017</v>
      </c>
      <c r="D20" s="723">
        <v>121.715</v>
      </c>
      <c r="H20" s="196" t="s">
        <v>631</v>
      </c>
    </row>
    <row r="21" spans="2:8">
      <c r="B21" s="648">
        <v>39841</v>
      </c>
      <c r="C21" s="720">
        <v>-0.14893861889628798</v>
      </c>
      <c r="D21" s="723">
        <v>121.705</v>
      </c>
    </row>
    <row r="22" spans="2:8">
      <c r="B22" s="648">
        <v>39842</v>
      </c>
      <c r="C22" s="720">
        <v>-0.61347884181915946</v>
      </c>
      <c r="D22" s="723">
        <v>121.45</v>
      </c>
      <c r="H22" s="717" t="s">
        <v>975</v>
      </c>
    </row>
    <row r="23" spans="2:8">
      <c r="B23" s="648">
        <v>39843</v>
      </c>
      <c r="C23" s="720">
        <v>0.13917552441182079</v>
      </c>
      <c r="D23" s="723">
        <v>121.55</v>
      </c>
    </row>
    <row r="24" spans="2:8">
      <c r="B24" s="648">
        <v>39846</v>
      </c>
      <c r="C24" s="720">
        <v>-1.2166914286024582</v>
      </c>
      <c r="D24" s="723">
        <v>121.94499999999999</v>
      </c>
    </row>
    <row r="25" spans="2:8">
      <c r="B25" s="648">
        <v>39847</v>
      </c>
      <c r="C25" s="720">
        <v>-3.9347768525867099</v>
      </c>
      <c r="D25" s="723">
        <v>122.855</v>
      </c>
    </row>
    <row r="26" spans="2:8">
      <c r="B26" s="648">
        <v>39848</v>
      </c>
      <c r="C26" s="720">
        <v>-24.431428922906051</v>
      </c>
      <c r="D26" s="723">
        <v>147.01</v>
      </c>
    </row>
    <row r="27" spans="2:8">
      <c r="B27" s="648">
        <v>39849</v>
      </c>
      <c r="C27" s="720">
        <v>-3.7583165300482078</v>
      </c>
      <c r="D27" s="723">
        <v>149.99</v>
      </c>
    </row>
    <row r="28" spans="2:8">
      <c r="B28" s="648">
        <v>39850</v>
      </c>
      <c r="C28" s="720">
        <v>-4.1788207991094639</v>
      </c>
      <c r="D28" s="723">
        <v>149.16999999999999</v>
      </c>
    </row>
    <row r="29" spans="2:8">
      <c r="B29" s="648">
        <v>39853</v>
      </c>
      <c r="C29" s="720">
        <v>-0.72680075258758658</v>
      </c>
      <c r="D29" s="723">
        <v>148.53</v>
      </c>
    </row>
    <row r="30" spans="2:8">
      <c r="B30" s="648">
        <v>39854</v>
      </c>
      <c r="C30" s="720">
        <v>-2.4784993502667603</v>
      </c>
      <c r="D30" s="723">
        <v>148.26499999999999</v>
      </c>
    </row>
    <row r="31" spans="2:8">
      <c r="B31" s="648">
        <v>39855</v>
      </c>
      <c r="C31" s="720">
        <v>-0.11506713420551674</v>
      </c>
      <c r="D31" s="723">
        <v>148.11000000000001</v>
      </c>
    </row>
    <row r="32" spans="2:8">
      <c r="B32" s="648">
        <v>39856</v>
      </c>
      <c r="C32" s="720">
        <v>-0.34941831999941159</v>
      </c>
      <c r="D32" s="723">
        <v>148.44999999999999</v>
      </c>
    </row>
    <row r="33" spans="2:4">
      <c r="B33" s="648">
        <v>39857</v>
      </c>
      <c r="C33" s="720">
        <v>-1.0313306020596296</v>
      </c>
      <c r="D33" s="723">
        <v>148.9</v>
      </c>
    </row>
    <row r="34" spans="2:4">
      <c r="B34" s="648">
        <v>39861</v>
      </c>
      <c r="C34" s="720">
        <v>-0.40583125993979152</v>
      </c>
      <c r="D34" s="723">
        <v>149.28</v>
      </c>
    </row>
    <row r="35" spans="2:4">
      <c r="B35" s="648">
        <v>39862</v>
      </c>
      <c r="C35" s="720">
        <v>-7.8291988801426224E-2</v>
      </c>
      <c r="D35" s="723">
        <v>149.4</v>
      </c>
    </row>
    <row r="36" spans="2:4">
      <c r="B36" s="648">
        <v>39863</v>
      </c>
      <c r="C36" s="720">
        <v>-0.43199291815198249</v>
      </c>
      <c r="D36" s="723">
        <v>148.96</v>
      </c>
    </row>
    <row r="37" spans="2:4">
      <c r="B37" s="648">
        <v>39864</v>
      </c>
      <c r="C37" s="720">
        <v>-0.77090807400752048</v>
      </c>
      <c r="D37" s="723">
        <v>149.595</v>
      </c>
    </row>
    <row r="38" spans="2:4">
      <c r="B38" s="648">
        <v>39867</v>
      </c>
      <c r="C38" s="720">
        <v>-0.33278498272977464</v>
      </c>
      <c r="D38" s="723">
        <v>150.07</v>
      </c>
    </row>
    <row r="39" spans="2:4">
      <c r="B39" s="648">
        <v>39868</v>
      </c>
      <c r="C39" s="720">
        <v>-3.002133667608752</v>
      </c>
      <c r="D39" s="723">
        <v>150.11500000000001</v>
      </c>
    </row>
    <row r="40" spans="2:4">
      <c r="B40" s="648">
        <v>39869</v>
      </c>
      <c r="C40" s="720">
        <v>-1.9574784220005235</v>
      </c>
      <c r="D40" s="723">
        <v>150.09</v>
      </c>
    </row>
    <row r="41" spans="2:4">
      <c r="B41" s="648">
        <v>39870</v>
      </c>
      <c r="C41" s="720">
        <v>-1.3266061429788163</v>
      </c>
      <c r="D41" s="723">
        <v>150.29499999999999</v>
      </c>
    </row>
    <row r="42" spans="2:4">
      <c r="B42" s="648">
        <v>39871</v>
      </c>
      <c r="C42" s="720">
        <v>-0.76043251360914321</v>
      </c>
      <c r="D42" s="723">
        <v>150.47</v>
      </c>
    </row>
    <row r="43" spans="2:4">
      <c r="B43" s="648">
        <v>39874</v>
      </c>
      <c r="C43" s="720">
        <v>-0.8889992219599514</v>
      </c>
      <c r="D43" s="723">
        <v>150.61000000000001</v>
      </c>
    </row>
    <row r="44" spans="2:4">
      <c r="B44" s="648">
        <v>39875</v>
      </c>
      <c r="C44" s="720">
        <v>-0.7761780524075621</v>
      </c>
      <c r="D44" s="723">
        <v>150.535</v>
      </c>
    </row>
    <row r="45" spans="2:4">
      <c r="B45" s="648">
        <v>39876</v>
      </c>
      <c r="C45" s="720">
        <v>-0.52448010688601376</v>
      </c>
      <c r="D45" s="723">
        <v>150.44499999999999</v>
      </c>
    </row>
    <row r="46" spans="2:4">
      <c r="B46" s="648">
        <v>39877</v>
      </c>
      <c r="C46" s="720">
        <v>-0.62633324487063502</v>
      </c>
      <c r="D46" s="723">
        <v>150.33500000000001</v>
      </c>
    </row>
    <row r="47" spans="2:4">
      <c r="B47" s="648">
        <v>39878</v>
      </c>
      <c r="C47" s="720">
        <v>-0.78525568730506379</v>
      </c>
      <c r="D47" s="723">
        <v>150.52000000000001</v>
      </c>
    </row>
    <row r="48" spans="2:4">
      <c r="B48" s="648">
        <v>39882</v>
      </c>
      <c r="C48" s="720">
        <v>-0.44473905551326265</v>
      </c>
      <c r="D48" s="723">
        <v>150.53</v>
      </c>
    </row>
    <row r="49" spans="2:4">
      <c r="B49" s="648">
        <v>39883</v>
      </c>
      <c r="C49" s="720">
        <v>-0.39565538867785122</v>
      </c>
      <c r="D49" s="723">
        <v>150.495</v>
      </c>
    </row>
    <row r="50" spans="2:4">
      <c r="B50" s="648">
        <v>39884</v>
      </c>
      <c r="C50" s="720">
        <v>-0.18907788241387408</v>
      </c>
      <c r="D50" s="723">
        <v>150.465</v>
      </c>
    </row>
    <row r="51" spans="2:4">
      <c r="B51" s="648">
        <v>39885</v>
      </c>
      <c r="C51" s="720">
        <v>-0.35253409313876216</v>
      </c>
      <c r="D51" s="723">
        <v>150.24</v>
      </c>
    </row>
    <row r="52" spans="2:4">
      <c r="B52" s="648">
        <v>39888</v>
      </c>
      <c r="C52" s="720">
        <v>-5.6825499574697194E-2</v>
      </c>
      <c r="D52" s="723">
        <v>150.30500000000001</v>
      </c>
    </row>
    <row r="53" spans="2:4">
      <c r="B53" s="648">
        <v>39889</v>
      </c>
      <c r="C53" s="720">
        <v>-0.11398919723428283</v>
      </c>
      <c r="D53" s="723">
        <v>150.39500000000001</v>
      </c>
    </row>
    <row r="54" spans="2:4">
      <c r="B54" s="648">
        <v>39890</v>
      </c>
      <c r="C54" s="720">
        <v>-0.65922507254407026</v>
      </c>
      <c r="D54" s="723">
        <v>150.51</v>
      </c>
    </row>
    <row r="55" spans="2:4">
      <c r="B55" s="648">
        <v>39891</v>
      </c>
      <c r="C55" s="720">
        <v>-1.3291670609951323</v>
      </c>
      <c r="D55" s="723">
        <v>150.94999999999999</v>
      </c>
    </row>
    <row r="56" spans="2:4">
      <c r="B56" s="648">
        <v>39892</v>
      </c>
      <c r="C56" s="720">
        <v>-0.55285446754624989</v>
      </c>
      <c r="D56" s="723">
        <v>151.17500000000001</v>
      </c>
    </row>
    <row r="57" spans="2:4">
      <c r="B57" s="648">
        <v>39896</v>
      </c>
      <c r="C57" s="720">
        <v>-0.15159008434817778</v>
      </c>
      <c r="D57" s="723">
        <v>151.36000000000001</v>
      </c>
    </row>
    <row r="58" spans="2:4">
      <c r="B58" s="648">
        <v>39897</v>
      </c>
      <c r="C58" s="720">
        <v>-0.48607417262581382</v>
      </c>
      <c r="D58" s="723">
        <v>151.37</v>
      </c>
    </row>
    <row r="59" spans="2:4">
      <c r="B59" s="648">
        <v>39898</v>
      </c>
      <c r="C59" s="720">
        <v>-1.8088581280737745E-2</v>
      </c>
      <c r="D59" s="723">
        <v>151.35</v>
      </c>
    </row>
    <row r="60" spans="2:4">
      <c r="B60" s="648">
        <v>39899</v>
      </c>
      <c r="C60" s="720">
        <v>-0.2885170176922659</v>
      </c>
      <c r="D60" s="723">
        <v>151.41999999999999</v>
      </c>
    </row>
    <row r="61" spans="2:4">
      <c r="B61" s="648">
        <v>39902</v>
      </c>
      <c r="C61" s="720">
        <v>-0.11286125239152896</v>
      </c>
      <c r="D61" s="723">
        <v>151.4</v>
      </c>
    </row>
    <row r="62" spans="2:4">
      <c r="B62" s="648">
        <v>39903</v>
      </c>
      <c r="C62" s="720">
        <v>-0.87909670762177028</v>
      </c>
      <c r="D62" s="723">
        <v>150.97999999999999</v>
      </c>
    </row>
    <row r="63" spans="2:4">
      <c r="B63" s="648">
        <v>39904</v>
      </c>
      <c r="C63" s="720">
        <v>-0.24811034854062924</v>
      </c>
      <c r="D63" s="723">
        <v>151.01499999999999</v>
      </c>
    </row>
    <row r="64" spans="2:4">
      <c r="B64" s="648">
        <v>39905</v>
      </c>
      <c r="C64" s="720">
        <v>-0.17650291669938306</v>
      </c>
      <c r="D64" s="723">
        <v>150.97499999999999</v>
      </c>
    </row>
    <row r="65" spans="2:4">
      <c r="B65" s="648">
        <v>39906</v>
      </c>
      <c r="C65" s="720">
        <v>-0.11650566911617191</v>
      </c>
      <c r="D65" s="723">
        <v>150.99</v>
      </c>
    </row>
    <row r="66" spans="2:4">
      <c r="B66" s="648">
        <v>39909</v>
      </c>
      <c r="C66" s="720">
        <v>0.1148018473938999</v>
      </c>
      <c r="D66" s="723">
        <v>151.11000000000001</v>
      </c>
    </row>
    <row r="67" spans="2:4">
      <c r="B67" s="648">
        <v>39910</v>
      </c>
      <c r="C67" s="720">
        <v>-0.25135918521229467</v>
      </c>
      <c r="D67" s="723">
        <v>151.04</v>
      </c>
    </row>
    <row r="68" spans="2:4">
      <c r="B68" s="648">
        <v>39911</v>
      </c>
      <c r="C68" s="720">
        <v>-0.22771268263369579</v>
      </c>
      <c r="D68" s="723">
        <v>150.96</v>
      </c>
    </row>
    <row r="69" spans="2:4">
      <c r="B69" s="648">
        <v>39912</v>
      </c>
      <c r="C69" s="720">
        <v>1.7770764945579345E-2</v>
      </c>
      <c r="D69" s="723">
        <v>150.75</v>
      </c>
    </row>
    <row r="70" spans="2:4">
      <c r="B70" s="648">
        <v>39913</v>
      </c>
      <c r="C70" s="720">
        <v>4.0227489912742762E-2</v>
      </c>
      <c r="D70" s="723">
        <v>150.87</v>
      </c>
    </row>
    <row r="71" spans="2:4">
      <c r="B71" s="648">
        <v>39916</v>
      </c>
      <c r="C71" s="720">
        <v>-0.13253001346212914</v>
      </c>
      <c r="D71" s="723">
        <v>150.77000000000001</v>
      </c>
    </row>
    <row r="72" spans="2:4">
      <c r="B72" s="648">
        <v>39917</v>
      </c>
      <c r="C72" s="720">
        <v>-0.45183451021422261</v>
      </c>
      <c r="D72" s="723">
        <v>150.595</v>
      </c>
    </row>
    <row r="73" spans="2:4">
      <c r="B73" s="648">
        <v>39918</v>
      </c>
      <c r="C73" s="720">
        <v>-0.50137217120015842</v>
      </c>
      <c r="D73" s="723">
        <v>150.24</v>
      </c>
    </row>
    <row r="74" spans="2:4">
      <c r="B74" s="648">
        <v>39919</v>
      </c>
      <c r="C74" s="720">
        <v>7.2215463635827648E-2</v>
      </c>
      <c r="D74" s="723">
        <v>150.13999999999999</v>
      </c>
    </row>
    <row r="75" spans="2:4">
      <c r="B75" s="648">
        <v>39920</v>
      </c>
      <c r="C75" s="720">
        <v>0.10722988641017345</v>
      </c>
      <c r="D75" s="723">
        <v>150.215</v>
      </c>
    </row>
    <row r="76" spans="2:4">
      <c r="B76" s="648">
        <v>39923</v>
      </c>
      <c r="C76" s="720">
        <v>0.29083487245548229</v>
      </c>
      <c r="D76" s="723">
        <v>150.36000000000001</v>
      </c>
    </row>
    <row r="77" spans="2:4">
      <c r="B77" s="648">
        <v>39924</v>
      </c>
      <c r="C77" s="720">
        <v>0.21071121485402969</v>
      </c>
      <c r="D77" s="723">
        <v>150.57499999999999</v>
      </c>
    </row>
    <row r="78" spans="2:4">
      <c r="B78" s="648">
        <v>39925</v>
      </c>
      <c r="C78" s="720">
        <v>-0.29875155094076677</v>
      </c>
      <c r="D78" s="723">
        <v>150.73500000000001</v>
      </c>
    </row>
    <row r="79" spans="2:4">
      <c r="B79" s="648">
        <v>39926</v>
      </c>
      <c r="C79" s="720">
        <v>-0.33285400069365023</v>
      </c>
      <c r="D79" s="723">
        <v>150.54499999999999</v>
      </c>
    </row>
    <row r="80" spans="2:4">
      <c r="B80" s="648">
        <v>39927</v>
      </c>
      <c r="C80" s="720">
        <v>0.42524366410982589</v>
      </c>
      <c r="D80" s="723">
        <v>150.63499999999999</v>
      </c>
    </row>
    <row r="81" spans="2:4">
      <c r="B81" s="648">
        <v>39930</v>
      </c>
      <c r="C81" s="720">
        <v>0.1129920257095697</v>
      </c>
      <c r="D81" s="723">
        <v>150.63999999999999</v>
      </c>
    </row>
    <row r="82" spans="2:4">
      <c r="B82" s="648">
        <v>39931</v>
      </c>
      <c r="C82" s="720">
        <v>0.24011152170447275</v>
      </c>
      <c r="D82" s="723">
        <v>150.67500000000001</v>
      </c>
    </row>
    <row r="83" spans="2:4">
      <c r="B83" s="648">
        <v>39932</v>
      </c>
      <c r="C83" s="720">
        <v>8.1638746746961061E-2</v>
      </c>
      <c r="D83" s="723">
        <v>150.70500000000001</v>
      </c>
    </row>
    <row r="84" spans="2:4">
      <c r="B84" s="648">
        <v>39933</v>
      </c>
      <c r="C84" s="720">
        <v>1.5280663909430364E-2</v>
      </c>
      <c r="D84" s="723">
        <v>150.69999999999999</v>
      </c>
    </row>
    <row r="85" spans="2:4">
      <c r="B85" s="648">
        <v>39937</v>
      </c>
      <c r="C85" s="720">
        <v>-6.9619750093701083E-2</v>
      </c>
      <c r="D85" s="723">
        <v>150.66</v>
      </c>
    </row>
    <row r="86" spans="2:4">
      <c r="B86" s="648">
        <v>39938</v>
      </c>
      <c r="C86" s="720">
        <v>9.6159774952887078E-2</v>
      </c>
      <c r="D86" s="723">
        <v>150.625</v>
      </c>
    </row>
    <row r="87" spans="2:4">
      <c r="B87" s="648">
        <v>39939</v>
      </c>
      <c r="C87" s="720">
        <v>0.11066546087552248</v>
      </c>
      <c r="D87" s="723">
        <v>150.58500000000001</v>
      </c>
    </row>
    <row r="88" spans="2:4">
      <c r="B88" s="648">
        <v>39940</v>
      </c>
      <c r="C88" s="720">
        <v>0.18118611102044951</v>
      </c>
      <c r="D88" s="723">
        <v>150.46</v>
      </c>
    </row>
    <row r="89" spans="2:4">
      <c r="B89" s="648">
        <v>39941</v>
      </c>
      <c r="C89" s="720">
        <v>0.18455195316680345</v>
      </c>
      <c r="D89" s="723">
        <v>150.47</v>
      </c>
    </row>
    <row r="90" spans="2:4">
      <c r="B90" s="648">
        <v>39945</v>
      </c>
      <c r="C90" s="720">
        <v>-0.31139127881631146</v>
      </c>
      <c r="D90" s="723">
        <v>150.22</v>
      </c>
    </row>
    <row r="91" spans="2:4">
      <c r="B91" s="648">
        <v>39946</v>
      </c>
      <c r="C91" s="720">
        <v>-6.6866022775265377E-2</v>
      </c>
      <c r="D91" s="723">
        <v>149.99</v>
      </c>
    </row>
    <row r="92" spans="2:4">
      <c r="B92" s="648">
        <v>39947</v>
      </c>
      <c r="C92" s="720">
        <v>0.43228956109642991</v>
      </c>
      <c r="D92" s="723">
        <v>149.94499999999999</v>
      </c>
    </row>
    <row r="93" spans="2:4">
      <c r="B93" s="648">
        <v>39948</v>
      </c>
      <c r="C93" s="720">
        <v>0.12180602103840865</v>
      </c>
      <c r="D93" s="723">
        <v>150.19999999999999</v>
      </c>
    </row>
    <row r="94" spans="2:4">
      <c r="B94" s="648">
        <v>39951</v>
      </c>
      <c r="C94" s="720">
        <v>0.39535944664132583</v>
      </c>
      <c r="D94" s="723">
        <v>150.30500000000001</v>
      </c>
    </row>
    <row r="95" spans="2:4">
      <c r="B95" s="648">
        <v>39952</v>
      </c>
      <c r="C95" s="720">
        <v>0.30317773579557783</v>
      </c>
      <c r="D95" s="723">
        <v>150.43</v>
      </c>
    </row>
    <row r="96" spans="2:4">
      <c r="B96" s="648">
        <v>39953</v>
      </c>
      <c r="C96" s="720">
        <v>8.746786006173872E-2</v>
      </c>
      <c r="D96" s="723">
        <v>150.55000000000001</v>
      </c>
    </row>
    <row r="97" spans="2:4">
      <c r="B97" s="648">
        <v>39954</v>
      </c>
      <c r="C97" s="720">
        <v>-0.21234369132684267</v>
      </c>
      <c r="D97" s="723">
        <v>150.47999999999999</v>
      </c>
    </row>
    <row r="98" spans="2:4">
      <c r="B98" s="648">
        <v>39955</v>
      </c>
      <c r="C98" s="720">
        <v>7.8517390537824444E-2</v>
      </c>
      <c r="D98" s="723">
        <v>150.30000000000001</v>
      </c>
    </row>
    <row r="99" spans="2:4">
      <c r="B99" s="648">
        <v>39959</v>
      </c>
      <c r="C99" s="720">
        <v>0.3635009156534999</v>
      </c>
      <c r="D99" s="723">
        <v>149.95500000000001</v>
      </c>
    </row>
    <row r="100" spans="2:4">
      <c r="B100" s="648">
        <v>39960</v>
      </c>
      <c r="C100" s="720">
        <v>0.47431612691667635</v>
      </c>
      <c r="D100" s="723">
        <v>150.19499999999999</v>
      </c>
    </row>
    <row r="101" spans="2:4">
      <c r="B101" s="648">
        <v>39961</v>
      </c>
      <c r="C101" s="720">
        <v>0.16306456082975418</v>
      </c>
      <c r="D101" s="723">
        <v>150.41</v>
      </c>
    </row>
    <row r="102" spans="2:4">
      <c r="B102" s="648">
        <v>39962</v>
      </c>
      <c r="C102" s="720">
        <v>0.22198130722770448</v>
      </c>
      <c r="D102" s="723">
        <v>150.46</v>
      </c>
    </row>
    <row r="103" spans="2:4">
      <c r="B103" s="648">
        <v>39965</v>
      </c>
      <c r="C103" s="720">
        <v>-0.38726022918986669</v>
      </c>
      <c r="D103" s="723">
        <v>150.22999999999999</v>
      </c>
    </row>
    <row r="104" spans="2:4">
      <c r="B104" s="648">
        <v>39966</v>
      </c>
      <c r="C104" s="720">
        <v>0.49254833383254459</v>
      </c>
      <c r="D104" s="723">
        <v>150.345</v>
      </c>
    </row>
    <row r="105" spans="2:4">
      <c r="B105" s="648">
        <v>39967</v>
      </c>
      <c r="C105" s="720">
        <v>-7.9684286017093209E-2</v>
      </c>
      <c r="D105" s="723">
        <v>150.25</v>
      </c>
    </row>
    <row r="106" spans="2:4">
      <c r="B106" s="648">
        <v>39968</v>
      </c>
      <c r="C106" s="720">
        <v>0.26305073489244785</v>
      </c>
      <c r="D106" s="723">
        <v>150.255</v>
      </c>
    </row>
    <row r="107" spans="2:4">
      <c r="B107" s="648">
        <v>39969</v>
      </c>
      <c r="C107" s="720">
        <v>0.23348422889885267</v>
      </c>
      <c r="D107" s="723">
        <v>150.32</v>
      </c>
    </row>
    <row r="108" spans="2:4">
      <c r="B108" s="648">
        <v>39972</v>
      </c>
      <c r="C108" s="720">
        <v>0.23413829959702698</v>
      </c>
      <c r="D108" s="723">
        <v>150.41</v>
      </c>
    </row>
    <row r="109" spans="2:4">
      <c r="B109" s="648">
        <v>39973</v>
      </c>
      <c r="C109" s="720">
        <v>9.3639129484772321E-2</v>
      </c>
      <c r="D109" s="723">
        <v>150.31</v>
      </c>
    </row>
    <row r="110" spans="2:4">
      <c r="B110" s="648">
        <v>39974</v>
      </c>
      <c r="C110" s="720">
        <v>0.2626559237448115</v>
      </c>
      <c r="D110" s="723">
        <v>150.35499999999999</v>
      </c>
    </row>
    <row r="111" spans="2:4">
      <c r="B111" s="648">
        <v>39975</v>
      </c>
      <c r="C111" s="720">
        <v>0.14522900075703549</v>
      </c>
      <c r="D111" s="723">
        <v>150.4</v>
      </c>
    </row>
    <row r="112" spans="2:4">
      <c r="B112" s="648">
        <v>39976</v>
      </c>
      <c r="C112" s="720">
        <v>-7.0447503645919896E-2</v>
      </c>
      <c r="D112" s="723">
        <v>150.33000000000001</v>
      </c>
    </row>
    <row r="113" spans="2:4">
      <c r="B113" s="648">
        <v>39979</v>
      </c>
      <c r="C113" s="720">
        <v>0.31125654190223195</v>
      </c>
      <c r="D113" s="723">
        <v>150.18</v>
      </c>
    </row>
    <row r="114" spans="2:4">
      <c r="B114" s="648">
        <v>39980</v>
      </c>
      <c r="C114" s="720">
        <v>0.10203475012135738</v>
      </c>
      <c r="D114" s="723">
        <v>150.26499999999999</v>
      </c>
    </row>
    <row r="115" spans="2:4">
      <c r="B115" s="648">
        <v>39981</v>
      </c>
      <c r="C115" s="720">
        <v>0.29541774971766793</v>
      </c>
      <c r="D115" s="723">
        <v>150.285</v>
      </c>
    </row>
    <row r="116" spans="2:4">
      <c r="B116" s="648">
        <v>39982</v>
      </c>
      <c r="C116" s="720">
        <v>0.19729282602495657</v>
      </c>
      <c r="D116" s="723">
        <v>150.30500000000001</v>
      </c>
    </row>
    <row r="117" spans="2:4">
      <c r="B117" s="648">
        <v>39983</v>
      </c>
      <c r="C117" s="720">
        <v>0.17040366290611375</v>
      </c>
      <c r="D117" s="723">
        <v>150.30500000000001</v>
      </c>
    </row>
    <row r="118" spans="2:4">
      <c r="B118" s="648">
        <v>39986</v>
      </c>
      <c r="C118" s="720">
        <v>8.0718863186657025E-2</v>
      </c>
      <c r="D118" s="723">
        <v>150.44499999999999</v>
      </c>
    </row>
    <row r="119" spans="2:4">
      <c r="B119" s="648">
        <v>39987</v>
      </c>
      <c r="C119" s="720">
        <v>3.8510890696629281E-2</v>
      </c>
      <c r="D119" s="723">
        <v>150.45500000000001</v>
      </c>
    </row>
    <row r="120" spans="2:4">
      <c r="B120" s="648">
        <v>39988</v>
      </c>
      <c r="C120" s="720">
        <v>8.5806235169532827E-2</v>
      </c>
      <c r="D120" s="723">
        <v>150.535</v>
      </c>
    </row>
    <row r="121" spans="2:4">
      <c r="B121" s="648">
        <v>39989</v>
      </c>
      <c r="C121" s="720">
        <v>5.482167087188547E-2</v>
      </c>
      <c r="D121" s="723">
        <v>150.39500000000001</v>
      </c>
    </row>
    <row r="122" spans="2:4">
      <c r="B122" s="648">
        <v>39990</v>
      </c>
      <c r="C122" s="720">
        <v>-0.17579589681396945</v>
      </c>
      <c r="D122" s="723">
        <v>150.43</v>
      </c>
    </row>
    <row r="123" spans="2:4">
      <c r="B123" s="648">
        <v>39993</v>
      </c>
      <c r="C123" s="720">
        <v>-6.4528439131466317E-2</v>
      </c>
      <c r="D123" s="723">
        <v>150.43</v>
      </c>
    </row>
    <row r="124" spans="2:4">
      <c r="B124" s="648">
        <v>39994</v>
      </c>
      <c r="C124" s="720">
        <v>-0.55015855980788098</v>
      </c>
      <c r="D124" s="723">
        <v>150.44999999999999</v>
      </c>
    </row>
    <row r="125" spans="2:4">
      <c r="B125" s="648">
        <v>39995</v>
      </c>
      <c r="C125" s="720">
        <v>-4.9467320589794583E-2</v>
      </c>
      <c r="D125" s="723">
        <v>150.38</v>
      </c>
    </row>
    <row r="126" spans="2:4">
      <c r="B126" s="648">
        <v>39996</v>
      </c>
      <c r="C126" s="720">
        <v>-0.27102907366438378</v>
      </c>
      <c r="D126" s="723">
        <v>150.31</v>
      </c>
    </row>
    <row r="127" spans="2:4">
      <c r="B127" s="648">
        <v>39997</v>
      </c>
      <c r="C127" s="720">
        <v>-4.6068336305161883E-2</v>
      </c>
      <c r="D127" s="723">
        <v>150.33000000000001</v>
      </c>
    </row>
    <row r="128" spans="2:4">
      <c r="B128" s="648">
        <v>40001</v>
      </c>
      <c r="C128" s="720">
        <v>0.34038853623397586</v>
      </c>
      <c r="D128" s="723">
        <v>150.5</v>
      </c>
    </row>
    <row r="129" spans="2:4">
      <c r="B129" s="648">
        <v>40002</v>
      </c>
      <c r="C129" s="720">
        <v>-0.10831269513426969</v>
      </c>
      <c r="D129" s="723">
        <v>150.63499999999999</v>
      </c>
    </row>
    <row r="130" spans="2:4">
      <c r="B130" s="648">
        <v>40003</v>
      </c>
      <c r="C130" s="720">
        <v>0.16844505903259721</v>
      </c>
      <c r="D130" s="723">
        <v>150.57499999999999</v>
      </c>
    </row>
    <row r="131" spans="2:4">
      <c r="B131" s="648">
        <v>40004</v>
      </c>
      <c r="C131" s="720">
        <v>1.3433813260091687E-2</v>
      </c>
      <c r="D131" s="723">
        <v>150.565</v>
      </c>
    </row>
    <row r="132" spans="2:4">
      <c r="B132" s="648">
        <v>40007</v>
      </c>
      <c r="C132" s="720">
        <v>-0.22520933492211936</v>
      </c>
      <c r="D132" s="723">
        <v>150.44</v>
      </c>
    </row>
    <row r="133" spans="2:4">
      <c r="B133" s="648">
        <v>40008</v>
      </c>
      <c r="C133" s="720">
        <v>3.3833316690395562E-2</v>
      </c>
      <c r="D133" s="723">
        <v>150.68</v>
      </c>
    </row>
    <row r="134" spans="2:4">
      <c r="B134" s="648">
        <v>40009</v>
      </c>
      <c r="C134" s="720">
        <v>-0.62622061632642478</v>
      </c>
      <c r="D134" s="723">
        <v>150.73500000000001</v>
      </c>
    </row>
    <row r="135" spans="2:4">
      <c r="B135" s="648">
        <v>40010</v>
      </c>
      <c r="C135" s="720">
        <v>-0.16442325301867367</v>
      </c>
      <c r="D135" s="723">
        <v>150.75</v>
      </c>
    </row>
    <row r="136" spans="2:4">
      <c r="B136" s="648">
        <v>40011</v>
      </c>
      <c r="C136" s="720">
        <v>-0.1024033232457715</v>
      </c>
      <c r="D136" s="723">
        <v>150.755</v>
      </c>
    </row>
    <row r="137" spans="2:4">
      <c r="B137" s="648">
        <v>40014</v>
      </c>
      <c r="C137" s="720">
        <v>-0.13200176848084316</v>
      </c>
      <c r="D137" s="723">
        <v>150.80000000000001</v>
      </c>
    </row>
    <row r="138" spans="2:4">
      <c r="B138" s="648">
        <v>40015</v>
      </c>
      <c r="C138" s="720">
        <v>-9.7133344855933307E-2</v>
      </c>
      <c r="D138" s="723">
        <v>150.86500000000001</v>
      </c>
    </row>
    <row r="139" spans="2:4">
      <c r="B139" s="648">
        <v>40016</v>
      </c>
      <c r="C139" s="720">
        <v>-0.15862603597738278</v>
      </c>
      <c r="D139" s="723">
        <v>150.745</v>
      </c>
    </row>
    <row r="140" spans="2:4">
      <c r="B140" s="648">
        <v>40017</v>
      </c>
      <c r="C140" s="720">
        <v>-0.35683663005597988</v>
      </c>
      <c r="D140" s="723">
        <v>150.685</v>
      </c>
    </row>
    <row r="141" spans="2:4">
      <c r="B141" s="648">
        <v>40018</v>
      </c>
      <c r="C141" s="720">
        <v>-2.0224834803857512E-2</v>
      </c>
      <c r="D141" s="723">
        <v>150.72499999999999</v>
      </c>
    </row>
    <row r="142" spans="2:4">
      <c r="B142" s="648">
        <v>40021</v>
      </c>
      <c r="C142" s="720">
        <v>-2.3893158527833108E-2</v>
      </c>
      <c r="D142" s="723">
        <v>150.78</v>
      </c>
    </row>
    <row r="143" spans="2:4">
      <c r="B143" s="648">
        <v>40022</v>
      </c>
      <c r="C143" s="720">
        <v>-2.0255808598393266E-2</v>
      </c>
      <c r="D143" s="723">
        <v>150.76499999999999</v>
      </c>
    </row>
    <row r="144" spans="2:4">
      <c r="B144" s="648">
        <v>40023</v>
      </c>
      <c r="C144" s="720">
        <v>-0.34976683139920955</v>
      </c>
      <c r="D144" s="723">
        <v>150.70500000000001</v>
      </c>
    </row>
    <row r="145" spans="2:4">
      <c r="B145" s="648">
        <v>40024</v>
      </c>
      <c r="C145" s="720">
        <v>-0.23774368400018353</v>
      </c>
      <c r="D145" s="723">
        <v>150.72999999999999</v>
      </c>
    </row>
    <row r="146" spans="2:4">
      <c r="B146" s="648">
        <v>40025</v>
      </c>
      <c r="C146" s="720">
        <v>-5.5188461998680466E-2</v>
      </c>
      <c r="D146" s="723">
        <v>150.70500000000001</v>
      </c>
    </row>
    <row r="147" spans="2:4">
      <c r="B147" s="648">
        <v>40028</v>
      </c>
      <c r="C147" s="720">
        <v>-2.1347261173432792E-3</v>
      </c>
      <c r="D147" s="723">
        <v>150.77000000000001</v>
      </c>
    </row>
    <row r="148" spans="2:4">
      <c r="B148" s="648">
        <v>40029</v>
      </c>
      <c r="C148" s="720">
        <v>-0.47690636553934712</v>
      </c>
      <c r="D148" s="723">
        <v>150.80000000000001</v>
      </c>
    </row>
    <row r="149" spans="2:4">
      <c r="B149" s="648">
        <v>40030</v>
      </c>
      <c r="C149" s="720">
        <v>-0.5900014826471045</v>
      </c>
      <c r="D149" s="723">
        <v>150.81</v>
      </c>
    </row>
    <row r="150" spans="2:4">
      <c r="B150" s="648">
        <v>40031</v>
      </c>
      <c r="C150" s="720">
        <v>-0.32269783428246934</v>
      </c>
      <c r="D150" s="723">
        <v>150.79499999999999</v>
      </c>
    </row>
    <row r="151" spans="2:4">
      <c r="B151" s="648">
        <v>40032</v>
      </c>
      <c r="C151" s="720">
        <v>-0.30709497945046915</v>
      </c>
      <c r="D151" s="723">
        <v>150.72499999999999</v>
      </c>
    </row>
    <row r="152" spans="2:4">
      <c r="B152" s="648">
        <v>40035</v>
      </c>
      <c r="C152" s="720">
        <v>-9.3920785383126287E-2</v>
      </c>
      <c r="D152" s="723">
        <v>150.75</v>
      </c>
    </row>
    <row r="153" spans="2:4">
      <c r="B153" s="648">
        <v>40036</v>
      </c>
      <c r="C153" s="720">
        <v>-0.31225881379433618</v>
      </c>
      <c r="D153" s="723">
        <v>150.715</v>
      </c>
    </row>
    <row r="154" spans="2:4">
      <c r="B154" s="648">
        <v>40037</v>
      </c>
      <c r="C154" s="720">
        <v>-0.2947986303627298</v>
      </c>
      <c r="D154" s="723">
        <v>150.78</v>
      </c>
    </row>
    <row r="155" spans="2:4">
      <c r="B155" s="648">
        <v>40038</v>
      </c>
      <c r="C155" s="720">
        <v>-0.32922113481651372</v>
      </c>
      <c r="D155" s="723">
        <v>150.76499999999999</v>
      </c>
    </row>
    <row r="156" spans="2:4">
      <c r="B156" s="648">
        <v>40039</v>
      </c>
      <c r="C156" s="720">
        <v>-0.5031649744789225</v>
      </c>
      <c r="D156" s="723">
        <v>150.78</v>
      </c>
    </row>
    <row r="157" spans="2:4">
      <c r="B157" s="648">
        <v>40042</v>
      </c>
      <c r="C157" s="720">
        <v>-0.3530835994142183</v>
      </c>
      <c r="D157" s="723">
        <v>150.80500000000001</v>
      </c>
    </row>
    <row r="158" spans="2:4">
      <c r="B158" s="648">
        <v>40043</v>
      </c>
      <c r="C158" s="720">
        <v>-0.26514250286404112</v>
      </c>
      <c r="D158" s="723">
        <v>150.84</v>
      </c>
    </row>
    <row r="159" spans="2:4">
      <c r="B159" s="648">
        <v>40044</v>
      </c>
      <c r="C159" s="720">
        <v>-0.42854709858846846</v>
      </c>
      <c r="D159" s="723">
        <v>150.86000000000001</v>
      </c>
    </row>
    <row r="160" spans="2:4">
      <c r="B160" s="648">
        <v>40045</v>
      </c>
      <c r="C160" s="720">
        <v>-0.37673001731325811</v>
      </c>
      <c r="D160" s="723">
        <v>150.82499999999999</v>
      </c>
    </row>
    <row r="161" spans="2:4">
      <c r="B161" s="648">
        <v>40046</v>
      </c>
      <c r="C161" s="720">
        <v>-0.42856934769417954</v>
      </c>
      <c r="D161" s="723">
        <v>150.82499999999999</v>
      </c>
    </row>
    <row r="162" spans="2:4">
      <c r="B162" s="648">
        <v>40049</v>
      </c>
      <c r="C162" s="720">
        <v>-0.57533204634038781</v>
      </c>
      <c r="D162" s="723">
        <v>150.76</v>
      </c>
    </row>
    <row r="163" spans="2:4">
      <c r="B163" s="648">
        <v>40050</v>
      </c>
      <c r="C163" s="720">
        <v>-0.55318957761206011</v>
      </c>
      <c r="D163" s="723">
        <v>150.68</v>
      </c>
    </row>
    <row r="164" spans="2:4">
      <c r="B164" s="648">
        <v>40051</v>
      </c>
      <c r="C164" s="720">
        <v>-0.74559447751513963</v>
      </c>
      <c r="D164" s="723">
        <v>150.755</v>
      </c>
    </row>
    <row r="165" spans="2:4">
      <c r="B165" s="648">
        <v>40052</v>
      </c>
      <c r="C165" s="720">
        <v>-0.53959580240765026</v>
      </c>
      <c r="D165" s="723">
        <v>150.77500000000001</v>
      </c>
    </row>
    <row r="166" spans="2:4">
      <c r="B166" s="648">
        <v>40053</v>
      </c>
      <c r="C166" s="720">
        <v>-0.24733597922580047</v>
      </c>
      <c r="D166" s="723">
        <v>150.79499999999999</v>
      </c>
    </row>
    <row r="167" spans="2:4">
      <c r="B167" s="648">
        <v>40057</v>
      </c>
      <c r="C167" s="720">
        <v>-0.18633387764128334</v>
      </c>
      <c r="D167" s="723">
        <v>150.75</v>
      </c>
    </row>
    <row r="168" spans="2:4">
      <c r="B168" s="648">
        <v>40058</v>
      </c>
      <c r="C168" s="720">
        <v>-0.14412305571450501</v>
      </c>
      <c r="D168" s="723">
        <v>150.72499999999999</v>
      </c>
    </row>
    <row r="169" spans="2:4">
      <c r="B169" s="648">
        <v>40059</v>
      </c>
      <c r="C169" s="720">
        <v>-0.14891542001140073</v>
      </c>
      <c r="D169" s="723">
        <v>150.76499999999999</v>
      </c>
    </row>
    <row r="170" spans="2:4">
      <c r="B170" s="648">
        <v>40060</v>
      </c>
      <c r="C170" s="720">
        <v>-0.10989130214121486</v>
      </c>
      <c r="D170" s="723">
        <v>150.79499999999999</v>
      </c>
    </row>
    <row r="171" spans="2:4">
      <c r="B171" s="648">
        <v>40064</v>
      </c>
      <c r="C171" s="720">
        <v>0.22155823384738096</v>
      </c>
      <c r="D171" s="723">
        <v>150.85499999999999</v>
      </c>
    </row>
    <row r="172" spans="2:4">
      <c r="B172" s="648">
        <v>40065</v>
      </c>
      <c r="C172" s="720">
        <v>0.16683261265961946</v>
      </c>
      <c r="D172" s="723">
        <v>150.82499999999999</v>
      </c>
    </row>
    <row r="173" spans="2:4">
      <c r="B173" s="648">
        <v>40066</v>
      </c>
      <c r="C173" s="720">
        <v>0.13200764581883762</v>
      </c>
      <c r="D173" s="723">
        <v>150.86000000000001</v>
      </c>
    </row>
    <row r="174" spans="2:4">
      <c r="B174" s="648">
        <v>40067</v>
      </c>
      <c r="C174" s="720">
        <v>0.20028630380737558</v>
      </c>
      <c r="D174" s="723">
        <v>150.89500000000001</v>
      </c>
    </row>
    <row r="175" spans="2:4">
      <c r="B175" s="648">
        <v>40070</v>
      </c>
      <c r="C175" s="720">
        <v>0.23422697825907662</v>
      </c>
      <c r="D175" s="723">
        <v>150.91999999999999</v>
      </c>
    </row>
    <row r="176" spans="2:4">
      <c r="B176" s="648">
        <v>40071</v>
      </c>
      <c r="C176" s="720">
        <v>0.20228802495202597</v>
      </c>
      <c r="D176" s="723">
        <v>150.935</v>
      </c>
    </row>
    <row r="177" spans="2:4">
      <c r="B177" s="648">
        <v>40072</v>
      </c>
      <c r="C177" s="720">
        <v>-7.3133864327900269E-2</v>
      </c>
      <c r="D177" s="723">
        <v>150.92500000000001</v>
      </c>
    </row>
    <row r="178" spans="2:4">
      <c r="B178" s="648">
        <v>40073</v>
      </c>
      <c r="C178" s="720">
        <v>0.19303753321413675</v>
      </c>
      <c r="D178" s="723">
        <v>150.91</v>
      </c>
    </row>
    <row r="179" spans="2:4">
      <c r="B179" s="648">
        <v>40074</v>
      </c>
      <c r="C179" s="720">
        <v>3.2901938768699429E-2</v>
      </c>
      <c r="D179" s="723">
        <v>150.9</v>
      </c>
    </row>
    <row r="180" spans="2:4">
      <c r="B180" s="648">
        <v>40077</v>
      </c>
      <c r="C180" s="720">
        <v>-9.0545770037313858E-2</v>
      </c>
      <c r="D180" s="723">
        <v>150.875</v>
      </c>
    </row>
    <row r="181" spans="2:4">
      <c r="B181" s="648">
        <v>40078</v>
      </c>
      <c r="C181" s="720">
        <v>4.1796459045683604E-3</v>
      </c>
      <c r="D181" s="723">
        <v>150.9</v>
      </c>
    </row>
    <row r="182" spans="2:4">
      <c r="B182" s="648">
        <v>40079</v>
      </c>
      <c r="C182" s="720">
        <v>-1.7510508031234051E-2</v>
      </c>
      <c r="D182" s="723">
        <v>150.92500000000001</v>
      </c>
    </row>
    <row r="183" spans="2:4">
      <c r="B183" s="648">
        <v>40080</v>
      </c>
      <c r="C183" s="720">
        <v>-1.8363995222745677E-2</v>
      </c>
      <c r="D183" s="723">
        <v>150.935</v>
      </c>
    </row>
    <row r="184" spans="2:4">
      <c r="B184" s="648">
        <v>40081</v>
      </c>
      <c r="C184" s="720">
        <v>0.16001821194912252</v>
      </c>
      <c r="D184" s="723">
        <v>150.96</v>
      </c>
    </row>
    <row r="185" spans="2:4">
      <c r="B185" s="648">
        <v>40084</v>
      </c>
      <c r="C185" s="720">
        <v>6.5093650311488907E-2</v>
      </c>
      <c r="D185" s="723">
        <v>150.94999999999999</v>
      </c>
    </row>
    <row r="186" spans="2:4">
      <c r="B186" s="648">
        <v>40085</v>
      </c>
      <c r="C186" s="720">
        <v>9.1656259809896043E-2</v>
      </c>
      <c r="D186" s="723">
        <v>150.95500000000001</v>
      </c>
    </row>
    <row r="187" spans="2:4">
      <c r="B187" s="648">
        <v>40086</v>
      </c>
      <c r="C187" s="720">
        <v>0.16403074446165372</v>
      </c>
      <c r="D187" s="723">
        <v>150.95500000000001</v>
      </c>
    </row>
    <row r="188" spans="2:4">
      <c r="B188" s="648">
        <v>40087</v>
      </c>
      <c r="C188" s="720">
        <v>8.6291843188982739E-2</v>
      </c>
      <c r="D188" s="82">
        <v>150.95500000000001</v>
      </c>
    </row>
    <row r="189" spans="2:4">
      <c r="B189" s="648">
        <v>40088</v>
      </c>
      <c r="C189" s="720">
        <v>0.20320571603350762</v>
      </c>
      <c r="D189" s="82">
        <v>150.97999999999999</v>
      </c>
    </row>
    <row r="190" spans="2:4">
      <c r="B190" s="648">
        <v>40091</v>
      </c>
      <c r="C190" s="720">
        <v>9.6234696721301721E-2</v>
      </c>
      <c r="D190" s="82">
        <v>150.97499999999999</v>
      </c>
    </row>
    <row r="191" spans="2:4">
      <c r="B191" s="648">
        <v>40093</v>
      </c>
      <c r="C191" s="720">
        <v>0.22808988271987604</v>
      </c>
      <c r="D191" s="82">
        <v>150.935</v>
      </c>
    </row>
    <row r="192" spans="2:4">
      <c r="B192" s="648">
        <v>40094</v>
      </c>
      <c r="C192" s="720">
        <v>4.5921179546285107E-2</v>
      </c>
      <c r="D192" s="82">
        <v>150.84</v>
      </c>
    </row>
    <row r="193" spans="2:4">
      <c r="B193" s="648">
        <v>40095</v>
      </c>
      <c r="C193" s="720">
        <v>-0.1141452193024603</v>
      </c>
      <c r="D193" s="82">
        <v>150.74</v>
      </c>
    </row>
    <row r="194" spans="2:4">
      <c r="B194" s="648">
        <v>40099</v>
      </c>
      <c r="C194" s="720">
        <v>0.16360652336462109</v>
      </c>
      <c r="D194" s="82">
        <v>150.75</v>
      </c>
    </row>
    <row r="195" spans="2:4">
      <c r="B195" s="648">
        <v>40100</v>
      </c>
      <c r="C195" s="720">
        <v>6.0945697623650805E-2</v>
      </c>
      <c r="D195" s="82">
        <v>150.755</v>
      </c>
    </row>
    <row r="196" spans="2:4">
      <c r="B196" s="648">
        <v>40101</v>
      </c>
      <c r="C196" s="720">
        <v>0.18283327755453097</v>
      </c>
      <c r="D196" s="82">
        <v>150.75</v>
      </c>
    </row>
    <row r="197" spans="2:4">
      <c r="B197" s="648">
        <v>40102</v>
      </c>
      <c r="C197" s="720">
        <v>8.8105115099194387E-2</v>
      </c>
      <c r="D197" s="82">
        <v>150.71</v>
      </c>
    </row>
    <row r="198" spans="2:4">
      <c r="B198" s="648">
        <v>40105</v>
      </c>
      <c r="C198" s="720">
        <v>0.18504451212626929</v>
      </c>
      <c r="D198" s="82">
        <v>150.755</v>
      </c>
    </row>
    <row r="199" spans="2:4">
      <c r="B199" s="648">
        <v>40106</v>
      </c>
      <c r="C199" s="720">
        <v>5.4128292300811301E-2</v>
      </c>
      <c r="D199" s="82">
        <v>150.77500000000001</v>
      </c>
    </row>
    <row r="200" spans="2:4">
      <c r="B200" s="648">
        <v>40107</v>
      </c>
      <c r="C200" s="720">
        <v>0.17917193306553217</v>
      </c>
      <c r="D200" s="82">
        <v>150.755</v>
      </c>
    </row>
    <row r="201" spans="2:4">
      <c r="B201" s="648">
        <v>40108</v>
      </c>
      <c r="C201" s="720">
        <v>3.5976482146294148E-2</v>
      </c>
      <c r="D201" s="82">
        <v>150.63999999999999</v>
      </c>
    </row>
    <row r="202" spans="2:4">
      <c r="B202" s="648">
        <v>40109</v>
      </c>
      <c r="C202" s="720">
        <v>0.13992590396700705</v>
      </c>
      <c r="D202" s="82">
        <v>150.64500000000001</v>
      </c>
    </row>
    <row r="203" spans="2:4">
      <c r="B203" s="648">
        <v>40112</v>
      </c>
      <c r="C203" s="720">
        <v>7.3635996546630986E-2</v>
      </c>
      <c r="D203" s="82">
        <v>150.66999999999999</v>
      </c>
    </row>
    <row r="204" spans="2:4">
      <c r="B204" s="648">
        <v>40113</v>
      </c>
      <c r="C204" s="720">
        <v>-7.5644671479820347E-3</v>
      </c>
      <c r="D204" s="82">
        <v>150.70500000000001</v>
      </c>
    </row>
    <row r="205" spans="2:4">
      <c r="B205" s="648">
        <v>40114</v>
      </c>
      <c r="C205" s="720">
        <v>0.18941531966898564</v>
      </c>
      <c r="D205" s="82">
        <v>150.715</v>
      </c>
    </row>
    <row r="206" spans="2:4">
      <c r="B206" s="648">
        <v>40115</v>
      </c>
      <c r="C206" s="720">
        <v>0.14189672704739009</v>
      </c>
      <c r="D206" s="82">
        <v>150.755</v>
      </c>
    </row>
    <row r="207" spans="2:4">
      <c r="B207" s="648">
        <v>40116</v>
      </c>
      <c r="C207" s="720">
        <v>-7.3476280370253721E-2</v>
      </c>
      <c r="D207" s="82">
        <v>150.74</v>
      </c>
    </row>
    <row r="208" spans="2:4">
      <c r="B208" s="648">
        <v>40119</v>
      </c>
      <c r="C208" s="720">
        <v>8.6904119088517348E-2</v>
      </c>
      <c r="D208" s="82">
        <v>150.77000000000001</v>
      </c>
    </row>
    <row r="209" spans="2:4">
      <c r="B209" s="648">
        <v>40120</v>
      </c>
      <c r="C209" s="720">
        <v>1.1324466688858226E-2</v>
      </c>
      <c r="D209" s="82">
        <v>150.84</v>
      </c>
    </row>
    <row r="210" spans="2:4">
      <c r="B210" s="648">
        <v>40121</v>
      </c>
      <c r="C210" s="720">
        <v>9.8722950965728876E-2</v>
      </c>
      <c r="D210" s="82">
        <v>150.81</v>
      </c>
    </row>
    <row r="211" spans="2:4">
      <c r="B211" s="648">
        <v>40122</v>
      </c>
      <c r="C211" s="720">
        <v>0.20220769689731363</v>
      </c>
      <c r="D211" s="82">
        <v>150.82</v>
      </c>
    </row>
    <row r="212" spans="2:4">
      <c r="B212" s="648">
        <v>40123</v>
      </c>
      <c r="C212" s="720">
        <v>1.7278017917236543E-2</v>
      </c>
      <c r="D212" s="82">
        <v>150.80500000000001</v>
      </c>
    </row>
    <row r="213" spans="2:4">
      <c r="B213" s="648">
        <v>40126</v>
      </c>
      <c r="C213" s="720">
        <v>-0.12715194177301714</v>
      </c>
      <c r="D213" s="82">
        <v>150.89500000000001</v>
      </c>
    </row>
    <row r="214" spans="2:4">
      <c r="B214" s="648">
        <v>40127</v>
      </c>
      <c r="C214" s="720">
        <v>-1.1829530647707864E-2</v>
      </c>
      <c r="D214" s="82">
        <v>150.80000000000001</v>
      </c>
    </row>
    <row r="215" spans="2:4">
      <c r="B215" s="648">
        <v>40129</v>
      </c>
      <c r="C215" s="720">
        <v>-0.55897155624607731</v>
      </c>
      <c r="D215" s="82">
        <v>150.28</v>
      </c>
    </row>
    <row r="216" spans="2:4">
      <c r="B216" s="648">
        <v>40130</v>
      </c>
      <c r="C216" s="720">
        <v>-0.61702982212469215</v>
      </c>
      <c r="D216" s="82">
        <v>149.89500000000001</v>
      </c>
    </row>
    <row r="217" spans="2:4">
      <c r="B217" s="648">
        <v>40133</v>
      </c>
      <c r="C217" s="720">
        <v>-1.130893981511838</v>
      </c>
      <c r="D217" s="82">
        <v>149.435</v>
      </c>
    </row>
    <row r="218" spans="2:4">
      <c r="B218" s="648">
        <v>40134</v>
      </c>
      <c r="C218" s="720">
        <v>-0.57602831702613444</v>
      </c>
      <c r="D218" s="82">
        <v>149.155</v>
      </c>
    </row>
    <row r="219" spans="2:4">
      <c r="B219" s="648">
        <v>40135</v>
      </c>
      <c r="C219" s="720">
        <v>-0.84278297782758371</v>
      </c>
      <c r="D219" s="82">
        <v>149.07499999999999</v>
      </c>
    </row>
    <row r="220" spans="2:4">
      <c r="B220" s="648">
        <v>40136</v>
      </c>
      <c r="C220" s="720">
        <v>-0.1257055822788356</v>
      </c>
      <c r="D220" s="82">
        <v>148.93</v>
      </c>
    </row>
    <row r="221" spans="2:4">
      <c r="B221" s="648">
        <v>40137</v>
      </c>
      <c r="C221" s="720">
        <v>-0.55445099077271598</v>
      </c>
      <c r="D221" s="82">
        <v>148.86500000000001</v>
      </c>
    </row>
    <row r="222" spans="2:4">
      <c r="B222" s="648">
        <v>40140</v>
      </c>
      <c r="C222" s="720">
        <v>-0.53507647384796275</v>
      </c>
      <c r="D222" s="82">
        <v>148.78</v>
      </c>
    </row>
    <row r="223" spans="2:4">
      <c r="B223" s="648">
        <v>40141</v>
      </c>
      <c r="C223" s="720">
        <v>-0.28633201937189068</v>
      </c>
      <c r="D223" s="82">
        <v>148.77500000000001</v>
      </c>
    </row>
    <row r="224" spans="2:4">
      <c r="B224" s="648">
        <v>40142</v>
      </c>
      <c r="C224" s="720">
        <v>-5.8733621025956917E-2</v>
      </c>
      <c r="D224" s="82">
        <v>148.9</v>
      </c>
    </row>
    <row r="225" spans="2:4">
      <c r="B225" s="648">
        <v>40147</v>
      </c>
      <c r="C225" s="720">
        <v>0.18216551822057739</v>
      </c>
      <c r="D225" s="82">
        <v>148.69999999999999</v>
      </c>
    </row>
    <row r="226" spans="2:4">
      <c r="B226" s="648">
        <v>40148</v>
      </c>
      <c r="C226" s="720">
        <v>-5.4986577201151798E-3</v>
      </c>
      <c r="D226" s="82">
        <v>148.66499999999999</v>
      </c>
    </row>
    <row r="227" spans="2:4">
      <c r="B227" s="648">
        <v>40149</v>
      </c>
      <c r="C227" s="720">
        <v>0.17651761061780574</v>
      </c>
      <c r="D227" s="82">
        <v>148.685</v>
      </c>
    </row>
    <row r="228" spans="2:4">
      <c r="B228" s="648">
        <v>40150</v>
      </c>
      <c r="C228" s="720">
        <v>0.15478178417109187</v>
      </c>
      <c r="D228" s="82">
        <v>148.82</v>
      </c>
    </row>
    <row r="229" spans="2:4">
      <c r="B229" s="648">
        <v>40151</v>
      </c>
      <c r="C229" s="720">
        <v>0.21824749495163503</v>
      </c>
      <c r="D229" s="82">
        <v>148.755</v>
      </c>
    </row>
    <row r="230" spans="2:4">
      <c r="B230" s="648">
        <v>40154</v>
      </c>
      <c r="C230" s="720">
        <v>-3.0891158079065076E-2</v>
      </c>
      <c r="D230" s="82">
        <v>148.95500000000001</v>
      </c>
    </row>
    <row r="231" spans="2:4">
      <c r="B231" s="648">
        <v>40155</v>
      </c>
      <c r="C231" s="720">
        <v>-0.20158475162661704</v>
      </c>
      <c r="D231" s="82">
        <v>149.03</v>
      </c>
    </row>
    <row r="232" spans="2:4">
      <c r="B232" s="648">
        <v>40156</v>
      </c>
      <c r="C232" s="720">
        <v>-4.8313327185095636E-2</v>
      </c>
      <c r="D232" s="82">
        <v>149.06</v>
      </c>
    </row>
    <row r="233" spans="2:4">
      <c r="B233" s="648">
        <v>40157</v>
      </c>
      <c r="C233" s="720">
        <v>8.46327885644612E-2</v>
      </c>
      <c r="D233" s="82">
        <v>149.11000000000001</v>
      </c>
    </row>
    <row r="234" spans="2:4">
      <c r="B234" s="648">
        <v>40158</v>
      </c>
      <c r="C234" s="720">
        <v>8.9500830561923192E-2</v>
      </c>
      <c r="D234" s="82">
        <v>149.14500000000001</v>
      </c>
    </row>
    <row r="235" spans="2:4">
      <c r="B235" s="648">
        <v>40161</v>
      </c>
      <c r="C235" s="720">
        <v>0.12555004634749106</v>
      </c>
      <c r="D235" s="82">
        <v>148.80000000000001</v>
      </c>
    </row>
    <row r="236" spans="2:4">
      <c r="B236" s="648">
        <v>40162</v>
      </c>
      <c r="C236" s="720">
        <v>9.1630754720621932E-2</v>
      </c>
      <c r="D236" s="82">
        <v>148.75</v>
      </c>
    </row>
    <row r="237" spans="2:4">
      <c r="B237" s="648">
        <v>40168</v>
      </c>
      <c r="C237" s="720">
        <v>-0.15184376100941835</v>
      </c>
      <c r="D237" s="82">
        <v>148.58500000000001</v>
      </c>
    </row>
    <row r="238" spans="2:4">
      <c r="B238" s="648">
        <v>40169</v>
      </c>
      <c r="C238" s="720">
        <v>-0.16607024567378051</v>
      </c>
      <c r="D238" s="82">
        <v>148.465</v>
      </c>
    </row>
    <row r="239" spans="2:4">
      <c r="B239" s="648">
        <v>40170</v>
      </c>
      <c r="C239" s="720">
        <v>0.32335373195346084</v>
      </c>
      <c r="D239" s="82">
        <v>148.44499999999999</v>
      </c>
    </row>
    <row r="240" spans="2:4">
      <c r="B240" s="648">
        <v>40171</v>
      </c>
      <c r="C240" s="720">
        <v>-8.9062144964316595E-2</v>
      </c>
      <c r="D240" s="82">
        <v>148.375</v>
      </c>
    </row>
    <row r="241" spans="2:4">
      <c r="B241" s="648">
        <v>40175</v>
      </c>
      <c r="C241" s="720">
        <v>7.7889023082387238E-2</v>
      </c>
      <c r="D241" s="82">
        <v>148.44999999999999</v>
      </c>
    </row>
    <row r="242" spans="2:4">
      <c r="B242" s="648">
        <v>40176</v>
      </c>
      <c r="C242" s="720">
        <v>-0.44430431397479575</v>
      </c>
      <c r="D242" s="82">
        <v>148.35</v>
      </c>
    </row>
    <row r="243" spans="2:4">
      <c r="B243" s="648">
        <v>40177</v>
      </c>
      <c r="C243" s="720">
        <v>-0.11608142545910752</v>
      </c>
      <c r="D243" s="82">
        <v>148.345</v>
      </c>
    </row>
    <row r="244" spans="2:4">
      <c r="B244" s="648">
        <v>40178</v>
      </c>
      <c r="C244" s="720">
        <v>-0.20895858233204775</v>
      </c>
      <c r="D244" s="82">
        <v>148.51499999999999</v>
      </c>
    </row>
    <row r="245" spans="2:4">
      <c r="B245" s="648">
        <v>40183</v>
      </c>
      <c r="C245" s="720">
        <v>-0.27943119554078577</v>
      </c>
      <c r="D245" s="82">
        <v>148.33500000000001</v>
      </c>
    </row>
    <row r="246" spans="2:4">
      <c r="B246" s="648">
        <v>40184</v>
      </c>
      <c r="C246" s="720">
        <v>-0.65349657916366177</v>
      </c>
      <c r="D246" s="82">
        <v>148.19999999999999</v>
      </c>
    </row>
    <row r="247" spans="2:4">
      <c r="B247" s="648">
        <v>40189</v>
      </c>
      <c r="C247" s="720">
        <v>-9.4055016415455051E-2</v>
      </c>
      <c r="D247" s="82">
        <v>148.13999999999999</v>
      </c>
    </row>
    <row r="248" spans="2:4">
      <c r="B248" s="648">
        <v>40190</v>
      </c>
      <c r="C248" s="720">
        <v>2.4311551660869124E-3</v>
      </c>
      <c r="D248" s="82">
        <v>148.1</v>
      </c>
    </row>
    <row r="249" spans="2:4">
      <c r="B249" s="648">
        <v>40191</v>
      </c>
      <c r="C249" s="720">
        <v>7.4031609806305826E-3</v>
      </c>
      <c r="D249" s="82">
        <v>148.07499999999999</v>
      </c>
    </row>
    <row r="250" spans="2:4">
      <c r="B250" s="648">
        <v>40192</v>
      </c>
      <c r="C250" s="720">
        <v>9.073582829241604E-2</v>
      </c>
      <c r="D250" s="82">
        <v>148.07499999999999</v>
      </c>
    </row>
    <row r="251" spans="2:4">
      <c r="B251" s="648">
        <v>40193</v>
      </c>
      <c r="C251" s="720">
        <v>-0.47409016644554691</v>
      </c>
      <c r="D251" s="82">
        <v>148.02500000000001</v>
      </c>
    </row>
    <row r="252" spans="2:4">
      <c r="B252" s="648">
        <v>40197</v>
      </c>
      <c r="C252" s="720">
        <v>-0.43301908304637232</v>
      </c>
      <c r="D252" s="82">
        <v>147.95500000000001</v>
      </c>
    </row>
    <row r="253" spans="2:4">
      <c r="B253" s="648">
        <v>40198</v>
      </c>
      <c r="C253" s="720">
        <v>-0.28177618979038932</v>
      </c>
      <c r="D253" s="82">
        <v>147.94</v>
      </c>
    </row>
    <row r="254" spans="2:4">
      <c r="B254" s="648">
        <v>40199</v>
      </c>
      <c r="C254" s="720">
        <v>-0.14688739473365509</v>
      </c>
      <c r="D254" s="82">
        <v>147.905</v>
      </c>
    </row>
    <row r="255" spans="2:4">
      <c r="B255" s="648">
        <v>40200</v>
      </c>
      <c r="C255" s="720">
        <v>-6.9214643873133183E-2</v>
      </c>
      <c r="D255" s="82">
        <v>147.875</v>
      </c>
    </row>
    <row r="256" spans="2:4">
      <c r="B256" s="648">
        <v>40203</v>
      </c>
      <c r="C256" s="720">
        <v>0.11789946748931839</v>
      </c>
      <c r="D256" s="82">
        <v>147.99</v>
      </c>
    </row>
    <row r="257" spans="2:4">
      <c r="B257" s="648">
        <v>40204</v>
      </c>
      <c r="C257" s="720">
        <v>3.7795325126607451E-2</v>
      </c>
      <c r="D257" s="82">
        <v>148.01</v>
      </c>
    </row>
    <row r="258" spans="2:4">
      <c r="B258" s="648">
        <v>40205</v>
      </c>
      <c r="C258" s="720">
        <v>0.17670209507911749</v>
      </c>
      <c r="D258" s="82">
        <v>148.10499999999999</v>
      </c>
    </row>
    <row r="259" spans="2:4">
      <c r="B259" s="648">
        <v>40206</v>
      </c>
      <c r="C259" s="720">
        <v>-3.9473879312100876E-2</v>
      </c>
      <c r="D259" s="82">
        <v>148.19999999999999</v>
      </c>
    </row>
    <row r="260" spans="2:4">
      <c r="B260" s="648">
        <v>40207</v>
      </c>
      <c r="C260" s="720">
        <v>-0.22093390473663141</v>
      </c>
      <c r="D260" s="82">
        <v>148.095</v>
      </c>
    </row>
    <row r="261" spans="2:4">
      <c r="B261" s="648">
        <v>40210</v>
      </c>
      <c r="C261" s="720">
        <v>0.20010759801216008</v>
      </c>
      <c r="D261" s="82">
        <v>147.995</v>
      </c>
    </row>
    <row r="262" spans="2:4">
      <c r="B262" s="648">
        <v>40211</v>
      </c>
      <c r="C262" s="720">
        <v>-4.1138306838304772E-3</v>
      </c>
      <c r="D262" s="82">
        <v>147.97</v>
      </c>
    </row>
    <row r="263" spans="2:4">
      <c r="B263" s="648">
        <v>40212</v>
      </c>
      <c r="C263" s="720">
        <v>2.3203180155233538E-2</v>
      </c>
      <c r="D263" s="82">
        <v>147.89500000000001</v>
      </c>
    </row>
    <row r="264" spans="2:4">
      <c r="B264" s="648">
        <v>40213</v>
      </c>
      <c r="C264" s="720">
        <v>-0.19757839548767031</v>
      </c>
      <c r="D264" s="82">
        <v>147.84</v>
      </c>
    </row>
    <row r="265" spans="2:4">
      <c r="B265" s="648">
        <v>40214</v>
      </c>
      <c r="C265" s="720">
        <v>9.1376460485801614E-2</v>
      </c>
      <c r="D265" s="82">
        <v>147.82499999999999</v>
      </c>
    </row>
    <row r="266" spans="2:4">
      <c r="B266" s="648">
        <v>40217</v>
      </c>
      <c r="C266" s="720">
        <v>0.2369902904240358</v>
      </c>
      <c r="D266" s="82">
        <v>147.97499999999999</v>
      </c>
    </row>
    <row r="267" spans="2:4">
      <c r="B267" s="648">
        <v>40218</v>
      </c>
      <c r="C267" s="720">
        <v>-0.21452176834666248</v>
      </c>
      <c r="D267" s="82">
        <v>148.15</v>
      </c>
    </row>
    <row r="268" spans="2:4">
      <c r="B268" s="648">
        <v>40219</v>
      </c>
      <c r="C268" s="720">
        <v>0.10603785728493383</v>
      </c>
      <c r="D268" s="82">
        <v>148.21</v>
      </c>
    </row>
    <row r="269" spans="2:4">
      <c r="B269" s="648">
        <v>40220</v>
      </c>
      <c r="C269" s="720">
        <v>-0.26486354941246915</v>
      </c>
      <c r="D269" s="82">
        <v>147.94999999999999</v>
      </c>
    </row>
    <row r="270" spans="2:4">
      <c r="B270" s="648">
        <v>40221</v>
      </c>
      <c r="C270" s="720">
        <v>3.2456261987433288E-4</v>
      </c>
      <c r="D270" s="82">
        <v>147.9</v>
      </c>
    </row>
    <row r="271" spans="2:4">
      <c r="B271" s="648">
        <v>40225</v>
      </c>
      <c r="C271" s="720">
        <v>4.4529191633955884E-2</v>
      </c>
      <c r="D271" s="82">
        <v>148.155</v>
      </c>
    </row>
    <row r="272" spans="2:4">
      <c r="B272" s="648">
        <v>40226</v>
      </c>
      <c r="C272" s="720">
        <v>-0.25617985926955777</v>
      </c>
      <c r="D272" s="82">
        <v>147.83500000000001</v>
      </c>
    </row>
    <row r="273" spans="2:7">
      <c r="B273" s="648">
        <v>40227</v>
      </c>
      <c r="C273" s="720">
        <v>-0.19524434277125607</v>
      </c>
      <c r="D273" s="82">
        <v>147.76499999999999</v>
      </c>
    </row>
    <row r="274" spans="2:7">
      <c r="B274" s="648">
        <v>40228</v>
      </c>
      <c r="C274" s="720">
        <v>0.17935651880470158</v>
      </c>
      <c r="D274" s="82">
        <v>147.76</v>
      </c>
    </row>
    <row r="275" spans="2:7">
      <c r="B275" s="648">
        <v>40231</v>
      </c>
      <c r="C275" s="720">
        <v>-0.23609392722914815</v>
      </c>
      <c r="D275" s="82">
        <v>147.65</v>
      </c>
    </row>
    <row r="276" spans="2:7">
      <c r="B276" s="648">
        <v>40232</v>
      </c>
      <c r="C276" s="720">
        <v>-0.52573811263183068</v>
      </c>
      <c r="D276" s="82">
        <v>147.47</v>
      </c>
    </row>
    <row r="277" spans="2:7">
      <c r="B277" s="648">
        <v>40233</v>
      </c>
      <c r="C277" s="720">
        <v>-0.7618630028910981</v>
      </c>
      <c r="D277" s="82">
        <v>147.32</v>
      </c>
    </row>
    <row r="278" spans="2:7">
      <c r="B278" s="648">
        <v>40234</v>
      </c>
      <c r="C278" s="720">
        <v>-4.6320611487346827E-2</v>
      </c>
      <c r="D278" s="82">
        <v>147.34</v>
      </c>
    </row>
    <row r="279" spans="2:7">
      <c r="B279" s="648">
        <v>40235</v>
      </c>
      <c r="C279" s="720">
        <v>2.7162367261012593E-3</v>
      </c>
      <c r="D279" s="82">
        <v>147.32</v>
      </c>
    </row>
    <row r="280" spans="2:7">
      <c r="B280" s="648">
        <v>40238</v>
      </c>
      <c r="C280" s="720">
        <v>-8.1079999909408659E-2</v>
      </c>
      <c r="D280" s="82">
        <v>147.22</v>
      </c>
    </row>
    <row r="281" spans="2:7">
      <c r="B281" s="648">
        <v>40239</v>
      </c>
      <c r="C281" s="720">
        <v>0.19560278288140207</v>
      </c>
      <c r="D281" s="82">
        <v>147.36500000000001</v>
      </c>
    </row>
    <row r="282" spans="2:7">
      <c r="B282" s="648">
        <v>40240</v>
      </c>
      <c r="C282" s="720">
        <v>-1.6492541494308038E-2</v>
      </c>
      <c r="D282" s="82">
        <v>147.41499999999999</v>
      </c>
    </row>
    <row r="283" spans="2:7">
      <c r="B283" s="648">
        <v>40241</v>
      </c>
      <c r="C283" s="720">
        <v>0.15019696659093812</v>
      </c>
      <c r="D283" s="82">
        <v>147.28</v>
      </c>
      <c r="G283" s="722"/>
    </row>
    <row r="284" spans="2:7">
      <c r="B284" s="648">
        <v>40242</v>
      </c>
      <c r="C284" s="720">
        <v>3.8117353777287082E-2</v>
      </c>
      <c r="D284" s="82">
        <v>147.22499999999999</v>
      </c>
      <c r="G284" s="722"/>
    </row>
    <row r="285" spans="2:7">
      <c r="B285" s="648">
        <v>40246</v>
      </c>
      <c r="C285" s="720">
        <v>-3.1080041569482214E-2</v>
      </c>
      <c r="D285" s="82">
        <v>147.23500000000001</v>
      </c>
      <c r="G285" s="24"/>
    </row>
    <row r="286" spans="2:7">
      <c r="B286" s="648">
        <v>40247</v>
      </c>
      <c r="C286" s="720">
        <v>7.4376407060999003E-2</v>
      </c>
      <c r="D286" s="82">
        <v>147.285</v>
      </c>
      <c r="G286" s="24"/>
    </row>
    <row r="287" spans="2:7">
      <c r="B287" s="648">
        <v>40248</v>
      </c>
      <c r="C287" s="720">
        <v>0.12427636641464297</v>
      </c>
      <c r="D287" s="82">
        <v>147.14500000000001</v>
      </c>
      <c r="G287" s="24"/>
    </row>
    <row r="288" spans="2:7">
      <c r="B288" s="648">
        <v>40249</v>
      </c>
      <c r="C288" s="720">
        <v>0.10699320982017853</v>
      </c>
      <c r="D288" s="82">
        <v>147.11000000000001</v>
      </c>
      <c r="G288" s="24"/>
    </row>
    <row r="289" spans="2:7">
      <c r="B289" s="648">
        <v>40252</v>
      </c>
      <c r="C289" s="720">
        <v>0.13576688324817515</v>
      </c>
      <c r="D289" s="82">
        <v>147.1</v>
      </c>
      <c r="G289" s="24"/>
    </row>
    <row r="290" spans="2:7">
      <c r="B290" s="648">
        <v>40253</v>
      </c>
      <c r="C290" s="720">
        <v>0.3028690103701302</v>
      </c>
      <c r="D290" s="82">
        <v>147.05000000000001</v>
      </c>
      <c r="G290" s="24"/>
    </row>
    <row r="291" spans="2:7">
      <c r="B291" s="648">
        <v>40254</v>
      </c>
      <c r="C291" s="720">
        <v>8.2907003239525365E-2</v>
      </c>
      <c r="D291" s="82">
        <v>147.01</v>
      </c>
      <c r="G291" s="24"/>
    </row>
    <row r="292" spans="2:7">
      <c r="B292" s="648">
        <v>40255</v>
      </c>
      <c r="C292" s="720">
        <v>0.20669348602770915</v>
      </c>
      <c r="D292" s="82">
        <v>147.04499999999999</v>
      </c>
      <c r="G292" s="24"/>
    </row>
    <row r="293" spans="2:7">
      <c r="B293" s="648">
        <v>40256</v>
      </c>
      <c r="C293" s="720">
        <v>0.10462669597272974</v>
      </c>
      <c r="D293" s="82">
        <v>146.94999999999999</v>
      </c>
      <c r="G293" s="24"/>
    </row>
    <row r="294" spans="2:7">
      <c r="B294" s="648">
        <v>40262</v>
      </c>
      <c r="C294" s="720">
        <v>-0.24467804273780946</v>
      </c>
      <c r="D294" s="82">
        <v>146.89500000000001</v>
      </c>
      <c r="G294" s="24"/>
    </row>
    <row r="295" spans="2:7">
      <c r="B295" s="648">
        <v>40263</v>
      </c>
      <c r="C295" s="720">
        <v>-7.3781355629884984E-2</v>
      </c>
      <c r="D295" s="82">
        <v>146.89500000000001</v>
      </c>
      <c r="G295" s="24"/>
    </row>
    <row r="296" spans="2:7">
      <c r="B296" s="648">
        <v>40266</v>
      </c>
      <c r="C296" s="720">
        <v>0.14310870251698452</v>
      </c>
      <c r="D296" s="82">
        <v>146.97999999999999</v>
      </c>
      <c r="G296" s="722"/>
    </row>
    <row r="297" spans="2:7">
      <c r="B297" s="648">
        <v>40267</v>
      </c>
      <c r="C297" s="720">
        <v>-0.10554281623990397</v>
      </c>
      <c r="D297" s="82">
        <v>147.08500000000001</v>
      </c>
    </row>
    <row r="298" spans="2:7">
      <c r="B298" s="648">
        <v>40268</v>
      </c>
      <c r="C298" s="720">
        <v>0.16494473946521432</v>
      </c>
      <c r="D298" s="82">
        <v>146.97</v>
      </c>
    </row>
    <row r="299" spans="2:7">
      <c r="B299" s="648">
        <v>40269</v>
      </c>
      <c r="C299" s="720">
        <v>-0.14585708810839199</v>
      </c>
      <c r="D299" s="82">
        <v>147.065</v>
      </c>
    </row>
    <row r="300" spans="2:7">
      <c r="B300" s="648">
        <v>40270</v>
      </c>
      <c r="C300" s="720">
        <v>-2.7560377006463938E-2</v>
      </c>
      <c r="D300" s="82">
        <v>146.97999999999999</v>
      </c>
    </row>
    <row r="301" spans="2:7">
      <c r="B301" s="648">
        <v>40273</v>
      </c>
      <c r="C301" s="720">
        <v>5.8696876212798496E-2</v>
      </c>
      <c r="D301" s="82">
        <v>146.88</v>
      </c>
    </row>
    <row r="302" spans="2:7">
      <c r="B302" s="648">
        <v>40274</v>
      </c>
      <c r="C302" s="720">
        <v>1.9757175045097469E-2</v>
      </c>
      <c r="D302" s="82">
        <v>146.905</v>
      </c>
    </row>
    <row r="303" spans="2:7">
      <c r="B303" s="648">
        <v>40275</v>
      </c>
      <c r="C303" s="720">
        <v>3.598508104820114E-2</v>
      </c>
      <c r="D303" s="82">
        <v>146.9</v>
      </c>
    </row>
    <row r="304" spans="2:7">
      <c r="B304" s="648">
        <v>40276</v>
      </c>
      <c r="C304" s="720">
        <v>0.20400675395023635</v>
      </c>
      <c r="D304" s="82">
        <v>146.84</v>
      </c>
    </row>
    <row r="305" spans="2:4">
      <c r="B305" s="648">
        <v>40277</v>
      </c>
      <c r="C305" s="720">
        <v>0.36802076020219499</v>
      </c>
      <c r="D305" s="82">
        <v>146.785</v>
      </c>
    </row>
    <row r="306" spans="2:4">
      <c r="B306" s="648">
        <v>40280</v>
      </c>
      <c r="C306" s="720">
        <v>5.3967533523281472E-2</v>
      </c>
      <c r="D306" s="82">
        <v>146.755</v>
      </c>
    </row>
    <row r="307" spans="2:4">
      <c r="B307" s="648">
        <v>40281</v>
      </c>
      <c r="C307" s="720">
        <v>0.50207319698758368</v>
      </c>
      <c r="D307" s="82">
        <v>146.68</v>
      </c>
    </row>
    <row r="308" spans="2:4">
      <c r="B308" s="648">
        <v>40282</v>
      </c>
      <c r="C308" s="720">
        <v>0.87079080293812583</v>
      </c>
      <c r="D308" s="82">
        <v>146.63499999999999</v>
      </c>
    </row>
    <row r="309" spans="2:4">
      <c r="B309" s="648">
        <v>40283</v>
      </c>
      <c r="C309" s="720">
        <v>0.46885096424712913</v>
      </c>
      <c r="D309" s="82">
        <v>146.57499999999999</v>
      </c>
    </row>
    <row r="310" spans="2:4">
      <c r="B310" s="648">
        <v>40284</v>
      </c>
      <c r="C310" s="720">
        <v>-0.21440867561786497</v>
      </c>
      <c r="D310" s="82">
        <v>146.49</v>
      </c>
    </row>
    <row r="311" spans="2:4">
      <c r="B311" s="648">
        <v>40287</v>
      </c>
      <c r="C311" s="720">
        <v>0.74410477817462062</v>
      </c>
      <c r="D311" s="82">
        <v>146.625</v>
      </c>
    </row>
    <row r="312" spans="2:4">
      <c r="B312" s="648">
        <v>40288</v>
      </c>
      <c r="C312" s="720">
        <v>-0.23384387253247746</v>
      </c>
      <c r="D312" s="82">
        <v>146.63499999999999</v>
      </c>
    </row>
    <row r="313" spans="2:4">
      <c r="B313" s="648">
        <v>40289</v>
      </c>
      <c r="C313" s="720">
        <v>-0.20547661097655162</v>
      </c>
      <c r="D313" s="82">
        <v>146.46</v>
      </c>
    </row>
    <row r="314" spans="2:4">
      <c r="B314" s="648">
        <v>40290</v>
      </c>
      <c r="C314" s="720">
        <v>9.6129520955697739E-2</v>
      </c>
      <c r="D314" s="82">
        <v>146.61000000000001</v>
      </c>
    </row>
    <row r="315" spans="2:4">
      <c r="B315" s="648">
        <v>40291</v>
      </c>
      <c r="C315" s="720">
        <v>-7.2291497436143007E-2</v>
      </c>
      <c r="D315" s="82">
        <v>146.495</v>
      </c>
    </row>
    <row r="316" spans="2:4">
      <c r="B316" s="648">
        <v>40294</v>
      </c>
      <c r="C316" s="720">
        <v>6.4254466087618811E-2</v>
      </c>
      <c r="D316" s="82">
        <v>146.52000000000001</v>
      </c>
    </row>
    <row r="317" spans="2:4">
      <c r="B317" s="648">
        <v>40295</v>
      </c>
      <c r="C317" s="720">
        <v>-4.3785195403038504E-2</v>
      </c>
      <c r="D317" s="82">
        <v>146.405</v>
      </c>
    </row>
    <row r="318" spans="2:4">
      <c r="B318" s="648">
        <v>40296</v>
      </c>
      <c r="C318" s="720">
        <v>0.22067021891483446</v>
      </c>
      <c r="D318" s="82">
        <v>146.62</v>
      </c>
    </row>
    <row r="319" spans="2:4">
      <c r="B319" s="648">
        <v>40297</v>
      </c>
      <c r="C319" s="720">
        <v>4.4807086413756213E-2</v>
      </c>
      <c r="D319" s="82">
        <v>146.73500000000001</v>
      </c>
    </row>
    <row r="320" spans="2:4">
      <c r="B320" s="648">
        <v>40298</v>
      </c>
      <c r="C320" s="720">
        <v>-0.15268257032439742</v>
      </c>
      <c r="D320" s="82">
        <v>146.435</v>
      </c>
    </row>
    <row r="321" spans="2:4">
      <c r="B321" s="648">
        <v>40302</v>
      </c>
      <c r="C321" s="720">
        <v>0.29234521965521126</v>
      </c>
      <c r="D321" s="82">
        <v>146.52500000000001</v>
      </c>
    </row>
    <row r="322" spans="2:4">
      <c r="B322" s="648">
        <v>40303</v>
      </c>
      <c r="C322" s="720">
        <v>-3.7519572074653576E-2</v>
      </c>
      <c r="D322" s="82">
        <v>146.73500000000001</v>
      </c>
    </row>
    <row r="323" spans="2:4">
      <c r="B323" s="648">
        <v>40304</v>
      </c>
      <c r="C323" s="720">
        <v>-0.37027127485178551</v>
      </c>
      <c r="D323" s="82">
        <v>146.9</v>
      </c>
    </row>
    <row r="324" spans="2:4">
      <c r="B324" s="648">
        <v>40305</v>
      </c>
      <c r="C324" s="720">
        <v>-0.51633419618983922</v>
      </c>
      <c r="D324" s="82">
        <v>147.065</v>
      </c>
    </row>
    <row r="325" spans="2:4">
      <c r="B325" s="648">
        <v>40309</v>
      </c>
      <c r="C325" s="720">
        <v>-0.1203078204599449</v>
      </c>
      <c r="D325" s="82">
        <v>147.16999999999999</v>
      </c>
    </row>
    <row r="326" spans="2:4">
      <c r="B326" s="648">
        <v>40310</v>
      </c>
      <c r="C326" s="720">
        <v>-0.52895457058994377</v>
      </c>
      <c r="D326" s="82">
        <v>147.17500000000001</v>
      </c>
    </row>
    <row r="327" spans="2:4">
      <c r="B327" s="648">
        <v>40311</v>
      </c>
      <c r="C327" s="720">
        <v>-0.14833003160835873</v>
      </c>
      <c r="D327" s="82">
        <v>146.54</v>
      </c>
    </row>
    <row r="328" spans="2:4">
      <c r="B328" s="648">
        <v>40312</v>
      </c>
      <c r="C328" s="720">
        <v>-0.16077776603560429</v>
      </c>
      <c r="D328" s="82">
        <v>146.47499999999999</v>
      </c>
    </row>
    <row r="329" spans="2:4">
      <c r="B329" s="648">
        <v>40315</v>
      </c>
      <c r="C329" s="720">
        <v>-1.3698438720527305E-2</v>
      </c>
      <c r="D329" s="82">
        <v>146.72999999999999</v>
      </c>
    </row>
    <row r="330" spans="2:4">
      <c r="B330" s="648">
        <v>40316</v>
      </c>
      <c r="C330" s="720">
        <v>-0.22767675557491368</v>
      </c>
      <c r="D330" s="82">
        <v>146.69499999999999</v>
      </c>
    </row>
    <row r="331" spans="2:4">
      <c r="B331" s="648">
        <v>40317</v>
      </c>
      <c r="C331" s="720">
        <v>-3.1210636663542388E-2</v>
      </c>
      <c r="D331" s="82">
        <v>146.56</v>
      </c>
    </row>
    <row r="332" spans="2:4">
      <c r="B332" s="648">
        <v>40318</v>
      </c>
      <c r="C332" s="720">
        <v>-0.14412772366400761</v>
      </c>
      <c r="D332" s="82">
        <v>146.54</v>
      </c>
    </row>
    <row r="333" spans="2:4">
      <c r="B333" s="648">
        <v>40319</v>
      </c>
      <c r="C333" s="720">
        <v>-0.40049179013195918</v>
      </c>
      <c r="D333" s="82">
        <v>146.935</v>
      </c>
    </row>
    <row r="334" spans="2:4">
      <c r="B334" s="648">
        <v>40322</v>
      </c>
      <c r="C334" s="720">
        <v>-0.68164429182586495</v>
      </c>
      <c r="D334" s="82">
        <v>146.45500000000001</v>
      </c>
    </row>
    <row r="335" spans="2:4">
      <c r="B335" s="648">
        <v>40323</v>
      </c>
      <c r="C335" s="720">
        <v>-8.1504321339205821E-3</v>
      </c>
      <c r="D335" s="82">
        <v>146.655</v>
      </c>
    </row>
    <row r="336" spans="2:4">
      <c r="B336" s="648">
        <v>40324</v>
      </c>
      <c r="C336" s="720">
        <v>-7.1650665796402252E-2</v>
      </c>
      <c r="D336" s="82">
        <v>146.83500000000001</v>
      </c>
    </row>
    <row r="337" spans="2:4">
      <c r="B337" s="648">
        <v>40325</v>
      </c>
      <c r="C337" s="720">
        <v>0.25629820790080932</v>
      </c>
      <c r="D337" s="82">
        <v>146.625</v>
      </c>
    </row>
    <row r="338" spans="2:4">
      <c r="B338" s="648">
        <v>40326</v>
      </c>
      <c r="C338" s="720">
        <v>1.3567021510989458E-2</v>
      </c>
      <c r="D338" s="82">
        <v>146.505</v>
      </c>
    </row>
    <row r="339" spans="2:4">
      <c r="B339" s="648">
        <v>40330</v>
      </c>
      <c r="C339" s="720">
        <v>3.4785769754403173E-2</v>
      </c>
      <c r="D339" s="82">
        <v>146.88999999999999</v>
      </c>
    </row>
    <row r="340" spans="2:4">
      <c r="B340" s="648">
        <v>40331</v>
      </c>
      <c r="C340" s="720">
        <v>0.39318072206459775</v>
      </c>
      <c r="D340" s="82">
        <v>146.83500000000001</v>
      </c>
    </row>
    <row r="341" spans="2:4">
      <c r="B341" s="648">
        <v>40332</v>
      </c>
      <c r="C341" s="720">
        <v>4.6556073738025616E-2</v>
      </c>
      <c r="D341" s="82">
        <v>146.64500000000001</v>
      </c>
    </row>
    <row r="342" spans="2:4">
      <c r="B342" s="648">
        <v>40333</v>
      </c>
      <c r="C342" s="720">
        <v>0.2312064089542584</v>
      </c>
      <c r="D342" s="82">
        <v>146.77000000000001</v>
      </c>
    </row>
    <row r="343" spans="2:4">
      <c r="B343" s="648">
        <v>40336</v>
      </c>
      <c r="C343" s="720">
        <v>-0.20773712906885375</v>
      </c>
      <c r="D343" s="82">
        <v>147.08000000000001</v>
      </c>
    </row>
    <row r="344" spans="2:4">
      <c r="B344" s="648">
        <v>40337</v>
      </c>
      <c r="C344" s="720">
        <v>4.201213353346863E-2</v>
      </c>
      <c r="D344" s="82">
        <v>147.19</v>
      </c>
    </row>
    <row r="345" spans="2:4">
      <c r="B345" s="648">
        <v>40338</v>
      </c>
      <c r="C345" s="720">
        <v>-0.39447079043676636</v>
      </c>
      <c r="D345" s="82">
        <v>147.23500000000001</v>
      </c>
    </row>
    <row r="346" spans="2:4">
      <c r="B346" s="648">
        <v>40339</v>
      </c>
      <c r="C346" s="720">
        <v>0.12987070818515994</v>
      </c>
      <c r="D346" s="82">
        <v>146.95500000000001</v>
      </c>
    </row>
    <row r="347" spans="2:4">
      <c r="B347" s="648">
        <v>40340</v>
      </c>
      <c r="C347" s="720">
        <v>-0.27323071352770129</v>
      </c>
      <c r="D347" s="82">
        <v>147.04</v>
      </c>
    </row>
    <row r="348" spans="2:4">
      <c r="B348" s="648">
        <v>40343</v>
      </c>
      <c r="C348" s="720">
        <v>-0.2236609976355593</v>
      </c>
      <c r="D348" s="82">
        <v>147.08500000000001</v>
      </c>
    </row>
    <row r="349" spans="2:4">
      <c r="B349" s="648">
        <v>40344</v>
      </c>
      <c r="C349" s="720">
        <v>1.5871779824536719E-2</v>
      </c>
      <c r="D349" s="82">
        <v>147.26</v>
      </c>
    </row>
    <row r="350" spans="2:4">
      <c r="B350" s="648">
        <v>40345</v>
      </c>
      <c r="C350" s="720">
        <v>-0.12189367953004325</v>
      </c>
      <c r="D350" s="82">
        <v>147.08500000000001</v>
      </c>
    </row>
    <row r="351" spans="2:4">
      <c r="B351" s="648">
        <v>40346</v>
      </c>
      <c r="C351" s="720">
        <v>-0.48020796131092625</v>
      </c>
      <c r="D351" s="82">
        <v>147.06</v>
      </c>
    </row>
    <row r="352" spans="2:4">
      <c r="B352" s="648">
        <v>40347</v>
      </c>
      <c r="C352" s="720">
        <v>4.6508940876577268E-2</v>
      </c>
      <c r="D352" s="82">
        <v>147</v>
      </c>
    </row>
    <row r="353" spans="2:4">
      <c r="B353" s="648">
        <v>40350</v>
      </c>
      <c r="C353" s="720">
        <v>5.6199814904528633E-2</v>
      </c>
      <c r="D353" s="82">
        <v>146.94499999999999</v>
      </c>
    </row>
    <row r="354" spans="2:4">
      <c r="B354" s="648">
        <v>40351</v>
      </c>
      <c r="C354" s="720">
        <v>-0.10288847065708807</v>
      </c>
      <c r="D354" s="82">
        <v>146.99</v>
      </c>
    </row>
    <row r="355" spans="2:4">
      <c r="B355" s="648">
        <v>40352</v>
      </c>
      <c r="C355" s="720">
        <v>1.1463901441992324</v>
      </c>
      <c r="D355" s="82">
        <v>147.13499999999999</v>
      </c>
    </row>
    <row r="356" spans="2:4">
      <c r="B356" s="648">
        <v>40353</v>
      </c>
      <c r="C356" s="720">
        <v>0.3137938109515902</v>
      </c>
      <c r="D356" s="82">
        <v>147.19999999999999</v>
      </c>
    </row>
    <row r="357" spans="2:4">
      <c r="B357" s="648">
        <v>40354</v>
      </c>
      <c r="C357" s="720">
        <v>-0.13439420643967945</v>
      </c>
      <c r="D357" s="82">
        <v>147.32499999999999</v>
      </c>
    </row>
    <row r="358" spans="2:4">
      <c r="B358" s="648">
        <v>40357</v>
      </c>
      <c r="C358" s="720">
        <v>-0.21853810917718314</v>
      </c>
      <c r="D358" s="82">
        <v>147.41999999999999</v>
      </c>
    </row>
    <row r="359" spans="2:4">
      <c r="B359" s="648">
        <v>40358</v>
      </c>
      <c r="C359" s="720">
        <v>0.35528572526229707</v>
      </c>
      <c r="D359" s="82">
        <v>147.47499999999999</v>
      </c>
    </row>
    <row r="360" spans="2:4">
      <c r="B360" s="648">
        <v>40359</v>
      </c>
      <c r="C360" s="720">
        <v>-0.10367255795659189</v>
      </c>
      <c r="D360" s="82">
        <v>147.535</v>
      </c>
    </row>
    <row r="361" spans="2:4">
      <c r="B361" s="648">
        <v>40360</v>
      </c>
      <c r="C361" s="720">
        <v>1.3808494920637834E-2</v>
      </c>
      <c r="D361" s="82">
        <v>147.47499999999999</v>
      </c>
    </row>
    <row r="362" spans="2:4">
      <c r="B362" s="648">
        <v>40361</v>
      </c>
      <c r="C362" s="720">
        <v>-0.2892572173603693</v>
      </c>
      <c r="D362" s="82">
        <v>147.46</v>
      </c>
    </row>
    <row r="363" spans="2:4">
      <c r="B363" s="648">
        <v>40366</v>
      </c>
      <c r="C363" s="720">
        <v>-0.40126978138023323</v>
      </c>
      <c r="D363" s="82">
        <v>147.35499999999999</v>
      </c>
    </row>
    <row r="364" spans="2:4">
      <c r="B364" s="648">
        <v>40367</v>
      </c>
      <c r="C364" s="720">
        <v>-8.2110567760537975E-2</v>
      </c>
      <c r="D364" s="82">
        <v>147.505</v>
      </c>
    </row>
    <row r="365" spans="2:4">
      <c r="B365" s="648">
        <v>40368</v>
      </c>
      <c r="C365" s="720">
        <v>-0.35688771801972169</v>
      </c>
      <c r="D365" s="82">
        <v>147.535</v>
      </c>
    </row>
    <row r="366" spans="2:4">
      <c r="B366" s="648">
        <v>40371</v>
      </c>
      <c r="C366" s="720">
        <v>0.53104423099865417</v>
      </c>
      <c r="D366" s="82">
        <v>147.61500000000001</v>
      </c>
    </row>
    <row r="367" spans="2:4">
      <c r="B367" s="648">
        <v>40372</v>
      </c>
      <c r="C367" s="720">
        <v>-0.35694189058311138</v>
      </c>
      <c r="D367" s="82">
        <v>147.715</v>
      </c>
    </row>
    <row r="368" spans="2:4">
      <c r="B368" s="648">
        <v>40373</v>
      </c>
      <c r="C368" s="720">
        <v>-0.35814584474959565</v>
      </c>
      <c r="D368" s="82">
        <v>147.72499999999999</v>
      </c>
    </row>
    <row r="369" spans="2:4">
      <c r="B369" s="648">
        <v>40374</v>
      </c>
      <c r="C369" s="720">
        <v>-0.56091060032450435</v>
      </c>
      <c r="D369" s="82">
        <v>147.565</v>
      </c>
    </row>
    <row r="370" spans="2:4">
      <c r="B370" s="648">
        <v>40375</v>
      </c>
      <c r="C370" s="720">
        <v>-0.11792264967425972</v>
      </c>
      <c r="D370" s="82">
        <v>147.54</v>
      </c>
    </row>
    <row r="371" spans="2:4">
      <c r="B371" s="648">
        <v>40378</v>
      </c>
      <c r="C371" s="720">
        <v>-0.30089555675808505</v>
      </c>
      <c r="D371" s="82">
        <v>147.47</v>
      </c>
    </row>
    <row r="372" spans="2:4">
      <c r="B372" s="648">
        <v>40379</v>
      </c>
      <c r="C372" s="720">
        <v>-0.13138962364681775</v>
      </c>
      <c r="D372" s="82">
        <v>147.54</v>
      </c>
    </row>
    <row r="373" spans="2:4">
      <c r="B373" s="648">
        <v>40380</v>
      </c>
      <c r="C373" s="720">
        <v>0.18858175443987241</v>
      </c>
      <c r="D373" s="82">
        <v>147.56</v>
      </c>
    </row>
    <row r="374" spans="2:4">
      <c r="B374" s="648">
        <v>40381</v>
      </c>
      <c r="C374" s="720">
        <v>0.17377983985656448</v>
      </c>
      <c r="D374" s="82">
        <v>147.63499999999999</v>
      </c>
    </row>
    <row r="375" spans="2:4">
      <c r="B375" s="648">
        <v>40382</v>
      </c>
      <c r="C375" s="720">
        <v>-0.1764756453404277</v>
      </c>
      <c r="D375" s="82">
        <v>147.435</v>
      </c>
    </row>
    <row r="376" spans="2:4">
      <c r="B376" s="648">
        <v>40385</v>
      </c>
      <c r="C376" s="720">
        <v>0.28640638799023016</v>
      </c>
      <c r="D376" s="82">
        <v>147.315</v>
      </c>
    </row>
    <row r="377" spans="2:4">
      <c r="B377" s="648">
        <v>40386</v>
      </c>
      <c r="C377" s="720">
        <v>0.27009251927561118</v>
      </c>
      <c r="D377" s="82">
        <v>147.43</v>
      </c>
    </row>
    <row r="378" spans="2:4">
      <c r="B378" s="648">
        <v>40387</v>
      </c>
      <c r="C378" s="720">
        <v>0.26359641696723746</v>
      </c>
      <c r="D378" s="82">
        <v>147.56</v>
      </c>
    </row>
    <row r="379" spans="2:4">
      <c r="B379" s="648">
        <v>40388</v>
      </c>
      <c r="C379" s="720">
        <v>-0.1860117558137013</v>
      </c>
      <c r="D379" s="82">
        <v>147.6</v>
      </c>
    </row>
    <row r="380" spans="2:4">
      <c r="B380" s="648">
        <v>40389</v>
      </c>
      <c r="C380" s="720">
        <v>-0.24193599770657137</v>
      </c>
      <c r="D380" s="82">
        <v>147.72</v>
      </c>
    </row>
    <row r="381" spans="2:4">
      <c r="B381" s="648">
        <v>40392</v>
      </c>
      <c r="C381" s="720">
        <v>-0.31810253787587173</v>
      </c>
      <c r="D381" s="82">
        <v>147.78</v>
      </c>
    </row>
    <row r="382" spans="2:4">
      <c r="B382" s="648">
        <v>40393</v>
      </c>
      <c r="C382" s="720">
        <v>-0.26482929963351265</v>
      </c>
      <c r="D382" s="82">
        <v>147.655</v>
      </c>
    </row>
    <row r="383" spans="2:4">
      <c r="B383" s="648">
        <v>40394</v>
      </c>
      <c r="C383" s="720">
        <v>-0.32778364539000443</v>
      </c>
      <c r="D383" s="82">
        <v>147.465</v>
      </c>
    </row>
    <row r="384" spans="2:4">
      <c r="B384" s="648">
        <v>40395</v>
      </c>
      <c r="C384" s="720">
        <v>-0.40250283267731835</v>
      </c>
      <c r="D384" s="82">
        <v>147.375</v>
      </c>
    </row>
    <row r="385" spans="2:4">
      <c r="B385" s="648">
        <v>40396</v>
      </c>
      <c r="C385" s="720">
        <v>-0.11174741636557425</v>
      </c>
      <c r="D385" s="82">
        <v>147.27500000000001</v>
      </c>
    </row>
    <row r="386" spans="2:4">
      <c r="B386" s="648">
        <v>40399</v>
      </c>
      <c r="C386" s="720">
        <v>-9.0335652376468664E-2</v>
      </c>
      <c r="D386" s="82">
        <v>147.25</v>
      </c>
    </row>
    <row r="387" spans="2:4">
      <c r="B387" s="648">
        <v>40400</v>
      </c>
      <c r="C387" s="720">
        <v>-0.1937317916872236</v>
      </c>
      <c r="D387" s="82">
        <v>147.36500000000001</v>
      </c>
    </row>
    <row r="388" spans="2:4">
      <c r="B388" s="648">
        <v>40401</v>
      </c>
      <c r="C388" s="720">
        <v>-0.55516827732160889</v>
      </c>
      <c r="D388" s="82">
        <v>147.33500000000001</v>
      </c>
    </row>
    <row r="389" spans="2:4">
      <c r="B389" s="648">
        <v>40402</v>
      </c>
      <c r="C389" s="720">
        <v>-0.24515585297426823</v>
      </c>
      <c r="D389" s="82">
        <v>147.67500000000001</v>
      </c>
    </row>
    <row r="390" spans="2:4">
      <c r="B390" s="648">
        <v>40403</v>
      </c>
      <c r="C390" s="720">
        <v>-0.13449050555260356</v>
      </c>
      <c r="D390" s="82">
        <v>147.36500000000001</v>
      </c>
    </row>
    <row r="391" spans="2:4">
      <c r="B391" s="648">
        <v>40406</v>
      </c>
      <c r="C391" s="720">
        <v>8.4081600099968526E-2</v>
      </c>
      <c r="D391" s="82">
        <v>147.37</v>
      </c>
    </row>
    <row r="392" spans="2:4">
      <c r="B392" s="648">
        <v>40407</v>
      </c>
      <c r="C392" s="720">
        <v>-0.41072516482535915</v>
      </c>
      <c r="D392" s="82">
        <v>147.255</v>
      </c>
    </row>
    <row r="393" spans="2:4">
      <c r="B393" s="648">
        <v>40408</v>
      </c>
      <c r="C393" s="720">
        <v>-0.75866658375930429</v>
      </c>
      <c r="D393" s="82">
        <v>147.16999999999999</v>
      </c>
    </row>
    <row r="394" spans="2:4">
      <c r="B394" s="648">
        <v>40409</v>
      </c>
      <c r="C394" s="720">
        <v>-0.12480001500921187</v>
      </c>
      <c r="D394" s="82">
        <v>147.16499999999999</v>
      </c>
    </row>
    <row r="395" spans="2:4">
      <c r="B395" s="648">
        <v>40410</v>
      </c>
      <c r="C395" s="720">
        <v>-0.70094001401782591</v>
      </c>
      <c r="D395" s="82">
        <v>147.11500000000001</v>
      </c>
    </row>
    <row r="396" spans="2:4">
      <c r="B396" s="648">
        <v>40413</v>
      </c>
      <c r="C396" s="720">
        <v>4.3681503948731354E-3</v>
      </c>
      <c r="D396" s="82">
        <v>147.21</v>
      </c>
    </row>
    <row r="397" spans="2:4">
      <c r="B397" s="648">
        <v>40414</v>
      </c>
      <c r="C397" s="720">
        <v>-0.31825326651769364</v>
      </c>
      <c r="D397" s="82">
        <v>147.16499999999999</v>
      </c>
    </row>
    <row r="398" spans="2:4">
      <c r="B398" s="648">
        <v>40415</v>
      </c>
      <c r="C398" s="720">
        <v>-0.17069472394467075</v>
      </c>
      <c r="D398" s="82">
        <v>147.26</v>
      </c>
    </row>
    <row r="399" spans="2:4">
      <c r="B399" s="648">
        <v>40416</v>
      </c>
      <c r="C399" s="720">
        <v>-7.0490954464192054E-2</v>
      </c>
      <c r="D399" s="82">
        <v>147.16</v>
      </c>
    </row>
    <row r="400" spans="2:4">
      <c r="B400" s="648">
        <v>40417</v>
      </c>
      <c r="C400" s="720">
        <v>0.11577438330208183</v>
      </c>
      <c r="D400" s="82">
        <v>147.14500000000001</v>
      </c>
    </row>
    <row r="401" spans="2:4">
      <c r="B401" s="648">
        <v>40421</v>
      </c>
      <c r="C401" s="720">
        <v>0.26234220093548988</v>
      </c>
      <c r="D401" s="82">
        <v>147.34</v>
      </c>
    </row>
    <row r="402" spans="2:4">
      <c r="B402" s="648">
        <v>40422</v>
      </c>
      <c r="C402" s="720">
        <v>-0.39450806373273761</v>
      </c>
      <c r="D402" s="82">
        <v>147.23500000000001</v>
      </c>
    </row>
    <row r="403" spans="2:4">
      <c r="B403" s="648">
        <v>40423</v>
      </c>
      <c r="C403" s="720">
        <v>-2.3167521210365569E-2</v>
      </c>
      <c r="D403" s="82">
        <v>147.27000000000001</v>
      </c>
    </row>
    <row r="404" spans="2:4">
      <c r="B404" s="648">
        <v>40424</v>
      </c>
      <c r="C404" s="720">
        <v>3.1233965536599718E-2</v>
      </c>
      <c r="D404" s="82">
        <v>147.285</v>
      </c>
    </row>
    <row r="405" spans="2:4">
      <c r="B405" s="648">
        <v>40428</v>
      </c>
      <c r="C405" s="720">
        <v>-1.2491728336415018</v>
      </c>
      <c r="D405" s="82">
        <v>147.35499999999999</v>
      </c>
    </row>
    <row r="406" spans="2:4">
      <c r="B406" s="648">
        <v>40429</v>
      </c>
      <c r="C406" s="720">
        <v>-0.37023514822965486</v>
      </c>
      <c r="D406" s="82">
        <v>147.47999999999999</v>
      </c>
    </row>
    <row r="407" spans="2:4">
      <c r="B407" s="648">
        <v>40430</v>
      </c>
      <c r="C407" s="720">
        <v>-1.2569422589309995</v>
      </c>
      <c r="D407" s="82">
        <v>147.47</v>
      </c>
    </row>
    <row r="408" spans="2:4">
      <c r="B408" s="648">
        <v>40431</v>
      </c>
      <c r="C408" s="720">
        <v>-0.23268210561284663</v>
      </c>
      <c r="D408" s="82">
        <v>147.38</v>
      </c>
    </row>
    <row r="409" spans="2:4">
      <c r="B409" s="648">
        <v>40434</v>
      </c>
      <c r="C409" s="720">
        <v>-1.7927551174127949</v>
      </c>
      <c r="D409" s="82">
        <v>147.245</v>
      </c>
    </row>
    <row r="410" spans="2:4">
      <c r="B410" s="648">
        <v>40435</v>
      </c>
      <c r="C410" s="720">
        <v>-7.5020492386980275E-2</v>
      </c>
      <c r="D410" s="82">
        <v>147.19999999999999</v>
      </c>
    </row>
    <row r="411" spans="2:4">
      <c r="B411" s="648">
        <v>40436</v>
      </c>
      <c r="C411" s="720">
        <v>-0.63824446134050805</v>
      </c>
      <c r="D411" s="82">
        <v>147.16499999999999</v>
      </c>
    </row>
    <row r="412" spans="2:4">
      <c r="B412" s="648">
        <v>40437</v>
      </c>
      <c r="C412" s="720">
        <v>0.13617872268811643</v>
      </c>
      <c r="D412" s="82">
        <v>147.29499999999999</v>
      </c>
    </row>
    <row r="413" spans="2:4">
      <c r="B413" s="648">
        <v>40438</v>
      </c>
      <c r="C413" s="720">
        <v>0.15498406369063533</v>
      </c>
      <c r="D413" s="82">
        <v>147.39500000000001</v>
      </c>
    </row>
    <row r="414" spans="2:4">
      <c r="B414" s="648">
        <v>40441</v>
      </c>
      <c r="C414" s="720">
        <v>-0.38494703606932501</v>
      </c>
      <c r="D414" s="82">
        <v>147.44999999999999</v>
      </c>
    </row>
    <row r="415" spans="2:4">
      <c r="B415" s="648">
        <v>40442</v>
      </c>
      <c r="C415" s="720">
        <v>0.28651487687232419</v>
      </c>
      <c r="D415" s="82">
        <v>147.47999999999999</v>
      </c>
    </row>
    <row r="416" spans="2:4">
      <c r="B416" s="648">
        <v>40443</v>
      </c>
      <c r="C416" s="720">
        <v>-0.14529266921817496</v>
      </c>
      <c r="D416" s="82">
        <v>147.32</v>
      </c>
    </row>
    <row r="417" spans="1:4">
      <c r="B417" s="648">
        <v>40444</v>
      </c>
      <c r="C417" s="720">
        <v>0.20215536095373449</v>
      </c>
      <c r="D417" s="82">
        <v>147.48500000000001</v>
      </c>
    </row>
    <row r="418" spans="1:4">
      <c r="B418" s="721">
        <v>40445</v>
      </c>
      <c r="C418" s="720">
        <v>0.15486678715249286</v>
      </c>
      <c r="D418" s="82">
        <v>147.535</v>
      </c>
    </row>
    <row r="419" spans="1:4">
      <c r="B419" s="721">
        <v>40448</v>
      </c>
      <c r="C419" s="720">
        <v>0.20349650462322727</v>
      </c>
      <c r="D419" s="82">
        <v>147.54</v>
      </c>
    </row>
    <row r="420" spans="1:4">
      <c r="B420" s="721">
        <v>40449</v>
      </c>
      <c r="C420" s="720">
        <v>-3.4365786215749691E-2</v>
      </c>
      <c r="D420" s="82">
        <v>147.42500000000001</v>
      </c>
    </row>
    <row r="421" spans="1:4">
      <c r="B421" s="721">
        <v>40450</v>
      </c>
      <c r="C421" s="720">
        <v>0.12634396768038542</v>
      </c>
      <c r="D421" s="82">
        <v>147.49</v>
      </c>
    </row>
    <row r="422" spans="1:4">
      <c r="B422" s="721">
        <v>40451</v>
      </c>
      <c r="C422" s="720">
        <v>0.10259984651853886</v>
      </c>
      <c r="D422" s="82">
        <v>147.62</v>
      </c>
    </row>
    <row r="423" spans="1:4">
      <c r="A423" s="724"/>
      <c r="B423" s="721">
        <v>40452</v>
      </c>
      <c r="C423" s="720">
        <v>3.0563069807219512E-2</v>
      </c>
      <c r="D423" s="82">
        <v>147.61000000000001</v>
      </c>
    </row>
    <row r="424" spans="1:4">
      <c r="A424" s="724"/>
      <c r="B424" s="721">
        <v>40455</v>
      </c>
      <c r="C424" s="720">
        <v>7.1803655430031949E-2</v>
      </c>
      <c r="D424" s="82">
        <v>147.51</v>
      </c>
    </row>
    <row r="425" spans="1:4">
      <c r="A425" s="725"/>
      <c r="B425" s="721">
        <v>40456</v>
      </c>
      <c r="C425" s="720">
        <v>0.79355053167617295</v>
      </c>
      <c r="D425" s="82">
        <v>147.535</v>
      </c>
    </row>
    <row r="426" spans="1:4">
      <c r="A426" s="725"/>
      <c r="B426" s="721">
        <v>40457</v>
      </c>
      <c r="C426" s="720">
        <v>0.87747172808779061</v>
      </c>
      <c r="D426" s="82">
        <v>147.44</v>
      </c>
    </row>
    <row r="427" spans="1:4">
      <c r="A427" s="725"/>
      <c r="B427" s="721">
        <v>40458</v>
      </c>
      <c r="C427" s="720">
        <v>1.1946545558081436</v>
      </c>
      <c r="D427" s="82">
        <v>147.47</v>
      </c>
    </row>
    <row r="428" spans="1:4">
      <c r="A428" s="725"/>
      <c r="B428" s="721">
        <v>40459</v>
      </c>
      <c r="C428" s="720">
        <v>3.6233854910436153E-2</v>
      </c>
      <c r="D428" s="82">
        <v>147.56</v>
      </c>
    </row>
    <row r="429" spans="1:4">
      <c r="B429" s="721">
        <v>40462</v>
      </c>
      <c r="C429" s="720">
        <v>-6.4872884065130004E-2</v>
      </c>
      <c r="D429" s="82">
        <v>147.60499999999999</v>
      </c>
    </row>
    <row r="430" spans="1:4">
      <c r="A430" s="725"/>
      <c r="B430" s="721">
        <v>40463</v>
      </c>
      <c r="C430" s="720">
        <v>-9.3917957274453498E-2</v>
      </c>
      <c r="D430" s="82">
        <v>147.755</v>
      </c>
    </row>
    <row r="431" spans="1:4">
      <c r="A431" s="725"/>
      <c r="B431" s="721">
        <v>40464</v>
      </c>
      <c r="C431" s="720">
        <v>-7.7384662181306796E-3</v>
      </c>
      <c r="D431" s="82">
        <v>147.76</v>
      </c>
    </row>
    <row r="432" spans="1:4">
      <c r="A432" s="725"/>
      <c r="B432" s="721">
        <v>40465</v>
      </c>
      <c r="C432" s="720">
        <v>-0.25587905927621801</v>
      </c>
      <c r="D432" s="82">
        <v>147.59</v>
      </c>
    </row>
    <row r="433" spans="1:4">
      <c r="A433" s="725"/>
      <c r="B433" s="721">
        <v>40466</v>
      </c>
      <c r="C433" s="720">
        <v>0.36103434279455504</v>
      </c>
      <c r="D433" s="82">
        <v>147.465</v>
      </c>
    </row>
    <row r="434" spans="1:4">
      <c r="A434" s="725"/>
      <c r="B434" s="721">
        <v>40469</v>
      </c>
      <c r="C434" s="720">
        <v>-5.6655957932822847E-2</v>
      </c>
      <c r="D434" s="82">
        <v>147.565</v>
      </c>
    </row>
    <row r="435" spans="1:4">
      <c r="A435" s="725"/>
      <c r="B435" s="721">
        <v>40470</v>
      </c>
      <c r="C435" s="720">
        <v>0.78299274215054848</v>
      </c>
      <c r="D435" s="82">
        <v>147.58000000000001</v>
      </c>
    </row>
    <row r="436" spans="1:4">
      <c r="A436" s="725"/>
      <c r="B436" s="721">
        <v>40471</v>
      </c>
      <c r="C436" s="720">
        <v>0.35116350688789766</v>
      </c>
      <c r="D436" s="82">
        <v>147.58500000000001</v>
      </c>
    </row>
    <row r="437" spans="1:4">
      <c r="A437" s="725"/>
      <c r="B437" s="721">
        <v>40472</v>
      </c>
      <c r="C437" s="720">
        <v>-0.3158497285774613</v>
      </c>
      <c r="D437" s="82">
        <v>147.68</v>
      </c>
    </row>
    <row r="438" spans="1:4">
      <c r="A438" s="725"/>
      <c r="B438" s="721">
        <v>40473</v>
      </c>
      <c r="C438" s="720">
        <v>-0.19582877781425159</v>
      </c>
      <c r="D438" s="82">
        <v>147.52000000000001</v>
      </c>
    </row>
    <row r="439" spans="1:4">
      <c r="A439" s="725"/>
      <c r="B439" s="721">
        <v>40476</v>
      </c>
      <c r="C439" s="720">
        <v>0.75968071573069296</v>
      </c>
      <c r="D439" s="82">
        <v>147.58000000000001</v>
      </c>
    </row>
    <row r="440" spans="1:4">
      <c r="A440" s="725"/>
      <c r="B440" s="721">
        <v>40477</v>
      </c>
      <c r="C440" s="720">
        <v>-0.26054780314144788</v>
      </c>
      <c r="D440" s="82">
        <v>147.625</v>
      </c>
    </row>
    <row r="441" spans="1:4">
      <c r="A441" s="725"/>
      <c r="B441" s="721">
        <v>40478</v>
      </c>
      <c r="C441" s="720">
        <v>-7.5858840630300295E-2</v>
      </c>
      <c r="D441" s="82">
        <v>147.54499999999999</v>
      </c>
    </row>
    <row r="442" spans="1:4">
      <c r="A442" s="725"/>
      <c r="B442" s="721">
        <v>40479</v>
      </c>
      <c r="C442" s="720">
        <v>0.31325253527100172</v>
      </c>
      <c r="D442" s="82">
        <v>147.57499999999999</v>
      </c>
    </row>
    <row r="443" spans="1:4">
      <c r="A443" s="725"/>
      <c r="B443" s="721">
        <v>40480</v>
      </c>
      <c r="C443" s="720">
        <v>0.11185193612155606</v>
      </c>
      <c r="D443" s="82">
        <v>147.52000000000001</v>
      </c>
    </row>
    <row r="444" spans="1:4">
      <c r="A444" s="725"/>
      <c r="B444" s="721">
        <v>40483</v>
      </c>
      <c r="C444" s="720">
        <v>0.30463453817522967</v>
      </c>
      <c r="D444" s="82">
        <v>147.55000000000001</v>
      </c>
    </row>
    <row r="445" spans="1:4">
      <c r="A445" s="725"/>
      <c r="B445" s="721">
        <v>40484</v>
      </c>
      <c r="C445" s="720">
        <v>0.4244369820437322</v>
      </c>
      <c r="D445" s="82">
        <v>147.55000000000001</v>
      </c>
    </row>
    <row r="446" spans="1:4">
      <c r="A446" s="725"/>
      <c r="B446" s="721">
        <v>40485</v>
      </c>
      <c r="C446" s="720">
        <v>0.68728086068931971</v>
      </c>
      <c r="D446" s="82">
        <v>147.59</v>
      </c>
    </row>
    <row r="447" spans="1:4">
      <c r="A447" s="725"/>
      <c r="B447" s="721">
        <v>40486</v>
      </c>
      <c r="C447" s="720">
        <v>-0.25867808522106284</v>
      </c>
      <c r="D447" s="82">
        <v>147.51499999999999</v>
      </c>
    </row>
    <row r="448" spans="1:4">
      <c r="A448" s="725"/>
      <c r="B448" s="721">
        <v>40487</v>
      </c>
      <c r="C448" s="720">
        <v>-0.30897969363737149</v>
      </c>
      <c r="D448" s="82">
        <v>147.5</v>
      </c>
    </row>
    <row r="449" spans="1:4">
      <c r="A449" s="725"/>
      <c r="B449" s="721">
        <v>40490</v>
      </c>
      <c r="C449" s="720">
        <v>0.36158368926096085</v>
      </c>
      <c r="D449" s="82">
        <v>147.60499999999999</v>
      </c>
    </row>
    <row r="450" spans="1:4">
      <c r="A450" s="725"/>
      <c r="B450" s="721">
        <v>40491</v>
      </c>
      <c r="C450" s="720">
        <v>-0.19729564745759301</v>
      </c>
      <c r="D450" s="82">
        <v>147.63499999999999</v>
      </c>
    </row>
    <row r="451" spans="1:4">
      <c r="A451" s="725"/>
      <c r="B451" s="721">
        <v>40492</v>
      </c>
      <c r="C451" s="720">
        <v>0.44403744738754425</v>
      </c>
      <c r="D451" s="82">
        <v>147.62</v>
      </c>
    </row>
    <row r="452" spans="1:4">
      <c r="B452" s="721">
        <v>40493</v>
      </c>
      <c r="C452" s="720">
        <v>0.34875453387522998</v>
      </c>
      <c r="D452" s="82">
        <v>147.62</v>
      </c>
    </row>
    <row r="453" spans="1:4">
      <c r="A453" s="725"/>
      <c r="B453" s="721">
        <v>40494</v>
      </c>
      <c r="C453" s="720">
        <v>0.30236380775207705</v>
      </c>
      <c r="D453" s="82">
        <v>147.55000000000001</v>
      </c>
    </row>
    <row r="454" spans="1:4">
      <c r="A454" s="725"/>
      <c r="B454" s="721">
        <v>40497</v>
      </c>
      <c r="C454" s="720">
        <v>-0.37413911234890523</v>
      </c>
      <c r="D454" s="82">
        <v>147.58000000000001</v>
      </c>
    </row>
    <row r="455" spans="1:4">
      <c r="A455" s="725"/>
      <c r="B455" s="721">
        <v>40499</v>
      </c>
      <c r="C455" s="720">
        <v>-0.15443257879645336</v>
      </c>
      <c r="D455" s="82">
        <v>147.55000000000001</v>
      </c>
    </row>
    <row r="456" spans="1:4">
      <c r="A456" s="725"/>
      <c r="B456" s="721">
        <v>40500</v>
      </c>
      <c r="C456" s="720">
        <v>0.21353008307374174</v>
      </c>
      <c r="D456" s="82">
        <v>147.52000000000001</v>
      </c>
    </row>
    <row r="457" spans="1:4">
      <c r="A457" s="725"/>
      <c r="B457" s="721">
        <v>40501</v>
      </c>
      <c r="C457" s="720">
        <v>1.3173655011498333E-2</v>
      </c>
      <c r="D457" s="82">
        <v>147.535</v>
      </c>
    </row>
    <row r="458" spans="1:4">
      <c r="A458" s="725"/>
      <c r="B458" s="721">
        <v>40504</v>
      </c>
      <c r="C458" s="720">
        <v>-0.17010619793174064</v>
      </c>
      <c r="D458" s="82">
        <v>147.44999999999999</v>
      </c>
    </row>
    <row r="459" spans="1:4">
      <c r="A459" s="725"/>
      <c r="B459" s="721">
        <v>40505</v>
      </c>
      <c r="C459" s="720">
        <v>-0.63823982902541632</v>
      </c>
      <c r="D459" s="82">
        <v>147.47</v>
      </c>
    </row>
    <row r="460" spans="1:4">
      <c r="A460" s="725"/>
      <c r="B460" s="721">
        <v>40506</v>
      </c>
      <c r="C460" s="720">
        <v>-0.2765100607264005</v>
      </c>
      <c r="D460" s="82">
        <v>147.44499999999999</v>
      </c>
    </row>
    <row r="461" spans="1:4">
      <c r="B461" s="721">
        <v>40507</v>
      </c>
      <c r="C461" s="720">
        <v>0.34751535767837699</v>
      </c>
      <c r="D461" s="82">
        <v>147.46</v>
      </c>
    </row>
    <row r="462" spans="1:4">
      <c r="A462" s="725"/>
      <c r="B462" s="721">
        <v>40508</v>
      </c>
      <c r="C462" s="720">
        <v>0.13868018602104976</v>
      </c>
      <c r="D462" s="82">
        <v>147.49</v>
      </c>
    </row>
    <row r="463" spans="1:4">
      <c r="A463" s="725"/>
      <c r="B463" s="721">
        <v>40511</v>
      </c>
      <c r="C463" s="720">
        <v>0.55241345878870918</v>
      </c>
      <c r="D463" s="82">
        <v>147.51</v>
      </c>
    </row>
    <row r="464" spans="1:4">
      <c r="A464" s="725"/>
      <c r="B464" s="721">
        <v>40512</v>
      </c>
      <c r="C464" s="720">
        <v>9.6504702211737126E-3</v>
      </c>
      <c r="D464" s="82">
        <v>147.59</v>
      </c>
    </row>
    <row r="465" spans="1:4">
      <c r="A465" s="725"/>
      <c r="B465" s="721">
        <v>40513</v>
      </c>
      <c r="C465" s="720">
        <v>0.29718798616668629</v>
      </c>
      <c r="D465" s="726">
        <v>147.61000000000001</v>
      </c>
    </row>
    <row r="466" spans="1:4">
      <c r="A466" s="725"/>
      <c r="B466" s="721">
        <v>40514</v>
      </c>
      <c r="C466" s="720">
        <v>0.25469107941190128</v>
      </c>
      <c r="D466" s="82">
        <v>147.6</v>
      </c>
    </row>
    <row r="467" spans="1:4">
      <c r="A467" s="725"/>
      <c r="B467" s="721">
        <v>40515</v>
      </c>
      <c r="C467" s="720">
        <v>0.54129474354647311</v>
      </c>
      <c r="D467" s="82">
        <v>147.565</v>
      </c>
    </row>
    <row r="468" spans="1:4">
      <c r="A468" s="725"/>
      <c r="B468" s="721">
        <v>40518</v>
      </c>
      <c r="C468" s="720">
        <v>-0.4584661866532671</v>
      </c>
      <c r="D468" s="82">
        <v>147.5</v>
      </c>
    </row>
    <row r="469" spans="1:4">
      <c r="A469" s="725"/>
      <c r="B469" s="721">
        <v>40519</v>
      </c>
      <c r="C469" s="720">
        <v>0.35269295461141381</v>
      </c>
      <c r="D469" s="82">
        <v>147.495</v>
      </c>
    </row>
    <row r="470" spans="1:4">
      <c r="A470" s="725"/>
      <c r="B470" s="721">
        <v>40520</v>
      </c>
      <c r="C470" s="720">
        <v>7.6325357398377786E-2</v>
      </c>
      <c r="D470" s="82">
        <v>147.48500000000001</v>
      </c>
    </row>
    <row r="471" spans="1:4">
      <c r="A471" s="725"/>
      <c r="B471" s="721">
        <v>40521</v>
      </c>
      <c r="C471" s="720">
        <v>0.6063570724733065</v>
      </c>
      <c r="D471" s="82">
        <v>147.495</v>
      </c>
    </row>
    <row r="472" spans="1:4">
      <c r="A472" s="725"/>
      <c r="B472" s="721">
        <v>40522</v>
      </c>
      <c r="C472" s="720">
        <v>-2.9128652595353216E-2</v>
      </c>
      <c r="D472" s="82">
        <v>147.58500000000001</v>
      </c>
    </row>
    <row r="473" spans="1:4">
      <c r="A473" s="725"/>
      <c r="B473" s="721">
        <v>40525</v>
      </c>
      <c r="C473" s="720">
        <v>-0.34654108686141055</v>
      </c>
      <c r="D473" s="82">
        <v>147.51499999999999</v>
      </c>
    </row>
    <row r="474" spans="1:4">
      <c r="A474" s="725"/>
      <c r="B474" s="721">
        <v>40526</v>
      </c>
      <c r="C474" s="720">
        <v>0.9230139307814369</v>
      </c>
      <c r="D474" s="82">
        <v>147.44</v>
      </c>
    </row>
    <row r="475" spans="1:4">
      <c r="A475" s="725"/>
      <c r="B475" s="721">
        <v>40527</v>
      </c>
      <c r="C475" s="720">
        <v>0.1565607196001424</v>
      </c>
      <c r="D475" s="82">
        <v>147.44499999999999</v>
      </c>
    </row>
    <row r="476" spans="1:4">
      <c r="A476" s="725"/>
      <c r="B476" s="721">
        <v>40532</v>
      </c>
      <c r="C476" s="720">
        <v>-0.40041692732732775</v>
      </c>
      <c r="D476" s="82">
        <v>147.45500000000001</v>
      </c>
    </row>
    <row r="477" spans="1:4">
      <c r="A477" s="725"/>
      <c r="B477" s="721">
        <v>40533</v>
      </c>
      <c r="C477" s="720">
        <v>-0.37726469644207927</v>
      </c>
      <c r="D477" s="82">
        <v>147.41999999999999</v>
      </c>
    </row>
    <row r="478" spans="1:4">
      <c r="A478" s="725"/>
      <c r="B478" s="721">
        <v>40534</v>
      </c>
      <c r="C478" s="720">
        <v>-0.62962573317302828</v>
      </c>
      <c r="D478" s="82">
        <v>147.41</v>
      </c>
    </row>
    <row r="479" spans="1:4">
      <c r="A479" s="725"/>
      <c r="B479" s="721">
        <v>40535</v>
      </c>
      <c r="C479" s="720">
        <v>-1.2946865488723458</v>
      </c>
      <c r="D479" s="82">
        <v>147.4</v>
      </c>
    </row>
    <row r="480" spans="1:4">
      <c r="A480" s="725"/>
      <c r="B480" s="721">
        <v>40536</v>
      </c>
      <c r="C480" s="720">
        <v>0.44742062952387629</v>
      </c>
      <c r="D480" s="82">
        <v>147.33000000000001</v>
      </c>
    </row>
    <row r="481" spans="1:4">
      <c r="A481" s="725"/>
      <c r="B481" s="721">
        <v>40539</v>
      </c>
      <c r="C481" s="720">
        <v>0.13115942284737681</v>
      </c>
      <c r="D481" s="82">
        <v>147.49</v>
      </c>
    </row>
    <row r="482" spans="1:4">
      <c r="A482" s="725"/>
      <c r="B482" s="721">
        <v>40540</v>
      </c>
      <c r="C482" s="720">
        <v>0.30534852996495998</v>
      </c>
      <c r="D482" s="82">
        <v>147.51499999999999</v>
      </c>
    </row>
    <row r="483" spans="1:4">
      <c r="A483" s="725"/>
      <c r="B483" s="721">
        <v>40541</v>
      </c>
      <c r="C483" s="720">
        <v>-8.6828539680885761E-2</v>
      </c>
      <c r="D483" s="82">
        <v>147.5</v>
      </c>
    </row>
    <row r="484" spans="1:4">
      <c r="A484" s="725"/>
      <c r="B484" s="721">
        <v>40542</v>
      </c>
      <c r="C484" s="720">
        <v>-0.27104766157718418</v>
      </c>
      <c r="D484" s="82">
        <v>147.49</v>
      </c>
    </row>
    <row r="485" spans="1:4">
      <c r="A485" s="725"/>
      <c r="B485" s="721">
        <v>40543</v>
      </c>
      <c r="C485" s="720">
        <v>-0.23849424095062771</v>
      </c>
      <c r="D485" s="82">
        <v>147.51499999999999</v>
      </c>
    </row>
    <row r="486" spans="1:4">
      <c r="A486" s="725"/>
      <c r="B486" s="721">
        <v>40548</v>
      </c>
      <c r="C486" s="720">
        <v>-0.57265447712764916</v>
      </c>
      <c r="D486" s="82">
        <v>147.13499999999999</v>
      </c>
    </row>
    <row r="487" spans="1:4">
      <c r="A487" s="725"/>
      <c r="B487" s="721">
        <v>40549</v>
      </c>
      <c r="C487" s="720">
        <v>-3.9491673428341249E-2</v>
      </c>
      <c r="D487" s="82">
        <v>147.125</v>
      </c>
    </row>
    <row r="488" spans="1:4">
      <c r="A488" s="725"/>
      <c r="B488" s="721">
        <v>40553</v>
      </c>
      <c r="C488" s="720">
        <v>0.31913943750539348</v>
      </c>
      <c r="D488" s="82">
        <v>147.32499999999999</v>
      </c>
    </row>
    <row r="489" spans="1:4">
      <c r="A489" s="725"/>
      <c r="B489" s="721">
        <v>40554</v>
      </c>
      <c r="C489" s="720">
        <v>0.40052056819488285</v>
      </c>
      <c r="D489" s="82">
        <v>147.27500000000001</v>
      </c>
    </row>
    <row r="490" spans="1:4">
      <c r="A490" s="725"/>
      <c r="B490" s="721">
        <v>40555</v>
      </c>
      <c r="C490" s="720">
        <v>0.82074426916211807</v>
      </c>
      <c r="D490" s="82">
        <v>147.35</v>
      </c>
    </row>
    <row r="491" spans="1:4">
      <c r="A491" s="725"/>
      <c r="B491" s="721">
        <v>40556</v>
      </c>
      <c r="C491" s="720">
        <v>-0.90065433486072732</v>
      </c>
      <c r="D491" s="82">
        <v>147.1</v>
      </c>
    </row>
    <row r="492" spans="1:4">
      <c r="A492" s="725"/>
      <c r="B492" s="721">
        <v>40557</v>
      </c>
      <c r="C492" s="720">
        <v>4.8782694415826042E-2</v>
      </c>
      <c r="D492" s="82">
        <v>147.04499999999999</v>
      </c>
    </row>
    <row r="493" spans="1:4">
      <c r="B493" s="721">
        <v>40560</v>
      </c>
      <c r="C493" s="720">
        <v>3.71872359873337E-2</v>
      </c>
      <c r="D493" s="82">
        <v>146.995</v>
      </c>
    </row>
    <row r="494" spans="1:4">
      <c r="A494" s="725"/>
      <c r="B494" s="721">
        <v>40561</v>
      </c>
      <c r="C494" s="720">
        <v>2.1186011576076844E-2</v>
      </c>
      <c r="D494" s="82">
        <v>147.005</v>
      </c>
    </row>
    <row r="495" spans="1:4">
      <c r="A495" s="725"/>
      <c r="B495" s="721">
        <v>40562</v>
      </c>
      <c r="C495" s="720">
        <v>-0.87461719908609648</v>
      </c>
      <c r="D495" s="82">
        <v>146.94999999999999</v>
      </c>
    </row>
    <row r="496" spans="1:4">
      <c r="A496" s="725"/>
      <c r="B496" s="721">
        <v>40563</v>
      </c>
      <c r="C496" s="720">
        <v>-0.31614280355628982</v>
      </c>
      <c r="D496" s="82">
        <v>146.88499999999999</v>
      </c>
    </row>
    <row r="497" spans="1:4">
      <c r="A497" s="725"/>
      <c r="B497" s="721">
        <v>40564</v>
      </c>
      <c r="C497" s="720">
        <v>4.1387236787333748E-2</v>
      </c>
      <c r="D497" s="82">
        <v>146.97999999999999</v>
      </c>
    </row>
    <row r="498" spans="1:4">
      <c r="A498" s="725"/>
      <c r="B498" s="721">
        <v>40567</v>
      </c>
      <c r="C498" s="720">
        <v>-0.91255961168736421</v>
      </c>
      <c r="D498" s="82">
        <v>146.85</v>
      </c>
    </row>
    <row r="499" spans="1:4">
      <c r="A499" s="725"/>
      <c r="B499" s="721">
        <v>40568</v>
      </c>
      <c r="C499" s="720">
        <v>-0.42352266204447697</v>
      </c>
      <c r="D499" s="82">
        <v>146.80500000000001</v>
      </c>
    </row>
    <row r="500" spans="1:4">
      <c r="A500" s="725"/>
      <c r="B500" s="721">
        <v>40569</v>
      </c>
      <c r="C500" s="720">
        <v>0.17722427747678154</v>
      </c>
      <c r="D500" s="82">
        <v>146.80500000000001</v>
      </c>
    </row>
    <row r="501" spans="1:4">
      <c r="A501" s="725"/>
      <c r="B501" s="721">
        <v>40570</v>
      </c>
      <c r="C501" s="720">
        <v>0.5560792353569346</v>
      </c>
      <c r="D501" s="82">
        <v>146.77500000000001</v>
      </c>
    </row>
    <row r="502" spans="1:4">
      <c r="A502" s="725"/>
      <c r="B502" s="721">
        <v>40571</v>
      </c>
      <c r="C502" s="720">
        <v>0.12027200262337613</v>
      </c>
      <c r="D502" s="82">
        <v>146.815</v>
      </c>
    </row>
    <row r="503" spans="1:4">
      <c r="A503" s="725"/>
      <c r="B503" s="721">
        <v>40574</v>
      </c>
      <c r="C503" s="720">
        <v>0.72822159669188391</v>
      </c>
      <c r="D503" s="82">
        <v>146.91999999999999</v>
      </c>
    </row>
    <row r="504" spans="1:4">
      <c r="A504" s="725"/>
      <c r="B504" s="721">
        <v>40575</v>
      </c>
      <c r="C504" s="720">
        <v>-0.33234212384599693</v>
      </c>
      <c r="D504" s="82">
        <v>147.03</v>
      </c>
    </row>
    <row r="505" spans="1:4">
      <c r="A505" s="725"/>
      <c r="B505" s="721">
        <v>40576</v>
      </c>
      <c r="C505" s="720">
        <v>0.33433665434382503</v>
      </c>
      <c r="D505" s="82">
        <v>146.99</v>
      </c>
    </row>
    <row r="506" spans="1:4">
      <c r="A506" s="725"/>
      <c r="B506" s="721">
        <v>40577</v>
      </c>
      <c r="C506" s="720">
        <v>6.6258056396807152E-2</v>
      </c>
      <c r="D506" s="82">
        <v>147.035</v>
      </c>
    </row>
    <row r="507" spans="1:4">
      <c r="A507" s="725"/>
      <c r="B507" s="721">
        <v>40578</v>
      </c>
      <c r="C507" s="720">
        <v>-0.36464313243881313</v>
      </c>
      <c r="D507" s="82">
        <v>147.05000000000001</v>
      </c>
    </row>
    <row r="508" spans="1:4">
      <c r="A508" s="725"/>
      <c r="B508" s="721">
        <v>40581</v>
      </c>
      <c r="C508" s="720">
        <v>9.1138807678847411E-2</v>
      </c>
      <c r="D508" s="82">
        <v>147.02000000000001</v>
      </c>
    </row>
    <row r="509" spans="1:4">
      <c r="A509" s="725"/>
      <c r="B509" s="721">
        <v>40582</v>
      </c>
      <c r="C509" s="720">
        <v>-0.78878336967823393</v>
      </c>
      <c r="D509" s="82">
        <v>146.86500000000001</v>
      </c>
    </row>
    <row r="510" spans="1:4">
      <c r="A510" s="725"/>
      <c r="B510" s="721">
        <v>40583</v>
      </c>
      <c r="C510" s="720">
        <v>-0.63171143986700939</v>
      </c>
      <c r="D510" s="82">
        <v>146.745</v>
      </c>
    </row>
    <row r="511" spans="1:4">
      <c r="A511" s="725"/>
      <c r="B511" s="721">
        <v>40584</v>
      </c>
      <c r="C511" s="720">
        <v>-0.60059002724495991</v>
      </c>
      <c r="D511" s="82">
        <v>146.70500000000001</v>
      </c>
    </row>
    <row r="512" spans="1:4">
      <c r="A512" s="725"/>
      <c r="B512" s="721">
        <v>40585</v>
      </c>
      <c r="C512" s="720">
        <v>-0.31310225852622564</v>
      </c>
      <c r="D512" s="82">
        <v>146.72</v>
      </c>
    </row>
    <row r="513" spans="1:4">
      <c r="A513" s="725"/>
      <c r="B513" s="721">
        <v>40588</v>
      </c>
      <c r="C513" s="720">
        <v>-4.6472616654121945E-2</v>
      </c>
      <c r="D513" s="82">
        <v>146.71</v>
      </c>
    </row>
    <row r="514" spans="1:4">
      <c r="A514" s="725"/>
      <c r="B514" s="721">
        <v>40589</v>
      </c>
      <c r="C514" s="720">
        <v>-0.12908356263296536</v>
      </c>
      <c r="D514" s="82">
        <v>146.61500000000001</v>
      </c>
    </row>
    <row r="515" spans="1:4">
      <c r="A515" s="725"/>
      <c r="B515" s="721">
        <v>40590</v>
      </c>
      <c r="C515" s="720">
        <v>4.0939689624657216E-3</v>
      </c>
      <c r="D515" s="82">
        <v>146.655</v>
      </c>
    </row>
    <row r="516" spans="1:4">
      <c r="A516" s="725"/>
      <c r="B516" s="721">
        <v>40591</v>
      </c>
      <c r="C516" s="720">
        <v>-0.63271155733424478</v>
      </c>
      <c r="D516" s="82">
        <v>146.57</v>
      </c>
    </row>
    <row r="517" spans="1:4">
      <c r="A517" s="725"/>
      <c r="B517" s="721">
        <v>40592</v>
      </c>
      <c r="C517" s="720">
        <v>-0.96394026114211295</v>
      </c>
      <c r="D517" s="82">
        <v>146.495</v>
      </c>
    </row>
    <row r="518" spans="1:4">
      <c r="B518" s="721">
        <v>40595</v>
      </c>
      <c r="C518" s="720">
        <v>-0.65127006324495995</v>
      </c>
      <c r="D518" s="82">
        <v>146.47999999999999</v>
      </c>
    </row>
    <row r="519" spans="1:4">
      <c r="A519" s="725"/>
      <c r="B519" s="721">
        <v>40596</v>
      </c>
      <c r="C519" s="720">
        <v>-0.221824619140854</v>
      </c>
      <c r="D519" s="82">
        <v>146.44999999999999</v>
      </c>
    </row>
    <row r="520" spans="1:4">
      <c r="A520" s="725"/>
      <c r="B520" s="721">
        <v>40597</v>
      </c>
      <c r="C520" s="720">
        <v>-0.59696602935627674</v>
      </c>
      <c r="D520" s="82">
        <v>146.44</v>
      </c>
    </row>
    <row r="521" spans="1:4">
      <c r="A521" s="725"/>
      <c r="B521" s="721">
        <v>40598</v>
      </c>
      <c r="C521" s="720">
        <v>-0.33688313816530219</v>
      </c>
      <c r="D521" s="82">
        <v>146.495</v>
      </c>
    </row>
    <row r="522" spans="1:4">
      <c r="A522" s="725"/>
      <c r="B522" s="721">
        <v>40599</v>
      </c>
      <c r="C522" s="720">
        <v>-7.9381209471318784E-2</v>
      </c>
      <c r="D522" s="82">
        <v>146.005</v>
      </c>
    </row>
    <row r="523" spans="1:4">
      <c r="A523" s="725"/>
      <c r="B523" s="721">
        <v>40602</v>
      </c>
      <c r="C523" s="720">
        <v>-6.0166258330293702E-2</v>
      </c>
      <c r="D523" s="82">
        <v>146.01</v>
      </c>
    </row>
    <row r="524" spans="1:4">
      <c r="A524" s="725"/>
      <c r="B524" s="721">
        <v>40603</v>
      </c>
      <c r="C524" s="720">
        <v>-0.92853385899119834</v>
      </c>
      <c r="D524" s="82">
        <v>146.5</v>
      </c>
    </row>
    <row r="525" spans="1:4">
      <c r="A525" s="725"/>
      <c r="B525" s="721">
        <v>40604</v>
      </c>
      <c r="C525" s="720">
        <v>-0.37137590405225246</v>
      </c>
      <c r="D525" s="82">
        <v>146.47499999999999</v>
      </c>
    </row>
    <row r="526" spans="1:4">
      <c r="A526" s="725"/>
      <c r="B526" s="721">
        <v>40605</v>
      </c>
      <c r="C526" s="720">
        <v>-0.75214045161756349</v>
      </c>
      <c r="D526" s="82">
        <v>146.55500000000001</v>
      </c>
    </row>
    <row r="527" spans="1:4">
      <c r="A527" s="725"/>
      <c r="B527" s="721">
        <v>40606</v>
      </c>
      <c r="C527" s="720">
        <v>-1.8075839950792316</v>
      </c>
      <c r="D527" s="82">
        <v>146.47499999999999</v>
      </c>
    </row>
    <row r="528" spans="1:4">
      <c r="B528" s="721">
        <v>40607</v>
      </c>
      <c r="C528" s="720">
        <v>-0.72183593647372801</v>
      </c>
      <c r="D528" s="82">
        <v>146.44499999999999</v>
      </c>
    </row>
    <row r="529" spans="1:4">
      <c r="A529" s="725"/>
      <c r="B529" s="721">
        <v>40611</v>
      </c>
      <c r="C529" s="720">
        <v>-0.79921906485865013</v>
      </c>
      <c r="D529" s="82">
        <v>146.38999999999999</v>
      </c>
    </row>
    <row r="530" spans="1:4">
      <c r="A530" s="725"/>
      <c r="B530" s="721">
        <v>40612</v>
      </c>
      <c r="C530" s="720">
        <v>-0.83063202127594726</v>
      </c>
      <c r="D530" s="82">
        <v>146.285</v>
      </c>
    </row>
    <row r="531" spans="1:4">
      <c r="A531" s="725"/>
      <c r="B531" s="721">
        <v>40613</v>
      </c>
      <c r="C531" s="720">
        <v>0.75397128174770955</v>
      </c>
      <c r="D531" s="82">
        <v>146.33000000000001</v>
      </c>
    </row>
    <row r="532" spans="1:4">
      <c r="A532" s="725"/>
      <c r="B532" s="721">
        <v>40616</v>
      </c>
      <c r="C532" s="720">
        <v>0.40245143190338956</v>
      </c>
      <c r="D532" s="82">
        <v>146.43</v>
      </c>
    </row>
    <row r="533" spans="1:4">
      <c r="A533" s="725"/>
      <c r="B533" s="721">
        <v>40617</v>
      </c>
      <c r="C533" s="720">
        <v>-0.33127035757585205</v>
      </c>
      <c r="D533" s="82">
        <v>146.47</v>
      </c>
    </row>
    <row r="534" spans="1:4">
      <c r="A534" s="725"/>
      <c r="B534" s="721">
        <v>40618</v>
      </c>
      <c r="C534" s="720">
        <v>-1.9257794716642165</v>
      </c>
      <c r="D534" s="82">
        <v>146.27000000000001</v>
      </c>
    </row>
    <row r="535" spans="1:4">
      <c r="A535" s="725"/>
      <c r="B535" s="721">
        <v>40619</v>
      </c>
      <c r="C535" s="720">
        <v>-1.8765563420479414E-2</v>
      </c>
      <c r="D535" s="82">
        <v>146.37</v>
      </c>
    </row>
    <row r="536" spans="1:4">
      <c r="A536" s="725"/>
      <c r="B536" s="721">
        <v>40620</v>
      </c>
      <c r="C536" s="720">
        <v>0.14883330772993544</v>
      </c>
      <c r="D536" s="82">
        <v>146.33000000000001</v>
      </c>
    </row>
    <row r="537" spans="1:4">
      <c r="A537" s="725"/>
      <c r="B537" s="721">
        <v>40626</v>
      </c>
      <c r="C537" s="720">
        <v>-0.76816593647372833</v>
      </c>
      <c r="D537" s="82">
        <v>146.435</v>
      </c>
    </row>
    <row r="538" spans="1:4">
      <c r="A538" s="725"/>
      <c r="B538" s="721">
        <v>40627</v>
      </c>
      <c r="C538" s="720">
        <v>-0.67964939069332853</v>
      </c>
      <c r="D538" s="82">
        <v>146.215</v>
      </c>
    </row>
    <row r="539" spans="1:4">
      <c r="A539" s="725"/>
      <c r="B539" s="721">
        <v>40630</v>
      </c>
      <c r="C539" s="720">
        <v>-0.27166578514140993</v>
      </c>
      <c r="D539" s="82">
        <v>146.16999999999999</v>
      </c>
    </row>
    <row r="540" spans="1:4">
      <c r="A540" s="725"/>
      <c r="B540" s="721">
        <v>40631</v>
      </c>
      <c r="C540" s="720">
        <v>0.24729788006392572</v>
      </c>
      <c r="D540" s="82">
        <v>146.19499999999999</v>
      </c>
    </row>
    <row r="541" spans="1:4">
      <c r="A541" s="725"/>
      <c r="B541" s="721">
        <v>40632</v>
      </c>
      <c r="C541" s="720">
        <v>0.41985878582099345</v>
      </c>
      <c r="D541" s="82">
        <v>146.33500000000001</v>
      </c>
    </row>
    <row r="542" spans="1:4">
      <c r="A542" s="725"/>
      <c r="B542" s="721">
        <v>40633</v>
      </c>
      <c r="C542" s="720">
        <v>-0.28606088616152414</v>
      </c>
      <c r="D542" s="82">
        <v>145.70500000000001</v>
      </c>
    </row>
    <row r="543" spans="1:4">
      <c r="A543" s="725"/>
      <c r="B543" s="721">
        <v>40634</v>
      </c>
      <c r="C543" s="720">
        <v>0.38478684643759964</v>
      </c>
      <c r="D543" s="82">
        <v>146.38999999999999</v>
      </c>
    </row>
    <row r="544" spans="1:4">
      <c r="A544" s="725"/>
      <c r="B544" s="721">
        <v>40637</v>
      </c>
      <c r="C544" s="720">
        <v>-0.22043698900938025</v>
      </c>
      <c r="D544" s="82">
        <v>146.465</v>
      </c>
    </row>
    <row r="545" spans="1:4">
      <c r="A545" s="725"/>
      <c r="B545" s="721">
        <v>40638</v>
      </c>
      <c r="C545" s="720">
        <v>-0.32858215354848097</v>
      </c>
      <c r="D545" s="82">
        <v>146.47</v>
      </c>
    </row>
    <row r="546" spans="1:4">
      <c r="A546" s="725"/>
      <c r="B546" s="721">
        <v>40639</v>
      </c>
      <c r="C546" s="720">
        <v>-0.80357178532449358</v>
      </c>
      <c r="D546" s="82">
        <v>146.35</v>
      </c>
    </row>
    <row r="547" spans="1:4">
      <c r="A547" s="725"/>
      <c r="B547" s="721">
        <v>40640</v>
      </c>
      <c r="C547" s="720">
        <v>-7.4752713953975258E-4</v>
      </c>
      <c r="D547" s="82">
        <v>146.375</v>
      </c>
    </row>
    <row r="548" spans="1:4">
      <c r="A548" s="725"/>
      <c r="B548" s="721">
        <v>40641</v>
      </c>
      <c r="C548" s="720">
        <v>0.10266150057304096</v>
      </c>
      <c r="D548" s="82">
        <v>146.24</v>
      </c>
    </row>
    <row r="549" spans="1:4">
      <c r="A549" s="725"/>
      <c r="B549" s="721">
        <v>40644</v>
      </c>
      <c r="C549" s="720">
        <v>0.26599268467375575</v>
      </c>
      <c r="D549" s="82">
        <v>146.21</v>
      </c>
    </row>
    <row r="550" spans="1:4">
      <c r="A550" s="725"/>
      <c r="B550" s="721">
        <v>40645</v>
      </c>
      <c r="C550" s="720">
        <v>1.2292315303920082E-2</v>
      </c>
      <c r="D550" s="82">
        <v>146.185</v>
      </c>
    </row>
    <row r="551" spans="1:4">
      <c r="A551" s="725"/>
      <c r="B551" s="721">
        <v>40647</v>
      </c>
      <c r="C551" s="720">
        <v>0.26869546036010317</v>
      </c>
      <c r="D551" s="82">
        <v>146.19499999999999</v>
      </c>
    </row>
    <row r="552" spans="1:4">
      <c r="A552" s="725"/>
      <c r="B552" s="721">
        <v>40648</v>
      </c>
      <c r="C552" s="720">
        <v>-0.46766775634319102</v>
      </c>
      <c r="D552" s="82">
        <v>146.125</v>
      </c>
    </row>
    <row r="553" spans="1:4">
      <c r="A553" s="725"/>
      <c r="B553" s="721">
        <v>40651</v>
      </c>
      <c r="C553" s="720">
        <v>0.53235258933440399</v>
      </c>
      <c r="D553" s="82">
        <v>146.08000000000001</v>
      </c>
    </row>
    <row r="554" spans="1:4">
      <c r="A554" s="725"/>
      <c r="B554" s="721">
        <v>40652</v>
      </c>
      <c r="C554" s="720">
        <v>-3.2010993521807113E-2</v>
      </c>
      <c r="D554" s="82">
        <v>146.125</v>
      </c>
    </row>
    <row r="555" spans="1:4">
      <c r="A555" s="725"/>
      <c r="B555" s="721">
        <v>40653</v>
      </c>
      <c r="C555" s="720">
        <v>-4.8038930670615376E-2</v>
      </c>
      <c r="D555" s="82">
        <v>146.16499999999999</v>
      </c>
    </row>
    <row r="556" spans="1:4">
      <c r="A556" s="725"/>
      <c r="B556" s="721">
        <v>40654</v>
      </c>
      <c r="C556" s="720">
        <v>-0.77288305716635519</v>
      </c>
      <c r="D556" s="82">
        <v>146.16499999999999</v>
      </c>
    </row>
    <row r="557" spans="1:4">
      <c r="A557" s="725"/>
      <c r="B557" s="721">
        <v>40655</v>
      </c>
      <c r="C557" s="720">
        <v>0.31220852822200768</v>
      </c>
      <c r="D557" s="82">
        <v>146.06</v>
      </c>
    </row>
    <row r="558" spans="1:4">
      <c r="A558" s="725"/>
      <c r="B558" s="721">
        <v>40658</v>
      </c>
      <c r="C558" s="720">
        <v>0.20750911788913873</v>
      </c>
      <c r="D558" s="82">
        <v>146.03</v>
      </c>
    </row>
    <row r="559" spans="1:4">
      <c r="A559" s="725"/>
      <c r="B559" s="721">
        <v>40659</v>
      </c>
      <c r="C559" s="720">
        <v>0.31363257000696176</v>
      </c>
      <c r="D559" s="82">
        <v>146.09</v>
      </c>
    </row>
    <row r="560" spans="1:4">
      <c r="A560" s="725"/>
      <c r="B560" s="721">
        <v>40660</v>
      </c>
      <c r="C560" s="720">
        <v>0.32818156096817197</v>
      </c>
      <c r="D560" s="82">
        <v>146.215</v>
      </c>
    </row>
    <row r="561" spans="1:4">
      <c r="A561" s="725"/>
      <c r="B561" s="721">
        <v>40661</v>
      </c>
      <c r="C561" s="720">
        <v>0.15113683285645249</v>
      </c>
      <c r="D561" s="82">
        <v>145.42500000000001</v>
      </c>
    </row>
    <row r="562" spans="1:4">
      <c r="A562" s="725"/>
      <c r="B562" s="721">
        <v>40662</v>
      </c>
      <c r="C562" s="720">
        <v>0.33044598052228447</v>
      </c>
      <c r="D562" s="82">
        <v>145.57</v>
      </c>
    </row>
    <row r="563" spans="1:4">
      <c r="A563" s="725"/>
      <c r="B563" s="721">
        <v>40666</v>
      </c>
      <c r="C563" s="720">
        <v>-9.4937130198640335E-2</v>
      </c>
      <c r="D563" s="82">
        <v>146.44499999999999</v>
      </c>
    </row>
    <row r="564" spans="1:4">
      <c r="A564" s="725"/>
      <c r="B564" s="721">
        <v>40667</v>
      </c>
      <c r="C564" s="720">
        <v>-4.0185825866794922E-2</v>
      </c>
      <c r="D564" s="82">
        <v>146.46</v>
      </c>
    </row>
    <row r="565" spans="1:4">
      <c r="A565" s="725"/>
      <c r="B565" s="721">
        <v>40668</v>
      </c>
      <c r="C565" s="720">
        <v>-0.21633153083489515</v>
      </c>
      <c r="D565" s="82">
        <v>146.51499999999999</v>
      </c>
    </row>
    <row r="566" spans="1:4">
      <c r="A566" s="725"/>
      <c r="B566" s="721">
        <v>40669</v>
      </c>
      <c r="C566" s="720">
        <v>0.75856250860663388</v>
      </c>
      <c r="D566" s="82">
        <v>146.47499999999999</v>
      </c>
    </row>
    <row r="567" spans="1:4">
      <c r="A567" s="725"/>
      <c r="B567" s="721">
        <v>40673</v>
      </c>
      <c r="C567" s="720">
        <v>-0.2101000853787979</v>
      </c>
      <c r="D567" s="82">
        <v>146.60499999999999</v>
      </c>
    </row>
    <row r="568" spans="1:4">
      <c r="A568" s="725"/>
      <c r="B568" s="721">
        <v>40674</v>
      </c>
      <c r="C568" s="720">
        <v>0.40123961935830693</v>
      </c>
      <c r="D568" s="82">
        <v>146.41499999999999</v>
      </c>
    </row>
    <row r="569" spans="1:4">
      <c r="A569" s="725"/>
      <c r="B569" s="721">
        <v>40675</v>
      </c>
      <c r="C569" s="720">
        <v>0.40035929869803127</v>
      </c>
      <c r="D569" s="82">
        <v>146.38</v>
      </c>
    </row>
    <row r="570" spans="1:4">
      <c r="A570" s="725"/>
      <c r="B570" s="721">
        <v>40676</v>
      </c>
      <c r="C570" s="720">
        <v>-6.5834842406410951E-2</v>
      </c>
      <c r="D570" s="82">
        <v>146.36500000000001</v>
      </c>
    </row>
    <row r="571" spans="1:4">
      <c r="A571" s="725"/>
      <c r="B571" s="721">
        <v>40679</v>
      </c>
      <c r="C571" s="720">
        <v>9.0895869275428309E-2</v>
      </c>
      <c r="D571" s="82">
        <v>146.4</v>
      </c>
    </row>
    <row r="572" spans="1:4">
      <c r="A572" s="725"/>
      <c r="B572" s="721">
        <v>40680</v>
      </c>
      <c r="C572" s="720">
        <v>1.9362482126761962E-2</v>
      </c>
      <c r="D572" s="82">
        <v>146.345</v>
      </c>
    </row>
    <row r="573" spans="1:4">
      <c r="A573" s="725"/>
      <c r="B573" s="721">
        <v>40681</v>
      </c>
      <c r="C573" s="720">
        <v>-0.6876341144473096</v>
      </c>
      <c r="D573" s="82">
        <v>146.24</v>
      </c>
    </row>
    <row r="574" spans="1:4">
      <c r="A574" s="725"/>
      <c r="B574" s="721">
        <v>40682</v>
      </c>
      <c r="C574" s="720">
        <v>-9.8597697349410041E-2</v>
      </c>
      <c r="D574" s="82">
        <v>146.215</v>
      </c>
    </row>
    <row r="575" spans="1:4">
      <c r="A575" s="725"/>
      <c r="B575" s="721">
        <v>40683</v>
      </c>
      <c r="C575" s="720">
        <v>2.5784270607437629E-2</v>
      </c>
      <c r="D575" s="82">
        <v>146.03</v>
      </c>
    </row>
    <row r="576" spans="1:4">
      <c r="A576" s="725"/>
      <c r="B576" s="721">
        <v>40686</v>
      </c>
      <c r="C576" s="720">
        <v>0.25563079784103832</v>
      </c>
      <c r="D576" s="82">
        <v>146.01499999999999</v>
      </c>
    </row>
    <row r="577" spans="1:4">
      <c r="A577" s="725"/>
      <c r="B577" s="721">
        <v>40687</v>
      </c>
      <c r="C577" s="720">
        <v>-0.33248586105316041</v>
      </c>
      <c r="D577" s="82">
        <v>146.095</v>
      </c>
    </row>
    <row r="578" spans="1:4">
      <c r="A578" s="725"/>
      <c r="B578" s="721">
        <v>40688</v>
      </c>
      <c r="C578" s="720">
        <v>-0.34515536794820184</v>
      </c>
      <c r="D578" s="82">
        <v>146.02000000000001</v>
      </c>
    </row>
    <row r="579" spans="1:4">
      <c r="A579" s="725"/>
      <c r="B579" s="721">
        <v>40689</v>
      </c>
      <c r="C579" s="720">
        <v>-0.27437674597593265</v>
      </c>
      <c r="D579" s="82">
        <v>145.98500000000001</v>
      </c>
    </row>
    <row r="580" spans="1:4">
      <c r="A580" s="725"/>
      <c r="B580" s="721">
        <v>40690</v>
      </c>
      <c r="C580" s="720">
        <v>0.25721792282566852</v>
      </c>
      <c r="D580" s="82">
        <v>146.13499999999999</v>
      </c>
    </row>
    <row r="581" spans="1:4">
      <c r="B581" s="721">
        <v>40693</v>
      </c>
      <c r="C581" s="720">
        <v>0.15429752503296301</v>
      </c>
      <c r="D581" s="82">
        <v>145.32</v>
      </c>
    </row>
    <row r="582" spans="1:4">
      <c r="A582" s="725"/>
      <c r="B582" s="721">
        <v>40694</v>
      </c>
      <c r="C582" s="720">
        <v>3.4720640803972413E-2</v>
      </c>
      <c r="D582" s="82">
        <v>145.41999999999999</v>
      </c>
    </row>
    <row r="583" spans="1:4">
      <c r="A583" s="725"/>
      <c r="B583" s="721">
        <v>40695</v>
      </c>
      <c r="C583" s="720">
        <v>0.11483499898818209</v>
      </c>
      <c r="D583" s="82">
        <v>146.215</v>
      </c>
    </row>
    <row r="584" spans="1:4">
      <c r="A584" s="725"/>
      <c r="B584" s="721">
        <v>40696</v>
      </c>
      <c r="C584" s="720">
        <v>8.0815080759146282E-3</v>
      </c>
      <c r="D584" s="82">
        <v>146.31</v>
      </c>
    </row>
    <row r="585" spans="1:4">
      <c r="A585" s="725"/>
      <c r="B585" s="721">
        <v>40697</v>
      </c>
      <c r="C585" s="720">
        <v>-0.1058878763819131</v>
      </c>
      <c r="D585" s="82">
        <v>146.42500000000001</v>
      </c>
    </row>
    <row r="586" spans="1:4">
      <c r="A586" s="725"/>
      <c r="B586" s="721">
        <v>40700</v>
      </c>
      <c r="C586" s="720">
        <v>0.1079411274911404</v>
      </c>
      <c r="D586" s="82">
        <v>146.41</v>
      </c>
    </row>
    <row r="587" spans="1:4">
      <c r="A587" s="725"/>
      <c r="B587" s="721">
        <v>40701</v>
      </c>
      <c r="C587" s="720">
        <v>-0.13532863633431808</v>
      </c>
      <c r="D587" s="82">
        <v>146.38999999999999</v>
      </c>
    </row>
    <row r="588" spans="1:4">
      <c r="A588" s="725"/>
      <c r="B588" s="721">
        <v>40702</v>
      </c>
      <c r="C588" s="720">
        <v>-6.1541915562094429E-3</v>
      </c>
      <c r="D588" s="82">
        <v>146.285</v>
      </c>
    </row>
    <row r="589" spans="1:4">
      <c r="A589" s="725"/>
      <c r="B589" s="721">
        <v>40703</v>
      </c>
      <c r="C589" s="720">
        <v>0.18471752503296285</v>
      </c>
      <c r="D589" s="82">
        <v>146.25</v>
      </c>
    </row>
    <row r="590" spans="1:4">
      <c r="A590" s="725"/>
      <c r="B590" s="721">
        <v>40704</v>
      </c>
      <c r="C590" s="720">
        <v>0.11055752217233406</v>
      </c>
      <c r="D590" s="82">
        <v>146.26</v>
      </c>
    </row>
    <row r="591" spans="1:4">
      <c r="A591" s="725"/>
      <c r="B591" s="721">
        <v>40707</v>
      </c>
      <c r="C591" s="720">
        <v>0.54753849742588834</v>
      </c>
      <c r="D591" s="82">
        <v>146.375</v>
      </c>
    </row>
    <row r="592" spans="1:4">
      <c r="A592" s="725"/>
      <c r="B592" s="721">
        <v>40708</v>
      </c>
      <c r="C592" s="720">
        <v>0.77451852594016535</v>
      </c>
      <c r="D592" s="82">
        <v>146.345</v>
      </c>
    </row>
    <row r="593" spans="1:4">
      <c r="A593" s="725"/>
      <c r="B593" s="721">
        <v>40709</v>
      </c>
      <c r="C593" s="720">
        <v>-0.24748066190547502</v>
      </c>
      <c r="D593" s="82">
        <v>146.31</v>
      </c>
    </row>
    <row r="594" spans="1:4">
      <c r="A594" s="725"/>
      <c r="B594" s="721">
        <v>40710</v>
      </c>
      <c r="C594" s="720">
        <v>0.11884304593042302</v>
      </c>
      <c r="D594" s="82">
        <v>146.285</v>
      </c>
    </row>
    <row r="595" spans="1:4">
      <c r="A595" s="725"/>
      <c r="B595" s="721">
        <v>40711</v>
      </c>
      <c r="C595" s="720">
        <v>-8.9230769682784164E-2</v>
      </c>
      <c r="D595" s="82">
        <v>146.38</v>
      </c>
    </row>
    <row r="596" spans="1:4">
      <c r="A596" s="725"/>
      <c r="B596" s="721">
        <v>40714</v>
      </c>
      <c r="C596" s="720">
        <v>-0.12205771269839299</v>
      </c>
      <c r="D596" s="82">
        <v>146.41499999999999</v>
      </c>
    </row>
    <row r="597" spans="1:4">
      <c r="A597" s="725"/>
      <c r="B597" s="721">
        <v>40715</v>
      </c>
      <c r="C597" s="720">
        <v>-5.0044949086570444E-2</v>
      </c>
      <c r="D597" s="82">
        <v>146.32499999999999</v>
      </c>
    </row>
    <row r="598" spans="1:4">
      <c r="A598" s="725"/>
      <c r="B598" s="721">
        <v>40716</v>
      </c>
      <c r="C598" s="720">
        <v>0.19015796489191705</v>
      </c>
      <c r="D598" s="82">
        <v>146.34</v>
      </c>
    </row>
    <row r="599" spans="1:4">
      <c r="A599" s="725"/>
      <c r="B599" s="721">
        <v>40717</v>
      </c>
      <c r="C599" s="720">
        <v>4.9247016641901786E-3</v>
      </c>
      <c r="D599" s="82">
        <v>146.4</v>
      </c>
    </row>
    <row r="600" spans="1:4">
      <c r="A600" s="725"/>
      <c r="B600" s="721">
        <v>40718</v>
      </c>
      <c r="C600" s="720">
        <v>-0.36250907297962903</v>
      </c>
      <c r="D600" s="82">
        <v>146.54499999999999</v>
      </c>
    </row>
    <row r="601" spans="1:4">
      <c r="A601" s="725"/>
      <c r="B601" s="721">
        <v>40721</v>
      </c>
      <c r="C601" s="720">
        <v>-0.7204276287494964</v>
      </c>
      <c r="D601" s="82">
        <v>146.285</v>
      </c>
    </row>
    <row r="602" spans="1:4">
      <c r="A602" s="725"/>
      <c r="B602" s="721">
        <v>40722</v>
      </c>
      <c r="C602" s="720">
        <v>-0.91949472736162297</v>
      </c>
      <c r="D602" s="82">
        <v>146.35499999999999</v>
      </c>
    </row>
    <row r="603" spans="1:4">
      <c r="A603" s="725"/>
      <c r="B603" s="721">
        <v>40723</v>
      </c>
      <c r="C603" s="720">
        <v>-0.33440454923869328</v>
      </c>
      <c r="D603" s="82">
        <v>146.17500000000001</v>
      </c>
    </row>
    <row r="604" spans="1:4">
      <c r="A604" s="725"/>
      <c r="B604" s="721">
        <v>40724</v>
      </c>
      <c r="C604" s="720">
        <v>-0.17608368922277168</v>
      </c>
      <c r="D604" s="82">
        <v>145.88999999999999</v>
      </c>
    </row>
    <row r="605" spans="1:4">
      <c r="A605" s="725"/>
      <c r="B605" s="721">
        <v>40725</v>
      </c>
      <c r="C605" s="720">
        <v>-0.25032903927887118</v>
      </c>
      <c r="D605" s="82">
        <v>146.44999999999999</v>
      </c>
    </row>
    <row r="606" spans="1:4">
      <c r="B606" s="721">
        <v>40728</v>
      </c>
      <c r="C606" s="720">
        <v>-0.12576771269839301</v>
      </c>
      <c r="D606" s="82">
        <v>146.47499999999999</v>
      </c>
    </row>
    <row r="607" spans="1:4">
      <c r="A607" s="725"/>
      <c r="B607" s="721">
        <v>40729</v>
      </c>
      <c r="C607" s="720">
        <v>-0.59005183113587711</v>
      </c>
      <c r="D607" s="82">
        <v>146.51499999999999</v>
      </c>
    </row>
    <row r="608" spans="1:4">
      <c r="A608" s="725"/>
      <c r="B608" s="721">
        <v>40731</v>
      </c>
      <c r="C608" s="720">
        <v>3.9388560861683283E-2</v>
      </c>
      <c r="D608" s="82">
        <v>146.38</v>
      </c>
    </row>
    <row r="609" spans="1:4">
      <c r="A609" s="725"/>
      <c r="B609" s="721">
        <v>40732</v>
      </c>
      <c r="C609" s="720">
        <v>-0.10246410142874553</v>
      </c>
      <c r="D609" s="82">
        <v>146.37</v>
      </c>
    </row>
    <row r="610" spans="1:4">
      <c r="A610" s="725"/>
      <c r="B610" s="721">
        <v>40735</v>
      </c>
      <c r="C610" s="720">
        <v>1.0570041492044253</v>
      </c>
      <c r="D610" s="82">
        <v>146.35</v>
      </c>
    </row>
    <row r="611" spans="1:4">
      <c r="A611" s="725"/>
      <c r="B611" s="721">
        <v>40736</v>
      </c>
      <c r="C611" s="720">
        <v>0.22758785985835572</v>
      </c>
      <c r="D611" s="82">
        <v>146.58000000000001</v>
      </c>
    </row>
    <row r="612" spans="1:4">
      <c r="A612" s="725"/>
      <c r="B612" s="721">
        <v>40737</v>
      </c>
      <c r="C612" s="720">
        <v>-0.11923240982010096</v>
      </c>
      <c r="D612" s="82">
        <v>146.565</v>
      </c>
    </row>
    <row r="613" spans="1:4">
      <c r="A613" s="725"/>
      <c r="B613" s="721">
        <v>40738</v>
      </c>
      <c r="C613" s="720">
        <v>0.24905425219522337</v>
      </c>
      <c r="D613" s="82">
        <v>146.595</v>
      </c>
    </row>
    <row r="614" spans="1:4">
      <c r="A614" s="725"/>
      <c r="B614" s="721">
        <v>40739</v>
      </c>
      <c r="C614" s="720">
        <v>-0.52123240536336068</v>
      </c>
      <c r="D614" s="82">
        <v>146.48500000000001</v>
      </c>
    </row>
    <row r="615" spans="1:4">
      <c r="A615" s="725"/>
      <c r="B615" s="721">
        <v>40742</v>
      </c>
      <c r="C615" s="720">
        <v>0.29227988070477373</v>
      </c>
      <c r="D615" s="82">
        <v>146.375</v>
      </c>
    </row>
    <row r="616" spans="1:4">
      <c r="A616" s="725"/>
      <c r="B616" s="721">
        <v>40743</v>
      </c>
      <c r="C616" s="720">
        <v>0.21998969371956006</v>
      </c>
      <c r="D616" s="82">
        <v>146.63</v>
      </c>
    </row>
    <row r="617" spans="1:4">
      <c r="A617" s="725"/>
      <c r="B617" s="721">
        <v>40744</v>
      </c>
      <c r="C617" s="720">
        <v>-0.57335338719817797</v>
      </c>
      <c r="D617" s="82">
        <v>146.655</v>
      </c>
    </row>
    <row r="618" spans="1:4">
      <c r="A618" s="725"/>
      <c r="B618" s="721">
        <v>40745</v>
      </c>
      <c r="C618" s="720">
        <v>0.23025856816904083</v>
      </c>
      <c r="D618" s="82">
        <v>146.505</v>
      </c>
    </row>
    <row r="619" spans="1:4">
      <c r="A619" s="725"/>
      <c r="B619" s="721">
        <v>40746</v>
      </c>
      <c r="C619" s="720">
        <v>-0.18627828312648606</v>
      </c>
      <c r="D619" s="82">
        <v>146.43</v>
      </c>
    </row>
    <row r="620" spans="1:4">
      <c r="A620" s="725"/>
      <c r="B620" s="721">
        <v>40749</v>
      </c>
      <c r="C620" s="720">
        <v>-6.7446303970807961E-2</v>
      </c>
      <c r="D620" s="82">
        <v>146.33500000000001</v>
      </c>
    </row>
    <row r="621" spans="1:4">
      <c r="A621" s="725"/>
      <c r="B621" s="721">
        <v>40750</v>
      </c>
      <c r="C621" s="720">
        <v>-1.0925448479450861</v>
      </c>
      <c r="D621" s="82">
        <v>146.1</v>
      </c>
    </row>
    <row r="622" spans="1:4">
      <c r="A622" s="725"/>
      <c r="B622" s="721">
        <v>40751</v>
      </c>
      <c r="C622" s="720">
        <v>0.15590567436307295</v>
      </c>
      <c r="D622" s="82">
        <v>146.245</v>
      </c>
    </row>
    <row r="623" spans="1:4">
      <c r="A623" s="725"/>
      <c r="B623" s="721">
        <v>40752</v>
      </c>
      <c r="C623" s="720">
        <v>0.47738425242466154</v>
      </c>
      <c r="D623" s="82">
        <v>146.11500000000001</v>
      </c>
    </row>
    <row r="624" spans="1:4">
      <c r="A624" s="725"/>
      <c r="B624" s="721">
        <v>40753</v>
      </c>
      <c r="C624" s="720">
        <v>-0.18847277180473737</v>
      </c>
      <c r="D624" s="82">
        <v>146.245</v>
      </c>
    </row>
    <row r="625" spans="1:4">
      <c r="A625" s="725"/>
      <c r="B625" s="721">
        <v>40756</v>
      </c>
      <c r="C625" s="720">
        <v>-8.3602436582434964E-2</v>
      </c>
      <c r="D625" s="82">
        <v>146.495</v>
      </c>
    </row>
    <row r="626" spans="1:4">
      <c r="A626" s="725"/>
      <c r="B626" s="721">
        <v>40757</v>
      </c>
      <c r="C626" s="720">
        <v>-0.45875834061131682</v>
      </c>
      <c r="D626" s="82">
        <v>146.63</v>
      </c>
    </row>
    <row r="627" spans="1:4">
      <c r="A627" s="725"/>
      <c r="B627" s="721">
        <v>40758</v>
      </c>
      <c r="C627" s="720">
        <v>0.54002529563276658</v>
      </c>
      <c r="D627" s="82">
        <v>146.785</v>
      </c>
    </row>
    <row r="628" spans="1:4">
      <c r="A628" s="725"/>
      <c r="B628" s="721">
        <v>40759</v>
      </c>
      <c r="C628" s="720">
        <v>0.39875476118697828</v>
      </c>
      <c r="D628" s="82">
        <v>146.86500000000001</v>
      </c>
    </row>
    <row r="629" spans="1:4">
      <c r="A629" s="725"/>
      <c r="B629" s="721">
        <v>40760</v>
      </c>
      <c r="C629" s="720">
        <v>-1.3784044788471383</v>
      </c>
      <c r="D629" s="82">
        <v>146.91999999999999</v>
      </c>
    </row>
    <row r="630" spans="1:4">
      <c r="A630" s="725"/>
      <c r="B630" s="721">
        <v>40763</v>
      </c>
      <c r="C630" s="720">
        <v>-1.4563459416277329</v>
      </c>
      <c r="D630" s="82">
        <v>146.86500000000001</v>
      </c>
    </row>
    <row r="631" spans="1:4">
      <c r="A631" s="725"/>
      <c r="B631" s="721">
        <v>40764</v>
      </c>
      <c r="C631" s="720">
        <v>-2.0037752887352109</v>
      </c>
      <c r="D631" s="82">
        <v>146.93</v>
      </c>
    </row>
    <row r="632" spans="1:4">
      <c r="A632" s="725"/>
      <c r="B632" s="721">
        <v>40765</v>
      </c>
      <c r="C632" s="720">
        <v>-0.56208661672393845</v>
      </c>
      <c r="D632" s="82">
        <v>147.02000000000001</v>
      </c>
    </row>
    <row r="633" spans="1:4">
      <c r="A633" s="725"/>
      <c r="B633" s="721">
        <v>40766</v>
      </c>
      <c r="C633" s="720">
        <v>-9.6510904315417478E-2</v>
      </c>
      <c r="D633" s="82">
        <v>147.04</v>
      </c>
    </row>
    <row r="634" spans="1:4">
      <c r="A634" s="725"/>
      <c r="B634" s="721">
        <v>40767</v>
      </c>
      <c r="C634" s="720">
        <v>-1.0433818486123032</v>
      </c>
      <c r="D634" s="82">
        <v>147.06</v>
      </c>
    </row>
    <row r="635" spans="1:4">
      <c r="A635" s="725"/>
      <c r="B635" s="721">
        <v>40770</v>
      </c>
      <c r="C635" s="720">
        <v>-0.33724059229110637</v>
      </c>
      <c r="D635" s="82">
        <v>146.97499999999999</v>
      </c>
    </row>
    <row r="636" spans="1:4">
      <c r="A636" s="725"/>
      <c r="B636" s="721">
        <v>40771</v>
      </c>
      <c r="C636" s="720">
        <v>-1.2683475515921914</v>
      </c>
      <c r="D636" s="82">
        <v>146.91999999999999</v>
      </c>
    </row>
    <row r="637" spans="1:4">
      <c r="A637" s="725"/>
      <c r="B637" s="721">
        <v>40772</v>
      </c>
      <c r="C637" s="720">
        <v>-0.91774509769133694</v>
      </c>
      <c r="D637" s="82">
        <v>146.55500000000001</v>
      </c>
    </row>
    <row r="638" spans="1:4">
      <c r="A638" s="725"/>
      <c r="B638" s="721">
        <v>40773</v>
      </c>
      <c r="C638" s="720">
        <v>-0.31505916185077643</v>
      </c>
      <c r="D638" s="82">
        <v>146.54499999999999</v>
      </c>
    </row>
    <row r="639" spans="1:4">
      <c r="A639" s="725"/>
      <c r="B639" s="721">
        <v>40774</v>
      </c>
      <c r="C639" s="720">
        <v>0.14520149785610029</v>
      </c>
      <c r="D639" s="82">
        <v>146.80000000000001</v>
      </c>
    </row>
    <row r="640" spans="1:4">
      <c r="A640" s="725"/>
      <c r="B640" s="721">
        <v>40777</v>
      </c>
      <c r="C640" s="720">
        <v>0.15263676681066216</v>
      </c>
      <c r="D640" s="82">
        <v>146.73500000000001</v>
      </c>
    </row>
    <row r="641" spans="1:4">
      <c r="A641" s="725"/>
      <c r="B641" s="721">
        <v>40778</v>
      </c>
      <c r="C641" s="720">
        <v>-0.77133323754444749</v>
      </c>
      <c r="D641" s="82">
        <v>146.60499999999999</v>
      </c>
    </row>
    <row r="642" spans="1:4">
      <c r="A642" s="725"/>
      <c r="B642" s="721">
        <v>40779</v>
      </c>
      <c r="C642" s="720">
        <v>-0.30180898094316533</v>
      </c>
      <c r="D642" s="82">
        <v>146.68</v>
      </c>
    </row>
    <row r="643" spans="1:4">
      <c r="A643" s="725"/>
      <c r="B643" s="721">
        <v>40780</v>
      </c>
      <c r="C643" s="720">
        <v>5.5010239449820336E-2</v>
      </c>
      <c r="D643" s="82">
        <v>146.42500000000001</v>
      </c>
    </row>
    <row r="644" spans="1:4">
      <c r="A644" s="725"/>
      <c r="B644" s="721">
        <v>40781</v>
      </c>
      <c r="C644" s="720">
        <v>0.26193017002624103</v>
      </c>
      <c r="D644" s="82">
        <v>146.42500000000001</v>
      </c>
    </row>
    <row r="645" spans="1:4">
      <c r="B645" s="721">
        <v>40782</v>
      </c>
      <c r="C645" s="720">
        <v>-0.32624087229110599</v>
      </c>
      <c r="D645" s="82">
        <v>146.41499999999999</v>
      </c>
    </row>
    <row r="646" spans="1:4">
      <c r="A646" s="725"/>
      <c r="B646" s="721">
        <v>40786</v>
      </c>
      <c r="C646" s="720">
        <v>0.6670558895770089</v>
      </c>
      <c r="D646" s="82">
        <v>146.52500000000001</v>
      </c>
    </row>
    <row r="647" spans="1:4">
      <c r="A647" s="725"/>
      <c r="B647" s="721">
        <v>40787</v>
      </c>
      <c r="C647" s="720">
        <v>-1.9943603859326128E-2</v>
      </c>
      <c r="D647" s="82">
        <v>146.87</v>
      </c>
    </row>
    <row r="648" spans="1:4">
      <c r="A648" s="725"/>
      <c r="B648" s="721">
        <v>40788</v>
      </c>
      <c r="C648" s="720">
        <v>0.13185092551409466</v>
      </c>
      <c r="D648" s="82">
        <v>146.91499999999999</v>
      </c>
    </row>
    <row r="649" spans="1:4">
      <c r="B649" s="721">
        <v>40791</v>
      </c>
      <c r="C649" s="720">
        <v>-0.348923516095968</v>
      </c>
      <c r="D649" s="82">
        <v>147.06</v>
      </c>
    </row>
    <row r="650" spans="1:4">
      <c r="A650" s="725"/>
      <c r="B650" s="721">
        <v>40792</v>
      </c>
      <c r="C650" s="720">
        <v>-0.15273453412864921</v>
      </c>
      <c r="D650" s="82">
        <v>147.09</v>
      </c>
    </row>
    <row r="651" spans="1:4">
      <c r="A651" s="725"/>
      <c r="B651" s="721">
        <v>40793</v>
      </c>
      <c r="C651" s="720">
        <v>0.14873222977642786</v>
      </c>
      <c r="D651" s="82">
        <v>147.09</v>
      </c>
    </row>
    <row r="652" spans="1:4">
      <c r="A652" s="725"/>
      <c r="B652" s="721">
        <v>40794</v>
      </c>
      <c r="C652" s="720">
        <v>0.18289681029335869</v>
      </c>
      <c r="D652" s="82">
        <v>146.99</v>
      </c>
    </row>
    <row r="653" spans="1:4">
      <c r="A653" s="725"/>
      <c r="B653" s="721">
        <v>40795</v>
      </c>
      <c r="C653" s="720">
        <v>0.44139695008096091</v>
      </c>
      <c r="D653" s="82">
        <v>147.065</v>
      </c>
    </row>
    <row r="654" spans="1:4">
      <c r="A654" s="725"/>
      <c r="B654" s="721">
        <v>40798</v>
      </c>
      <c r="C654" s="720">
        <v>-1.2230730129947618</v>
      </c>
      <c r="D654" s="82">
        <v>147.155</v>
      </c>
    </row>
    <row r="655" spans="1:4">
      <c r="A655" s="725"/>
      <c r="B655" s="721">
        <v>40799</v>
      </c>
      <c r="C655" s="720">
        <v>4.4266081784667663E-2</v>
      </c>
      <c r="D655" s="82">
        <v>147.17500000000001</v>
      </c>
    </row>
    <row r="656" spans="1:4">
      <c r="A656" s="725"/>
      <c r="B656" s="721">
        <v>40800</v>
      </c>
      <c r="C656" s="720">
        <v>-0.87214316535427283</v>
      </c>
      <c r="D656" s="82">
        <v>147.11500000000001</v>
      </c>
    </row>
    <row r="657" spans="1:4">
      <c r="A657" s="725"/>
      <c r="B657" s="721">
        <v>40801</v>
      </c>
      <c r="C657" s="720">
        <v>5.6071122154452854E-2</v>
      </c>
      <c r="D657" s="82">
        <v>146.97999999999999</v>
      </c>
    </row>
    <row r="658" spans="1:4">
      <c r="A658" s="725"/>
      <c r="B658" s="721">
        <v>40802</v>
      </c>
      <c r="C658" s="720">
        <v>6.9114597511054629E-2</v>
      </c>
      <c r="D658" s="82">
        <v>147.01499999999999</v>
      </c>
    </row>
    <row r="659" spans="1:4">
      <c r="A659" s="725"/>
      <c r="B659" s="721">
        <v>40805</v>
      </c>
      <c r="C659" s="720">
        <v>-3.9010073470556808E-2</v>
      </c>
      <c r="D659" s="82">
        <v>146.97</v>
      </c>
    </row>
    <row r="660" spans="1:4">
      <c r="A660" s="725"/>
      <c r="B660" s="721">
        <v>40806</v>
      </c>
      <c r="C660" s="720">
        <v>-0.24894331609596815</v>
      </c>
      <c r="D660" s="82">
        <v>147.07499999999999</v>
      </c>
    </row>
    <row r="661" spans="1:4">
      <c r="A661" s="725"/>
      <c r="B661" s="721">
        <v>40807</v>
      </c>
      <c r="C661" s="720">
        <v>-5.0422985340371138E-2</v>
      </c>
      <c r="D661" s="82">
        <v>147.095</v>
      </c>
    </row>
    <row r="662" spans="1:4">
      <c r="A662" s="725"/>
      <c r="B662" s="721">
        <v>40808</v>
      </c>
      <c r="C662" s="720">
        <v>-1.1903941937503888</v>
      </c>
      <c r="D662" s="82">
        <v>147.13499999999999</v>
      </c>
    </row>
    <row r="663" spans="1:4">
      <c r="A663" s="725"/>
      <c r="B663" s="721">
        <v>40809</v>
      </c>
      <c r="C663" s="720">
        <v>-0.87589854808753398</v>
      </c>
      <c r="D663" s="82">
        <v>147.24</v>
      </c>
    </row>
    <row r="664" spans="1:4">
      <c r="A664" s="725"/>
      <c r="B664" s="721">
        <v>40812</v>
      </c>
      <c r="C664" s="720">
        <v>-0.40258102404894458</v>
      </c>
      <c r="D664" s="82">
        <v>147.375</v>
      </c>
    </row>
    <row r="665" spans="1:4">
      <c r="A665" s="725"/>
      <c r="B665" s="721">
        <v>40813</v>
      </c>
      <c r="C665" s="720">
        <v>-0.1832734392507851</v>
      </c>
      <c r="D665" s="82">
        <v>147.69499999999999</v>
      </c>
    </row>
    <row r="666" spans="1:4">
      <c r="A666" s="725"/>
      <c r="B666" s="721">
        <v>40814</v>
      </c>
      <c r="C666" s="720">
        <v>-5.9066692972418511E-2</v>
      </c>
      <c r="D666" s="82">
        <v>147.72</v>
      </c>
    </row>
    <row r="667" spans="1:4">
      <c r="A667" s="725"/>
      <c r="B667" s="721">
        <v>40815</v>
      </c>
      <c r="C667" s="720">
        <v>-0.83866561664653694</v>
      </c>
      <c r="D667" s="82">
        <v>147.88499999999999</v>
      </c>
    </row>
    <row r="668" spans="1:4">
      <c r="A668" s="725"/>
      <c r="B668" s="721">
        <v>40816</v>
      </c>
      <c r="C668" s="720">
        <v>-1.6808701419800194</v>
      </c>
      <c r="D668" s="82">
        <v>148.04</v>
      </c>
    </row>
  </sheetData>
  <phoneticPr fontId="40" type="noConversion"/>
  <hyperlinks>
    <hyperlink ref="H22" location="Содержание!B39" display="к содержанию"/>
  </hyperlinks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tabColor indexed="9"/>
  </sheetPr>
  <dimension ref="A1:X682"/>
  <sheetViews>
    <sheetView workbookViewId="0">
      <selection activeCell="K28" sqref="K28"/>
    </sheetView>
  </sheetViews>
  <sheetFormatPr defaultRowHeight="12.75"/>
  <cols>
    <col min="1" max="1" width="9.140625" style="194"/>
    <col min="2" max="2" width="10.140625" style="194" bestFit="1" customWidth="1"/>
    <col min="3" max="3" width="14.28515625" style="194" customWidth="1"/>
    <col min="4" max="4" width="16" style="194" customWidth="1"/>
    <col min="5" max="5" width="13.85546875" style="194" customWidth="1"/>
    <col min="6" max="24" width="9.140625" style="194"/>
    <col min="25" max="16384" width="9.140625" style="23"/>
  </cols>
  <sheetData>
    <row r="1" spans="1:24" customFormat="1">
      <c r="A1" s="727"/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</row>
    <row r="2" spans="1:24">
      <c r="A2" s="194" t="s">
        <v>968</v>
      </c>
      <c r="B2" s="164" t="s">
        <v>669</v>
      </c>
      <c r="G2" s="164" t="s">
        <v>669</v>
      </c>
    </row>
    <row r="3" spans="1:24">
      <c r="B3" s="164"/>
      <c r="G3" s="164"/>
    </row>
    <row r="4" spans="1:24" ht="51">
      <c r="B4" s="1081" t="s">
        <v>670</v>
      </c>
      <c r="C4" s="1081" t="s">
        <v>65</v>
      </c>
      <c r="D4" s="1081" t="s">
        <v>63</v>
      </c>
      <c r="E4" s="1081" t="s">
        <v>64</v>
      </c>
    </row>
    <row r="5" spans="1:24">
      <c r="A5" s="193"/>
      <c r="B5" s="53">
        <v>39818</v>
      </c>
      <c r="C5" s="728">
        <v>120.925</v>
      </c>
      <c r="D5" s="298">
        <v>9.999632388981472E-2</v>
      </c>
      <c r="E5" s="298">
        <v>-2.2540682286050388E-2</v>
      </c>
    </row>
    <row r="6" spans="1:24">
      <c r="A6" s="193"/>
      <c r="B6" s="53">
        <v>39819</v>
      </c>
      <c r="C6" s="728">
        <v>120.95</v>
      </c>
      <c r="D6" s="298">
        <v>0.10688055662930035</v>
      </c>
      <c r="E6" s="298">
        <v>-4.7738693467336682E-2</v>
      </c>
    </row>
    <row r="7" spans="1:24">
      <c r="A7" s="193"/>
      <c r="B7" s="53">
        <v>39821</v>
      </c>
      <c r="C7" s="728">
        <v>121</v>
      </c>
      <c r="D7" s="298">
        <v>2.0394322067898287E-2</v>
      </c>
      <c r="E7" s="298">
        <v>-8.2628049595934502E-3</v>
      </c>
    </row>
    <row r="8" spans="1:24">
      <c r="A8" s="193"/>
      <c r="B8" s="53">
        <v>39822</v>
      </c>
      <c r="C8" s="728">
        <v>120.995</v>
      </c>
      <c r="D8" s="298">
        <v>0.17183226982680036</v>
      </c>
      <c r="E8" s="298">
        <v>-1.8770199718239827E-2</v>
      </c>
    </row>
    <row r="9" spans="1:24">
      <c r="A9" s="193"/>
      <c r="B9" s="53">
        <v>39825</v>
      </c>
      <c r="C9" s="728">
        <v>121.08</v>
      </c>
      <c r="D9" s="298">
        <v>0.10130557950486513</v>
      </c>
      <c r="E9" s="298">
        <v>2.7712772508929669E-3</v>
      </c>
    </row>
    <row r="10" spans="1:24">
      <c r="A10" s="193"/>
      <c r="B10" s="53">
        <v>39826</v>
      </c>
      <c r="C10" s="728">
        <v>121.14</v>
      </c>
      <c r="D10" s="298">
        <v>0.27410534997131381</v>
      </c>
      <c r="E10" s="298">
        <v>-2.0618187033849685E-4</v>
      </c>
    </row>
    <row r="11" spans="1:24">
      <c r="A11" s="193"/>
      <c r="B11" s="53">
        <v>39827</v>
      </c>
      <c r="C11" s="728">
        <v>121.265</v>
      </c>
      <c r="D11" s="298">
        <v>8.4632290473903887E-2</v>
      </c>
      <c r="E11" s="298">
        <v>-4.2800945591548775E-2</v>
      </c>
    </row>
    <row r="12" spans="1:24">
      <c r="A12" s="193"/>
      <c r="B12" s="53">
        <v>39828</v>
      </c>
      <c r="C12" s="728">
        <v>121.395</v>
      </c>
      <c r="D12" s="298">
        <v>9.4170654800966758E-2</v>
      </c>
      <c r="E12" s="298">
        <v>-2.5873521455895769E-2</v>
      </c>
    </row>
    <row r="13" spans="1:24">
      <c r="A13" s="193"/>
      <c r="B13" s="53">
        <v>39829</v>
      </c>
      <c r="C13" s="728">
        <v>121.30500000000001</v>
      </c>
      <c r="D13" s="298">
        <v>-7.6135858384138305E-2</v>
      </c>
      <c r="E13" s="298">
        <v>-0.2215799905046836</v>
      </c>
    </row>
    <row r="14" spans="1:24">
      <c r="A14" s="193"/>
      <c r="B14" s="53">
        <v>39832</v>
      </c>
      <c r="C14" s="728">
        <v>121.285</v>
      </c>
      <c r="D14" s="298">
        <v>0.28629441624365481</v>
      </c>
      <c r="E14" s="298">
        <v>-7.4492385786802034E-2</v>
      </c>
    </row>
    <row r="15" spans="1:24">
      <c r="A15" s="193"/>
      <c r="B15" s="53">
        <v>39833</v>
      </c>
      <c r="C15" s="728">
        <v>121.33</v>
      </c>
      <c r="D15" s="298">
        <v>-3.4124501334557876E-2</v>
      </c>
      <c r="E15" s="298">
        <v>-0.13084407198002468</v>
      </c>
    </row>
    <row r="16" spans="1:24">
      <c r="A16" s="193"/>
      <c r="B16" s="53">
        <v>39834</v>
      </c>
      <c r="C16" s="728">
        <v>121.31</v>
      </c>
      <c r="D16" s="298">
        <v>0.26999480654375485</v>
      </c>
      <c r="E16" s="298">
        <v>1.0321994287198131E-2</v>
      </c>
    </row>
    <row r="17" spans="1:7">
      <c r="A17" s="193"/>
      <c r="B17" s="53">
        <v>39835</v>
      </c>
      <c r="C17" s="728">
        <v>121.375</v>
      </c>
      <c r="D17" s="298">
        <v>0.2293302900564235</v>
      </c>
      <c r="E17" s="298">
        <v>-5.4204825767671327E-2</v>
      </c>
    </row>
    <row r="18" spans="1:7">
      <c r="A18" s="193"/>
      <c r="B18" s="53">
        <v>39836</v>
      </c>
      <c r="C18" s="728">
        <v>121.575</v>
      </c>
      <c r="D18" s="298">
        <v>0.29071179180900242</v>
      </c>
      <c r="E18" s="298">
        <v>-7.1563770181511058E-3</v>
      </c>
    </row>
    <row r="19" spans="1:7">
      <c r="A19" s="193"/>
      <c r="B19" s="53">
        <v>39839</v>
      </c>
      <c r="C19" s="728">
        <v>121.69</v>
      </c>
      <c r="D19" s="298">
        <v>0.18942359194099956</v>
      </c>
      <c r="E19" s="298">
        <v>-1.6583577108483374E-2</v>
      </c>
    </row>
    <row r="20" spans="1:7">
      <c r="A20" s="193"/>
      <c r="B20" s="53">
        <v>39840</v>
      </c>
      <c r="C20" s="728">
        <v>121.715</v>
      </c>
      <c r="D20" s="298">
        <v>0.1381317556430765</v>
      </c>
      <c r="E20" s="298">
        <v>-3.5367906032583239E-2</v>
      </c>
    </row>
    <row r="21" spans="1:7">
      <c r="A21" s="193"/>
      <c r="B21" s="53">
        <v>39841</v>
      </c>
      <c r="C21" s="728">
        <v>121.705</v>
      </c>
      <c r="D21" s="298">
        <v>0.22288415463316713</v>
      </c>
      <c r="E21" s="298">
        <v>4.8047659133588036E-2</v>
      </c>
      <c r="G21" s="196" t="s">
        <v>631</v>
      </c>
    </row>
    <row r="22" spans="1:7">
      <c r="A22" s="193"/>
      <c r="B22" s="53">
        <v>39842</v>
      </c>
      <c r="C22" s="728">
        <v>121.45</v>
      </c>
      <c r="D22" s="298">
        <v>-1.4536256323777403E-2</v>
      </c>
      <c r="E22" s="298">
        <v>-1.4536256323777403E-2</v>
      </c>
      <c r="G22" s="719"/>
    </row>
    <row r="23" spans="1:7">
      <c r="A23" s="193"/>
      <c r="B23" s="53">
        <v>39843</v>
      </c>
      <c r="C23" s="728">
        <v>121.55</v>
      </c>
      <c r="D23" s="298">
        <v>-2.5907770999280709E-3</v>
      </c>
      <c r="E23" s="298">
        <v>-2.5907770999280709E-3</v>
      </c>
      <c r="G23" s="717" t="s">
        <v>975</v>
      </c>
    </row>
    <row r="24" spans="1:7">
      <c r="A24" s="193"/>
      <c r="B24" s="53">
        <v>39846</v>
      </c>
      <c r="C24" s="728">
        <v>121.94499999999999</v>
      </c>
      <c r="D24" s="298">
        <v>0.27503299500361372</v>
      </c>
      <c r="E24" s="298">
        <v>-0.10283835590610564</v>
      </c>
    </row>
    <row r="25" spans="1:7">
      <c r="A25" s="193"/>
      <c r="B25" s="53">
        <v>39847</v>
      </c>
      <c r="C25" s="728">
        <v>122.855</v>
      </c>
      <c r="D25" s="298">
        <v>0.36842725396784959</v>
      </c>
      <c r="E25" s="298">
        <v>3.787927037423891E-2</v>
      </c>
    </row>
    <row r="26" spans="1:7">
      <c r="A26" s="193"/>
      <c r="B26" s="53">
        <v>39848</v>
      </c>
      <c r="C26" s="728">
        <v>147.01</v>
      </c>
      <c r="D26" s="298">
        <v>1.4355987930320422E-2</v>
      </c>
      <c r="E26" s="298">
        <v>8.3494628654501191E-2</v>
      </c>
    </row>
    <row r="27" spans="1:7">
      <c r="A27" s="193"/>
      <c r="B27" s="53">
        <v>39849</v>
      </c>
      <c r="C27" s="728">
        <v>149.99</v>
      </c>
      <c r="D27" s="298">
        <v>0.31367239101717304</v>
      </c>
      <c r="E27" s="298">
        <v>1.915455746367239E-3</v>
      </c>
    </row>
    <row r="28" spans="1:7">
      <c r="A28" s="193"/>
      <c r="B28" s="53">
        <v>39850</v>
      </c>
      <c r="C28" s="728">
        <v>149.16999999999999</v>
      </c>
      <c r="D28" s="298">
        <v>2.4448118253427988E-2</v>
      </c>
      <c r="E28" s="298">
        <v>2.4448118253427988E-2</v>
      </c>
    </row>
    <row r="29" spans="1:7">
      <c r="A29" s="193"/>
      <c r="B29" s="53">
        <v>39853</v>
      </c>
      <c r="C29" s="728">
        <v>148.53</v>
      </c>
      <c r="D29" s="298">
        <v>-8.3531024302809842E-2</v>
      </c>
      <c r="E29" s="298">
        <v>0.14157309294111445</v>
      </c>
    </row>
    <row r="30" spans="1:7">
      <c r="A30" s="193"/>
      <c r="B30" s="53">
        <v>39854</v>
      </c>
      <c r="C30" s="728">
        <v>148.26499999999999</v>
      </c>
      <c r="D30" s="298">
        <v>-0.11350068531397532</v>
      </c>
      <c r="E30" s="298">
        <v>3.6659221280268037E-2</v>
      </c>
    </row>
    <row r="31" spans="1:7">
      <c r="A31" s="193"/>
      <c r="B31" s="53">
        <v>39855</v>
      </c>
      <c r="C31" s="728">
        <v>148.11000000000001</v>
      </c>
      <c r="D31" s="298">
        <v>-2.061363537733802E-3</v>
      </c>
      <c r="E31" s="298">
        <v>3.8080979039187605E-2</v>
      </c>
    </row>
    <row r="32" spans="1:7">
      <c r="A32" s="193"/>
      <c r="B32" s="53">
        <v>39856</v>
      </c>
      <c r="C32" s="728">
        <v>148.44999999999999</v>
      </c>
      <c r="D32" s="298">
        <v>0.13364397622906538</v>
      </c>
      <c r="E32" s="298">
        <v>-1.4181523500810373E-3</v>
      </c>
    </row>
    <row r="33" spans="1:5">
      <c r="A33" s="193"/>
      <c r="B33" s="53">
        <v>39857</v>
      </c>
      <c r="C33" s="728">
        <v>148.9</v>
      </c>
      <c r="D33" s="298">
        <v>0.23030411632193323</v>
      </c>
      <c r="E33" s="298">
        <v>-2.2598812205611305E-2</v>
      </c>
    </row>
    <row r="34" spans="1:5">
      <c r="A34" s="193"/>
      <c r="B34" s="53">
        <v>39860</v>
      </c>
      <c r="C34" s="728">
        <v>149.14500000000001</v>
      </c>
      <c r="D34" s="298">
        <v>0.30465587044534415</v>
      </c>
      <c r="E34" s="298">
        <v>-3.6943319838056682E-2</v>
      </c>
    </row>
    <row r="35" spans="1:5">
      <c r="A35" s="193"/>
      <c r="B35" s="53">
        <v>39861</v>
      </c>
      <c r="C35" s="728">
        <v>149.28</v>
      </c>
      <c r="D35" s="298">
        <v>-5.9149722735674676E-2</v>
      </c>
      <c r="E35" s="298">
        <v>-5.7016920233186406E-2</v>
      </c>
    </row>
    <row r="36" spans="1:5">
      <c r="A36" s="193"/>
      <c r="B36" s="53">
        <v>39862</v>
      </c>
      <c r="C36" s="728">
        <v>149.4</v>
      </c>
      <c r="D36" s="298">
        <v>-5.0085266030013641E-2</v>
      </c>
      <c r="E36" s="298">
        <v>-0.10124488403819919</v>
      </c>
    </row>
    <row r="37" spans="1:5">
      <c r="A37" s="193"/>
      <c r="B37" s="53">
        <v>39863</v>
      </c>
      <c r="C37" s="728">
        <v>148.96</v>
      </c>
      <c r="D37" s="298">
        <v>-0.21543183742591024</v>
      </c>
      <c r="E37" s="298">
        <v>1.5304826418289586E-2</v>
      </c>
    </row>
    <row r="38" spans="1:5">
      <c r="A38" s="193"/>
      <c r="B38" s="53">
        <v>39864</v>
      </c>
      <c r="C38" s="728">
        <v>149.595</v>
      </c>
      <c r="D38" s="298">
        <v>8.5733882030178329E-3</v>
      </c>
      <c r="E38" s="298">
        <v>-0.11239711934156378</v>
      </c>
    </row>
    <row r="39" spans="1:5">
      <c r="A39" s="193"/>
      <c r="B39" s="53">
        <v>39867</v>
      </c>
      <c r="C39" s="728">
        <v>150.07</v>
      </c>
      <c r="D39" s="298">
        <v>0.13119243216330595</v>
      </c>
      <c r="E39" s="298">
        <v>3.2237988548668162E-2</v>
      </c>
    </row>
    <row r="40" spans="1:5">
      <c r="A40" s="193"/>
      <c r="B40" s="53">
        <v>39868</v>
      </c>
      <c r="C40" s="728">
        <v>150.11500000000001</v>
      </c>
      <c r="D40" s="298">
        <v>3.3812788381426859E-2</v>
      </c>
      <c r="E40" s="298">
        <v>-4.9080351365410724E-2</v>
      </c>
    </row>
    <row r="41" spans="1:5">
      <c r="A41" s="193"/>
      <c r="B41" s="53">
        <v>39869</v>
      </c>
      <c r="C41" s="728">
        <v>150.09</v>
      </c>
      <c r="D41" s="298">
        <v>0.21342180962343096</v>
      </c>
      <c r="E41" s="298">
        <v>-4.1546809623430964E-2</v>
      </c>
    </row>
    <row r="42" spans="1:5">
      <c r="A42" s="193"/>
      <c r="B42" s="53">
        <v>39870</v>
      </c>
      <c r="C42" s="728">
        <v>150.29499999999999</v>
      </c>
      <c r="D42" s="298">
        <v>0.16710899060682868</v>
      </c>
      <c r="E42" s="298">
        <v>2.2782167884299986E-2</v>
      </c>
    </row>
    <row r="43" spans="1:5">
      <c r="A43" s="193"/>
      <c r="B43" s="53">
        <v>39871</v>
      </c>
      <c r="C43" s="728">
        <v>150.47</v>
      </c>
      <c r="D43" s="298">
        <v>0.13746764528596248</v>
      </c>
      <c r="E43" s="298">
        <v>-1.2870971173279438E-2</v>
      </c>
    </row>
    <row r="44" spans="1:5">
      <c r="A44" s="193"/>
      <c r="B44" s="53">
        <v>39874</v>
      </c>
      <c r="C44" s="728">
        <v>150.61000000000001</v>
      </c>
      <c r="D44" s="298">
        <v>3.9580870637816727E-2</v>
      </c>
      <c r="E44" s="298">
        <v>2.6063884463175205E-2</v>
      </c>
    </row>
    <row r="45" spans="1:5">
      <c r="A45" s="193"/>
      <c r="B45" s="53">
        <v>39875</v>
      </c>
      <c r="C45" s="728">
        <v>150.535</v>
      </c>
      <c r="D45" s="298">
        <v>2.6278409090909092E-2</v>
      </c>
      <c r="E45" s="298">
        <v>2.6278409090909092E-2</v>
      </c>
    </row>
    <row r="46" spans="1:5">
      <c r="A46" s="193"/>
      <c r="B46" s="53">
        <v>39876</v>
      </c>
      <c r="C46" s="728">
        <v>150.44499999999999</v>
      </c>
      <c r="D46" s="298">
        <v>8.9031339031339033E-3</v>
      </c>
      <c r="E46" s="298">
        <v>8.9031339031339033E-3</v>
      </c>
    </row>
    <row r="47" spans="1:5">
      <c r="A47" s="193"/>
      <c r="B47" s="53">
        <v>39877</v>
      </c>
      <c r="C47" s="728">
        <v>150.33500000000001</v>
      </c>
      <c r="D47" s="298">
        <v>8.1823984680443634E-2</v>
      </c>
      <c r="E47" s="298">
        <v>8.1823984680443634E-2</v>
      </c>
    </row>
    <row r="48" spans="1:5">
      <c r="A48" s="193"/>
      <c r="B48" s="53">
        <v>39878</v>
      </c>
      <c r="C48" s="728">
        <v>150.52000000000001</v>
      </c>
      <c r="D48" s="298">
        <v>0.10552821774565585</v>
      </c>
      <c r="E48" s="298">
        <v>-1.6723050899584806E-2</v>
      </c>
    </row>
    <row r="49" spans="1:5">
      <c r="A49" s="193"/>
      <c r="B49" s="53">
        <v>39882</v>
      </c>
      <c r="C49" s="728">
        <v>150.53</v>
      </c>
      <c r="D49" s="298">
        <v>8.6179096189988036E-2</v>
      </c>
      <c r="E49" s="298">
        <v>8.6179096189988036E-2</v>
      </c>
    </row>
    <row r="50" spans="1:5">
      <c r="A50" s="193"/>
      <c r="B50" s="53">
        <v>39883</v>
      </c>
      <c r="C50" s="728">
        <v>150.495</v>
      </c>
      <c r="D50" s="298">
        <v>4.7542837525369308E-2</v>
      </c>
      <c r="E50" s="298">
        <v>4.7542837525369308E-2</v>
      </c>
    </row>
    <row r="51" spans="1:5">
      <c r="A51" s="193"/>
      <c r="B51" s="53">
        <v>39884</v>
      </c>
      <c r="C51" s="728">
        <v>150.465</v>
      </c>
      <c r="D51" s="298">
        <v>1.9555660012166121E-2</v>
      </c>
      <c r="E51" s="298">
        <v>4.7205939279986731E-2</v>
      </c>
    </row>
    <row r="52" spans="1:5">
      <c r="A52" s="193"/>
      <c r="B52" s="53">
        <v>39885</v>
      </c>
      <c r="C52" s="728">
        <v>150.24</v>
      </c>
      <c r="D52" s="298">
        <v>-7.7698327796858289E-3</v>
      </c>
      <c r="E52" s="298">
        <v>0.14987894825741793</v>
      </c>
    </row>
    <row r="53" spans="1:5">
      <c r="A53" s="193"/>
      <c r="B53" s="53">
        <v>39888</v>
      </c>
      <c r="C53" s="728">
        <v>150.30500000000001</v>
      </c>
      <c r="D53" s="298">
        <v>2.7978650137741048E-2</v>
      </c>
      <c r="E53" s="298">
        <v>2.7978650137741048E-2</v>
      </c>
    </row>
    <row r="54" spans="1:5">
      <c r="A54" s="193"/>
      <c r="B54" s="53">
        <v>39889</v>
      </c>
      <c r="C54" s="728">
        <v>150.39500000000001</v>
      </c>
      <c r="D54" s="298">
        <v>-8.8840978365920757E-3</v>
      </c>
      <c r="E54" s="298">
        <v>1.1560478774812281E-2</v>
      </c>
    </row>
    <row r="55" spans="1:5">
      <c r="A55" s="193"/>
      <c r="B55" s="53">
        <v>39890</v>
      </c>
      <c r="C55" s="728">
        <v>150.51</v>
      </c>
      <c r="D55" s="298">
        <v>1.9226800577835868E-2</v>
      </c>
      <c r="E55" s="298">
        <v>1.9226800577835868E-2</v>
      </c>
    </row>
    <row r="56" spans="1:5">
      <c r="A56" s="193"/>
      <c r="B56" s="53">
        <v>39891</v>
      </c>
      <c r="C56" s="728">
        <v>150.94999999999999</v>
      </c>
      <c r="D56" s="298">
        <v>0.11061897907208504</v>
      </c>
      <c r="E56" s="298">
        <v>3.8644668364522204E-2</v>
      </c>
    </row>
    <row r="57" spans="1:5">
      <c r="A57" s="193"/>
      <c r="B57" s="53">
        <v>39892</v>
      </c>
      <c r="C57" s="728">
        <v>151.17500000000001</v>
      </c>
      <c r="D57" s="298">
        <v>0.18047859953424877</v>
      </c>
      <c r="E57" s="298">
        <v>9.8731229422629088E-2</v>
      </c>
    </row>
    <row r="58" spans="1:5">
      <c r="A58" s="193"/>
      <c r="B58" s="53">
        <v>39896</v>
      </c>
      <c r="C58" s="728">
        <v>151.36000000000001</v>
      </c>
      <c r="D58" s="298">
        <v>9.6786110084964905E-2</v>
      </c>
      <c r="E58" s="298">
        <v>5.4765422977465832E-2</v>
      </c>
    </row>
    <row r="59" spans="1:5">
      <c r="A59" s="193"/>
      <c r="B59" s="53">
        <v>39897</v>
      </c>
      <c r="C59" s="728">
        <v>151.37</v>
      </c>
      <c r="D59" s="298">
        <v>0.11497802589381162</v>
      </c>
      <c r="E59" s="298">
        <v>9.9536762085758401E-2</v>
      </c>
    </row>
    <row r="60" spans="1:5">
      <c r="A60" s="193"/>
      <c r="B60" s="53">
        <v>39898</v>
      </c>
      <c r="C60" s="728">
        <v>151.35</v>
      </c>
      <c r="D60" s="298">
        <v>1.1350059737156512E-2</v>
      </c>
      <c r="E60" s="298">
        <v>1.1350059737156512E-2</v>
      </c>
    </row>
    <row r="61" spans="1:5">
      <c r="A61" s="193"/>
      <c r="B61" s="53">
        <v>39899</v>
      </c>
      <c r="C61" s="728">
        <v>151.41999999999999</v>
      </c>
      <c r="D61" s="298">
        <v>0.12308682591903876</v>
      </c>
      <c r="E61" s="298">
        <v>-2.7392361607781433E-2</v>
      </c>
    </row>
    <row r="62" spans="1:5">
      <c r="A62" s="193"/>
      <c r="B62" s="53">
        <v>39902</v>
      </c>
      <c r="C62" s="728">
        <v>151.4</v>
      </c>
      <c r="D62" s="298">
        <v>-2.4849899933288858E-2</v>
      </c>
      <c r="E62" s="298">
        <v>-2.4849899933288858E-2</v>
      </c>
    </row>
    <row r="63" spans="1:5">
      <c r="A63" s="193"/>
      <c r="B63" s="53">
        <v>39903</v>
      </c>
      <c r="C63" s="728">
        <v>150.97999999999999</v>
      </c>
      <c r="D63" s="298">
        <v>-3.7312910407011748E-2</v>
      </c>
      <c r="E63" s="298">
        <v>1.4491130308164037E-2</v>
      </c>
    </row>
    <row r="64" spans="1:5">
      <c r="A64" s="193"/>
      <c r="B64" s="53">
        <v>39904</v>
      </c>
      <c r="C64" s="728">
        <v>151.01499999999999</v>
      </c>
      <c r="D64" s="298">
        <v>0.14104964947661577</v>
      </c>
      <c r="E64" s="298">
        <v>2.1007394602900221E-2</v>
      </c>
    </row>
    <row r="65" spans="1:5">
      <c r="A65" s="193"/>
      <c r="B65" s="53">
        <v>39905</v>
      </c>
      <c r="C65" s="728">
        <v>150.97499999999999</v>
      </c>
      <c r="D65" s="298">
        <v>2.5717111770524232E-2</v>
      </c>
      <c r="E65" s="298">
        <v>-5.9347181008902079E-3</v>
      </c>
    </row>
    <row r="66" spans="1:5">
      <c r="A66" s="193"/>
      <c r="B66" s="53">
        <v>39906</v>
      </c>
      <c r="C66" s="728">
        <v>150.99</v>
      </c>
      <c r="D66" s="298">
        <v>8.485596526415552E-4</v>
      </c>
      <c r="E66" s="298">
        <v>8.485596526415552E-4</v>
      </c>
    </row>
    <row r="67" spans="1:5">
      <c r="A67" s="193"/>
      <c r="B67" s="53">
        <v>39909</v>
      </c>
      <c r="C67" s="728">
        <v>151.11000000000001</v>
      </c>
      <c r="D67" s="298">
        <v>0.10129933607592359</v>
      </c>
      <c r="E67" s="298">
        <v>4.325689381287931E-2</v>
      </c>
    </row>
    <row r="68" spans="1:5">
      <c r="A68" s="193"/>
      <c r="B68" s="53">
        <v>39910</v>
      </c>
      <c r="C68" s="728">
        <v>151.04</v>
      </c>
      <c r="D68" s="298">
        <v>1.9890038809831825E-2</v>
      </c>
      <c r="E68" s="298">
        <v>-8.4896507115135838E-3</v>
      </c>
    </row>
    <row r="69" spans="1:5">
      <c r="A69" s="193"/>
      <c r="B69" s="53">
        <v>39911</v>
      </c>
      <c r="C69" s="728">
        <v>150.96</v>
      </c>
      <c r="D69" s="298">
        <v>-6.7806889859291605E-2</v>
      </c>
      <c r="E69" s="298">
        <v>-6.7806889859291605E-2</v>
      </c>
    </row>
    <row r="70" spans="1:5">
      <c r="A70" s="193"/>
      <c r="B70" s="53">
        <v>39912</v>
      </c>
      <c r="C70" s="728">
        <v>150.75</v>
      </c>
      <c r="D70" s="298">
        <v>-3.8572574178027265E-2</v>
      </c>
      <c r="E70" s="298">
        <v>-2.2534081796311146E-2</v>
      </c>
    </row>
    <row r="71" spans="1:5">
      <c r="A71" s="193"/>
      <c r="B71" s="53">
        <v>39913</v>
      </c>
      <c r="C71" s="728">
        <v>150.87</v>
      </c>
      <c r="D71" s="298">
        <v>-2.5430586059415096E-3</v>
      </c>
      <c r="E71" s="298">
        <v>-2.7048896081377876E-2</v>
      </c>
    </row>
    <row r="72" spans="1:5">
      <c r="A72" s="193"/>
      <c r="B72" s="53">
        <v>39916</v>
      </c>
      <c r="C72" s="728">
        <v>150.77000000000001</v>
      </c>
      <c r="D72" s="298">
        <v>-0.15032964777712218</v>
      </c>
      <c r="E72" s="298">
        <v>-0.13750288602139504</v>
      </c>
    </row>
    <row r="73" spans="1:5">
      <c r="A73" s="193"/>
      <c r="B73" s="53">
        <v>39917</v>
      </c>
      <c r="C73" s="728">
        <v>150.595</v>
      </c>
      <c r="D73" s="298">
        <v>-0.22867442551238085</v>
      </c>
      <c r="E73" s="298">
        <v>2.2007398806469904E-3</v>
      </c>
    </row>
    <row r="74" spans="1:5">
      <c r="A74" s="193"/>
      <c r="B74" s="53">
        <v>39918</v>
      </c>
      <c r="C74" s="728">
        <v>150.24</v>
      </c>
      <c r="D74" s="298">
        <v>-0.32476743418882364</v>
      </c>
      <c r="E74" s="298">
        <v>-9.7314772052516981E-3</v>
      </c>
    </row>
    <row r="75" spans="1:5">
      <c r="A75" s="193"/>
      <c r="B75" s="53">
        <v>39919</v>
      </c>
      <c r="C75" s="728">
        <v>150.13999999999999</v>
      </c>
      <c r="D75" s="298">
        <v>-8.4710391822827941E-2</v>
      </c>
      <c r="E75" s="298">
        <v>3.0281090289608178E-2</v>
      </c>
    </row>
    <row r="76" spans="1:5">
      <c r="A76" s="193"/>
      <c r="B76" s="53">
        <v>39920</v>
      </c>
      <c r="C76" s="728">
        <v>150.215</v>
      </c>
      <c r="D76" s="298">
        <v>1.5811011904761904E-2</v>
      </c>
      <c r="E76" s="298">
        <v>-4.7991071428571432E-2</v>
      </c>
    </row>
    <row r="77" spans="1:5">
      <c r="A77" s="193"/>
      <c r="B77" s="53">
        <v>39923</v>
      </c>
      <c r="C77" s="728">
        <v>150.36000000000001</v>
      </c>
      <c r="D77" s="298">
        <v>0.17652894904684288</v>
      </c>
      <c r="E77" s="298">
        <v>-1.555524059244561E-2</v>
      </c>
    </row>
    <row r="78" spans="1:5">
      <c r="A78" s="193"/>
      <c r="B78" s="53">
        <v>39924</v>
      </c>
      <c r="C78" s="728">
        <v>150.57499999999999</v>
      </c>
      <c r="D78" s="298">
        <v>0.22671555215059647</v>
      </c>
      <c r="E78" s="298">
        <v>9.7935135529531939E-2</v>
      </c>
    </row>
    <row r="79" spans="1:5">
      <c r="A79" s="193"/>
      <c r="B79" s="53">
        <v>39925</v>
      </c>
      <c r="C79" s="728">
        <v>150.73500000000001</v>
      </c>
      <c r="D79" s="298">
        <v>0.25767147218153907</v>
      </c>
      <c r="E79" s="298">
        <v>0.19238234723227046</v>
      </c>
    </row>
    <row r="80" spans="1:5">
      <c r="A80" s="193"/>
      <c r="B80" s="53">
        <v>39926</v>
      </c>
      <c r="C80" s="728">
        <v>150.54499999999999</v>
      </c>
      <c r="D80" s="298">
        <v>4.0091236073339767E-2</v>
      </c>
      <c r="E80" s="298">
        <v>4.0091236073339767E-2</v>
      </c>
    </row>
    <row r="81" spans="1:5">
      <c r="A81" s="193"/>
      <c r="B81" s="53">
        <v>39927</v>
      </c>
      <c r="C81" s="728">
        <v>150.63499999999999</v>
      </c>
      <c r="D81" s="298">
        <v>0.12780617915092243</v>
      </c>
      <c r="E81" s="298">
        <v>-1.9782173816403646E-2</v>
      </c>
    </row>
    <row r="82" spans="1:5">
      <c r="A82" s="193"/>
      <c r="B82" s="53">
        <v>39930</v>
      </c>
      <c r="C82" s="728">
        <v>150.63999999999999</v>
      </c>
      <c r="D82" s="298">
        <v>5.6353591160220998E-2</v>
      </c>
      <c r="E82" s="298">
        <v>5.6353591160220998E-2</v>
      </c>
    </row>
    <row r="83" spans="1:5">
      <c r="A83" s="193"/>
      <c r="B83" s="53">
        <v>39931</v>
      </c>
      <c r="C83" s="728">
        <v>150.67500000000001</v>
      </c>
      <c r="D83" s="298">
        <v>7.0375620127569094E-2</v>
      </c>
      <c r="E83" s="298">
        <v>4.2026931254429481E-2</v>
      </c>
    </row>
    <row r="84" spans="1:5">
      <c r="A84" s="193"/>
      <c r="B84" s="53">
        <v>39932</v>
      </c>
      <c r="C84" s="728">
        <v>150.70500000000001</v>
      </c>
      <c r="D84" s="298">
        <v>0.20940550133096716</v>
      </c>
      <c r="E84" s="298">
        <v>4.6731736172729958E-2</v>
      </c>
    </row>
    <row r="85" spans="1:5">
      <c r="A85" s="193"/>
      <c r="B85" s="53">
        <v>39933</v>
      </c>
      <c r="C85" s="728">
        <v>150.69999999999999</v>
      </c>
      <c r="D85" s="298">
        <v>5.6099084096586177E-2</v>
      </c>
      <c r="E85" s="298">
        <v>4.9160421870663336E-2</v>
      </c>
    </row>
    <row r="86" spans="1:5">
      <c r="A86" s="193"/>
      <c r="B86" s="53">
        <v>39937</v>
      </c>
      <c r="C86" s="728">
        <v>150.66</v>
      </c>
      <c r="D86" s="298">
        <v>1.6128447682215215E-3</v>
      </c>
      <c r="E86" s="298">
        <v>1.6128447682215215E-3</v>
      </c>
    </row>
    <row r="87" spans="1:5">
      <c r="A87" s="193"/>
      <c r="B87" s="53">
        <v>39938</v>
      </c>
      <c r="C87" s="728">
        <v>150.625</v>
      </c>
      <c r="D87" s="298">
        <v>3.6065341913584611E-2</v>
      </c>
      <c r="E87" s="298">
        <v>3.6065341913584611E-2</v>
      </c>
    </row>
    <row r="88" spans="1:5">
      <c r="A88" s="193"/>
      <c r="B88" s="53">
        <v>39939</v>
      </c>
      <c r="C88" s="728">
        <v>150.58500000000001</v>
      </c>
      <c r="D88" s="298">
        <v>3.7342767295597483E-2</v>
      </c>
      <c r="E88" s="298">
        <v>3.7342767295597483E-2</v>
      </c>
    </row>
    <row r="89" spans="1:5">
      <c r="A89" s="193"/>
      <c r="B89" s="53">
        <v>39940</v>
      </c>
      <c r="C89" s="728">
        <v>150.46</v>
      </c>
      <c r="D89" s="298">
        <v>-9.5812973076554564E-2</v>
      </c>
      <c r="E89" s="298">
        <v>1.6288205423014276E-2</v>
      </c>
    </row>
    <row r="90" spans="1:5">
      <c r="A90" s="193"/>
      <c r="B90" s="53">
        <v>39941</v>
      </c>
      <c r="C90" s="728">
        <v>150.47</v>
      </c>
      <c r="D90" s="298">
        <v>9.1307914541498739E-2</v>
      </c>
      <c r="E90" s="298">
        <v>2.3540321717730142E-2</v>
      </c>
    </row>
    <row r="91" spans="1:5">
      <c r="A91" s="193"/>
      <c r="B91" s="53">
        <v>39945</v>
      </c>
      <c r="C91" s="728">
        <v>150.22</v>
      </c>
      <c r="D91" s="298">
        <v>-2.9410418383228051E-2</v>
      </c>
      <c r="E91" s="298">
        <v>5.6486313283896368E-2</v>
      </c>
    </row>
    <row r="92" spans="1:5">
      <c r="A92" s="193"/>
      <c r="B92" s="53">
        <v>39946</v>
      </c>
      <c r="C92" s="728">
        <v>149.99</v>
      </c>
      <c r="D92" s="298">
        <v>-8.2341688012710357E-2</v>
      </c>
      <c r="E92" s="298">
        <v>-6.5983593268700749E-2</v>
      </c>
    </row>
    <row r="93" spans="1:5">
      <c r="A93" s="193"/>
      <c r="B93" s="53">
        <v>39947</v>
      </c>
      <c r="C93" s="728">
        <v>149.94499999999999</v>
      </c>
      <c r="D93" s="298">
        <v>4.0235800505286794E-2</v>
      </c>
      <c r="E93" s="298">
        <v>4.0235800505286794E-2</v>
      </c>
    </row>
    <row r="94" spans="1:5">
      <c r="A94" s="193"/>
      <c r="B94" s="53">
        <v>39948</v>
      </c>
      <c r="C94" s="728">
        <v>150.19999999999999</v>
      </c>
      <c r="D94" s="298">
        <v>0.28517797552836482</v>
      </c>
      <c r="E94" s="298">
        <v>2.099555061179088E-2</v>
      </c>
    </row>
    <row r="95" spans="1:5">
      <c r="A95" s="193"/>
      <c r="B95" s="53">
        <v>39951</v>
      </c>
      <c r="C95" s="728">
        <v>150.30500000000001</v>
      </c>
      <c r="D95" s="298">
        <v>0.18349971679410931</v>
      </c>
      <c r="E95" s="298">
        <v>1.3558482016425942E-2</v>
      </c>
    </row>
    <row r="96" spans="1:5">
      <c r="A96" s="193"/>
      <c r="B96" s="53">
        <v>39952</v>
      </c>
      <c r="C96" s="728">
        <v>150.43</v>
      </c>
      <c r="D96" s="298">
        <v>0.10091743119266056</v>
      </c>
      <c r="E96" s="298">
        <v>5.9216013344453713E-2</v>
      </c>
    </row>
    <row r="97" spans="1:5">
      <c r="A97" s="193"/>
      <c r="B97" s="53">
        <v>39953</v>
      </c>
      <c r="C97" s="728">
        <v>150.55000000000001</v>
      </c>
      <c r="D97" s="298">
        <v>0.15420988067358091</v>
      </c>
      <c r="E97" s="298">
        <v>-1.9181443069030892E-3</v>
      </c>
    </row>
    <row r="98" spans="1:5">
      <c r="A98" s="193"/>
      <c r="B98" s="53">
        <v>39954</v>
      </c>
      <c r="C98" s="728">
        <v>150.47999999999999</v>
      </c>
      <c r="D98" s="298">
        <v>-0.10835362427420865</v>
      </c>
      <c r="E98" s="298">
        <v>-3.7179247050009363E-2</v>
      </c>
    </row>
    <row r="99" spans="1:5">
      <c r="A99" s="193"/>
      <c r="B99" s="53">
        <v>39955</v>
      </c>
      <c r="C99" s="728">
        <v>150.30000000000001</v>
      </c>
      <c r="D99" s="298">
        <v>-9.0665091154625246E-2</v>
      </c>
      <c r="E99" s="298">
        <v>7.1387575962187713E-2</v>
      </c>
    </row>
    <row r="100" spans="1:5">
      <c r="A100" s="193"/>
      <c r="B100" s="53">
        <v>39958</v>
      </c>
      <c r="C100" s="728">
        <v>150</v>
      </c>
      <c r="D100" s="298">
        <v>-0.52655469813890154</v>
      </c>
      <c r="E100" s="298">
        <v>-0.11802088061733999</v>
      </c>
    </row>
    <row r="101" spans="1:5">
      <c r="A101" s="193"/>
      <c r="B101" s="53">
        <v>39959</v>
      </c>
      <c r="C101" s="728">
        <v>149.95500000000001</v>
      </c>
      <c r="D101" s="298">
        <v>-8.9983931440814138E-2</v>
      </c>
      <c r="E101" s="298">
        <v>-3.642206748794858E-2</v>
      </c>
    </row>
    <row r="102" spans="1:5">
      <c r="A102" s="193"/>
      <c r="B102" s="53">
        <v>39960</v>
      </c>
      <c r="C102" s="728">
        <v>150.19499999999999</v>
      </c>
      <c r="D102" s="298">
        <v>2.2879273868832321E-2</v>
      </c>
      <c r="E102" s="298">
        <v>-5.7837985395482157E-3</v>
      </c>
    </row>
    <row r="103" spans="1:5">
      <c r="A103" s="193"/>
      <c r="B103" s="53">
        <v>39961</v>
      </c>
      <c r="C103" s="728">
        <v>150.41</v>
      </c>
      <c r="D103" s="298">
        <v>4.1401273885350316E-2</v>
      </c>
      <c r="E103" s="298">
        <v>-1.7197452229299363E-2</v>
      </c>
    </row>
    <row r="104" spans="1:5">
      <c r="A104" s="193"/>
      <c r="B104" s="53">
        <v>39962</v>
      </c>
      <c r="C104" s="728">
        <v>150.46</v>
      </c>
      <c r="D104" s="298">
        <v>8.2986605870618416E-2</v>
      </c>
      <c r="E104" s="298">
        <v>8.2986605870618416E-2</v>
      </c>
    </row>
    <row r="105" spans="1:5">
      <c r="A105" s="193"/>
      <c r="B105" s="53">
        <v>39965</v>
      </c>
      <c r="C105" s="728">
        <v>150.22999999999999</v>
      </c>
      <c r="D105" s="298">
        <v>-0.12073775573465592</v>
      </c>
      <c r="E105" s="298">
        <v>1.5654060756354619E-2</v>
      </c>
    </row>
    <row r="106" spans="1:5">
      <c r="A106" s="193"/>
      <c r="B106" s="53">
        <v>39966</v>
      </c>
      <c r="C106" s="728">
        <v>150.345</v>
      </c>
      <c r="D106" s="298">
        <v>-8.9831117499101689E-3</v>
      </c>
      <c r="E106" s="298">
        <v>-6.2881782249371188E-2</v>
      </c>
    </row>
    <row r="107" spans="1:5">
      <c r="A107" s="193"/>
      <c r="B107" s="53">
        <v>39967</v>
      </c>
      <c r="C107" s="728">
        <v>150.25</v>
      </c>
      <c r="D107" s="298">
        <v>4.5426749366646285E-2</v>
      </c>
      <c r="E107" s="298">
        <v>4.5426749366646285E-2</v>
      </c>
    </row>
    <row r="108" spans="1:5">
      <c r="A108" s="193"/>
      <c r="B108" s="53">
        <v>39968</v>
      </c>
      <c r="C108" s="728">
        <v>150.255</v>
      </c>
      <c r="D108" s="298">
        <v>-2.5360911020115371E-2</v>
      </c>
      <c r="E108" s="298">
        <v>-2.5360911020115371E-2</v>
      </c>
    </row>
    <row r="109" spans="1:5">
      <c r="A109" s="193"/>
      <c r="B109" s="53">
        <v>39969</v>
      </c>
      <c r="C109" s="728">
        <v>150.32</v>
      </c>
      <c r="D109" s="298">
        <v>-1.4058106841611996E-2</v>
      </c>
      <c r="E109" s="298">
        <v>-1.4058106841611996E-2</v>
      </c>
    </row>
    <row r="110" spans="1:5">
      <c r="A110" s="193"/>
      <c r="B110" s="53">
        <v>39972</v>
      </c>
      <c r="C110" s="728">
        <v>150.41</v>
      </c>
      <c r="D110" s="298">
        <v>9.1607378958635022E-2</v>
      </c>
      <c r="E110" s="298">
        <v>-2.0147327331108734E-2</v>
      </c>
    </row>
    <row r="111" spans="1:5">
      <c r="A111" s="193"/>
      <c r="B111" s="53">
        <v>39973</v>
      </c>
      <c r="C111" s="728">
        <v>150.31</v>
      </c>
      <c r="D111" s="298">
        <v>-0.16733601070950468</v>
      </c>
      <c r="E111" s="298">
        <v>-7.8090138331102191E-2</v>
      </c>
    </row>
    <row r="112" spans="1:5">
      <c r="A112" s="193"/>
      <c r="B112" s="53">
        <v>39974</v>
      </c>
      <c r="C112" s="728">
        <v>150.35499999999999</v>
      </c>
      <c r="D112" s="298">
        <v>-5.2052052052052052E-2</v>
      </c>
      <c r="E112" s="298">
        <v>-5.2052052052052052E-2</v>
      </c>
    </row>
    <row r="113" spans="1:5">
      <c r="A113" s="193"/>
      <c r="B113" s="53">
        <v>39975</v>
      </c>
      <c r="C113" s="728">
        <v>150.4</v>
      </c>
      <c r="D113" s="298">
        <v>-4.8586143231950249E-4</v>
      </c>
      <c r="E113" s="298">
        <v>-4.8586143231950249E-4</v>
      </c>
    </row>
    <row r="114" spans="1:5">
      <c r="A114" s="193"/>
      <c r="B114" s="53">
        <v>39976</v>
      </c>
      <c r="C114" s="728">
        <v>150.33000000000001</v>
      </c>
      <c r="D114" s="298">
        <v>2.3646638905413443E-2</v>
      </c>
      <c r="E114" s="298">
        <v>2.3646638905413443E-2</v>
      </c>
    </row>
    <row r="115" spans="1:5">
      <c r="A115" s="193"/>
      <c r="B115" s="53">
        <v>39979</v>
      </c>
      <c r="C115" s="728">
        <v>150.18</v>
      </c>
      <c r="D115" s="298">
        <v>-0.35166406656266253</v>
      </c>
      <c r="E115" s="298">
        <v>-0.12740509620384816</v>
      </c>
    </row>
    <row r="116" spans="1:5">
      <c r="A116" s="193"/>
      <c r="B116" s="53">
        <v>39980</v>
      </c>
      <c r="C116" s="728">
        <v>150.26499999999999</v>
      </c>
      <c r="D116" s="298">
        <v>-4.4737522627359708E-2</v>
      </c>
      <c r="E116" s="298">
        <v>-4.4737522627359708E-2</v>
      </c>
    </row>
    <row r="117" spans="1:5">
      <c r="A117" s="193"/>
      <c r="B117" s="53">
        <v>39981</v>
      </c>
      <c r="C117" s="728">
        <v>150.285</v>
      </c>
      <c r="D117" s="298">
        <v>-0.10101351351351351</v>
      </c>
      <c r="E117" s="298">
        <v>-0.10101351351351351</v>
      </c>
    </row>
    <row r="118" spans="1:5">
      <c r="A118" s="193"/>
      <c r="B118" s="53">
        <v>39982</v>
      </c>
      <c r="C118" s="728">
        <v>150.30500000000001</v>
      </c>
      <c r="D118" s="298">
        <v>1.1213027315338613E-2</v>
      </c>
      <c r="E118" s="298">
        <v>1.1213027315338613E-2</v>
      </c>
    </row>
    <row r="119" spans="1:5">
      <c r="A119" s="193"/>
      <c r="B119" s="53">
        <v>39983</v>
      </c>
      <c r="C119" s="728">
        <v>150.30500000000001</v>
      </c>
      <c r="D119" s="298">
        <v>4.3327556325823221E-4</v>
      </c>
      <c r="E119" s="298">
        <v>4.3327556325823221E-4</v>
      </c>
    </row>
    <row r="120" spans="1:5">
      <c r="A120" s="193"/>
      <c r="B120" s="53">
        <v>39986</v>
      </c>
      <c r="C120" s="728">
        <v>150.44499999999999</v>
      </c>
      <c r="D120" s="298">
        <v>8.1629886677872368E-2</v>
      </c>
      <c r="E120" s="298">
        <v>-8.377162066908854E-3</v>
      </c>
    </row>
    <row r="121" spans="1:5">
      <c r="A121" s="193"/>
      <c r="B121" s="53">
        <v>39987</v>
      </c>
      <c r="C121" s="728">
        <v>150.45500000000001</v>
      </c>
      <c r="D121" s="298">
        <v>-3.1223003825743553E-2</v>
      </c>
      <c r="E121" s="298">
        <v>-3.1223003825743553E-2</v>
      </c>
    </row>
    <row r="122" spans="1:5">
      <c r="A122" s="193"/>
      <c r="B122" s="53">
        <v>39988</v>
      </c>
      <c r="C122" s="728">
        <v>150.535</v>
      </c>
      <c r="D122" s="298">
        <v>3.5162577535458893E-2</v>
      </c>
      <c r="E122" s="298">
        <v>-6.3608707676504284E-2</v>
      </c>
    </row>
    <row r="123" spans="1:5">
      <c r="A123" s="193"/>
      <c r="B123" s="53">
        <v>39989</v>
      </c>
      <c r="C123" s="728">
        <v>150.39500000000001</v>
      </c>
      <c r="D123" s="298">
        <v>-7.8717020815935179E-3</v>
      </c>
      <c r="E123" s="298">
        <v>-7.8717020815935179E-3</v>
      </c>
    </row>
    <row r="124" spans="1:5">
      <c r="A124" s="193"/>
      <c r="B124" s="53">
        <v>39990</v>
      </c>
      <c r="C124" s="728">
        <v>150.43</v>
      </c>
      <c r="D124" s="298">
        <v>4.693544227628299E-2</v>
      </c>
      <c r="E124" s="298">
        <v>4.693544227628299E-2</v>
      </c>
    </row>
    <row r="125" spans="1:5">
      <c r="A125" s="193"/>
      <c r="B125" s="53">
        <v>39993</v>
      </c>
      <c r="C125" s="728">
        <v>150.43</v>
      </c>
      <c r="D125" s="298">
        <v>1.9287895040844955E-2</v>
      </c>
      <c r="E125" s="298">
        <v>1.9287895040844955E-2</v>
      </c>
    </row>
    <row r="126" spans="1:5">
      <c r="A126" s="193"/>
      <c r="B126" s="53">
        <v>39994</v>
      </c>
      <c r="C126" s="728">
        <v>150.44999999999999</v>
      </c>
      <c r="D126" s="298">
        <v>-1.3520542394203494E-2</v>
      </c>
      <c r="E126" s="298">
        <v>-1.3520542394203494E-2</v>
      </c>
    </row>
    <row r="127" spans="1:5">
      <c r="A127" s="193"/>
      <c r="B127" s="53">
        <v>39995</v>
      </c>
      <c r="C127" s="728">
        <v>150.38</v>
      </c>
      <c r="D127" s="298">
        <v>-1.8459669127955883E-2</v>
      </c>
      <c r="E127" s="298">
        <v>-1.8459669127955883E-2</v>
      </c>
    </row>
    <row r="128" spans="1:5">
      <c r="A128" s="193"/>
      <c r="B128" s="53">
        <v>39996</v>
      </c>
      <c r="C128" s="728">
        <v>150.31</v>
      </c>
      <c r="D128" s="298">
        <v>-3.4509063169748264E-2</v>
      </c>
      <c r="E128" s="298">
        <v>-3.4509063169748264E-2</v>
      </c>
    </row>
    <row r="129" spans="1:5">
      <c r="A129" s="193"/>
      <c r="B129" s="53">
        <v>39997</v>
      </c>
      <c r="C129" s="728">
        <v>150.33000000000001</v>
      </c>
      <c r="D129" s="298">
        <v>-8.2491292532629087E-2</v>
      </c>
      <c r="E129" s="298">
        <v>-3.84755234049068E-2</v>
      </c>
    </row>
    <row r="130" spans="1:5">
      <c r="A130" s="193"/>
      <c r="B130" s="53">
        <v>40001</v>
      </c>
      <c r="C130" s="728">
        <v>150.5</v>
      </c>
      <c r="D130" s="298">
        <v>9.5629295532646041E-2</v>
      </c>
      <c r="E130" s="298">
        <v>-2.8941151202749142E-2</v>
      </c>
    </row>
    <row r="131" spans="1:5">
      <c r="A131" s="193"/>
      <c r="B131" s="53">
        <v>40002</v>
      </c>
      <c r="C131" s="728">
        <v>150.63499999999999</v>
      </c>
      <c r="D131" s="298">
        <v>6.9216970831383562E-2</v>
      </c>
      <c r="E131" s="298">
        <v>-4.211511464670098E-2</v>
      </c>
    </row>
    <row r="132" spans="1:5">
      <c r="A132" s="193"/>
      <c r="B132" s="53">
        <v>40003</v>
      </c>
      <c r="C132" s="728">
        <v>150.57499999999999</v>
      </c>
      <c r="D132" s="298">
        <v>7.4893009985734671E-2</v>
      </c>
      <c r="E132" s="298">
        <v>-2.1398002853067047E-2</v>
      </c>
    </row>
    <row r="133" spans="1:5">
      <c r="A133" s="193"/>
      <c r="B133" s="53">
        <v>40004</v>
      </c>
      <c r="C133" s="728">
        <v>150.565</v>
      </c>
      <c r="D133" s="298">
        <v>-8.7735204457058763E-2</v>
      </c>
      <c r="E133" s="298">
        <v>-8.7735204457058763E-2</v>
      </c>
    </row>
    <row r="134" spans="1:5">
      <c r="A134" s="193"/>
      <c r="B134" s="53">
        <v>40007</v>
      </c>
      <c r="C134" s="728">
        <v>150.44</v>
      </c>
      <c r="D134" s="298">
        <v>1.6827085444106722E-2</v>
      </c>
      <c r="E134" s="298">
        <v>1.6827085444106722E-2</v>
      </c>
    </row>
    <row r="135" spans="1:5">
      <c r="A135" s="193"/>
      <c r="B135" s="53">
        <v>40008</v>
      </c>
      <c r="C135" s="728">
        <v>150.68</v>
      </c>
      <c r="D135" s="298">
        <v>0.12344404979040671</v>
      </c>
      <c r="E135" s="298">
        <v>-1.3519567373844036E-3</v>
      </c>
    </row>
    <row r="136" spans="1:5">
      <c r="A136" s="193"/>
      <c r="B136" s="53">
        <v>40009</v>
      </c>
      <c r="C136" s="728">
        <v>150.73500000000001</v>
      </c>
      <c r="D136" s="298">
        <v>0.32752826153376108</v>
      </c>
      <c r="E136" s="298">
        <v>-5.0630701409803153E-3</v>
      </c>
    </row>
    <row r="137" spans="1:5">
      <c r="A137" s="193"/>
      <c r="B137" s="53">
        <v>40010</v>
      </c>
      <c r="C137" s="728">
        <v>150.75</v>
      </c>
      <c r="D137" s="298">
        <v>9.0841765540466801E-2</v>
      </c>
      <c r="E137" s="298">
        <v>-1.9855314239386333E-2</v>
      </c>
    </row>
    <row r="138" spans="1:5">
      <c r="A138" s="193"/>
      <c r="B138" s="53">
        <v>40011</v>
      </c>
      <c r="C138" s="728">
        <v>150.755</v>
      </c>
      <c r="D138" s="298">
        <v>0.18707502266545784</v>
      </c>
      <c r="E138" s="298">
        <v>-1.9768529011786037E-2</v>
      </c>
    </row>
    <row r="139" spans="1:5">
      <c r="A139" s="193"/>
      <c r="B139" s="53">
        <v>40014</v>
      </c>
      <c r="C139" s="728">
        <v>150.80000000000001</v>
      </c>
      <c r="D139" s="298">
        <v>0.13741306918662052</v>
      </c>
      <c r="E139" s="298">
        <v>1.2861963090342949E-2</v>
      </c>
    </row>
    <row r="140" spans="1:5">
      <c r="A140" s="193"/>
      <c r="B140" s="53">
        <v>40015</v>
      </c>
      <c r="C140" s="728">
        <v>150.86500000000001</v>
      </c>
      <c r="D140" s="298">
        <v>0.10288770477714165</v>
      </c>
      <c r="E140" s="298">
        <v>-2.8890269862886912E-3</v>
      </c>
    </row>
    <row r="141" spans="1:5">
      <c r="A141" s="193"/>
      <c r="B141" s="53">
        <v>40016</v>
      </c>
      <c r="C141" s="728">
        <v>150.745</v>
      </c>
      <c r="D141" s="298">
        <v>4.5850769718852446E-3</v>
      </c>
      <c r="E141" s="298">
        <v>-1.0522260662003536E-2</v>
      </c>
    </row>
    <row r="142" spans="1:5">
      <c r="A142" s="193"/>
      <c r="B142" s="53">
        <v>40017</v>
      </c>
      <c r="C142" s="728">
        <v>150.685</v>
      </c>
      <c r="D142" s="298">
        <v>-1.7254279213937792E-2</v>
      </c>
      <c r="E142" s="298">
        <v>-1.7254279213937792E-2</v>
      </c>
    </row>
    <row r="143" spans="1:5">
      <c r="A143" s="193"/>
      <c r="B143" s="53">
        <v>40018</v>
      </c>
      <c r="C143" s="728">
        <v>150.72499999999999</v>
      </c>
      <c r="D143" s="298">
        <v>6.7394282050534784E-2</v>
      </c>
      <c r="E143" s="298">
        <v>4.2622329729257134E-2</v>
      </c>
    </row>
    <row r="144" spans="1:5">
      <c r="A144" s="193"/>
      <c r="B144" s="53">
        <v>40021</v>
      </c>
      <c r="C144" s="728">
        <v>150.78</v>
      </c>
      <c r="D144" s="298">
        <v>9.1368976704118476E-2</v>
      </c>
      <c r="E144" s="298">
        <v>-4.2431129602815303E-2</v>
      </c>
    </row>
    <row r="145" spans="1:5">
      <c r="A145" s="193"/>
      <c r="B145" s="53">
        <v>40022</v>
      </c>
      <c r="C145" s="728">
        <v>150.76499999999999</v>
      </c>
      <c r="D145" s="298">
        <v>8.4185348466372767E-2</v>
      </c>
      <c r="E145" s="298">
        <v>5.4482068598943188E-2</v>
      </c>
    </row>
    <row r="146" spans="1:5">
      <c r="A146" s="193"/>
      <c r="B146" s="53">
        <v>40023</v>
      </c>
      <c r="C146" s="728">
        <v>150.70500000000001</v>
      </c>
      <c r="D146" s="298">
        <v>-2.8058849090570489E-2</v>
      </c>
      <c r="E146" s="298">
        <v>-2.8058849090570489E-2</v>
      </c>
    </row>
    <row r="147" spans="1:5">
      <c r="A147" s="193"/>
      <c r="B147" s="53">
        <v>40024</v>
      </c>
      <c r="C147" s="728">
        <v>150.72999999999999</v>
      </c>
      <c r="D147" s="298">
        <v>3.4568748570121252E-2</v>
      </c>
      <c r="E147" s="298">
        <v>-8.899565316861131E-3</v>
      </c>
    </row>
    <row r="148" spans="1:5">
      <c r="A148" s="193"/>
      <c r="B148" s="53">
        <v>40025</v>
      </c>
      <c r="C148" s="728">
        <v>150.70500000000001</v>
      </c>
      <c r="D148" s="298">
        <v>-5.2854122621564484E-4</v>
      </c>
      <c r="E148" s="298">
        <v>-3.0730897009966777E-2</v>
      </c>
    </row>
    <row r="149" spans="1:5">
      <c r="A149" s="193"/>
      <c r="B149" s="53">
        <v>40028</v>
      </c>
      <c r="C149" s="728">
        <v>150.77000000000001</v>
      </c>
      <c r="D149" s="298">
        <v>9.8017406779189728E-2</v>
      </c>
      <c r="E149" s="298">
        <v>1.4598337179879321E-2</v>
      </c>
    </row>
    <row r="150" spans="1:5">
      <c r="A150" s="193"/>
      <c r="B150" s="53">
        <v>40029</v>
      </c>
      <c r="C150" s="728">
        <v>150.80000000000001</v>
      </c>
      <c r="D150" s="298">
        <v>6.5850072625500411E-2</v>
      </c>
      <c r="E150" s="298">
        <v>2.5994615084847839E-2</v>
      </c>
    </row>
    <row r="151" spans="1:5">
      <c r="A151" s="193"/>
      <c r="B151" s="53">
        <v>40030</v>
      </c>
      <c r="C151" s="728">
        <v>150.81</v>
      </c>
      <c r="D151" s="298">
        <v>0.16554895573864725</v>
      </c>
      <c r="E151" s="298">
        <v>6.1314428051350836E-3</v>
      </c>
    </row>
    <row r="152" spans="1:5">
      <c r="A152" s="193"/>
      <c r="B152" s="53">
        <v>40031</v>
      </c>
      <c r="C152" s="728">
        <v>150.79499999999999</v>
      </c>
      <c r="D152" s="298">
        <v>6.8659164846507602E-3</v>
      </c>
      <c r="E152" s="298">
        <v>4.1011179002276351E-3</v>
      </c>
    </row>
    <row r="153" spans="1:5">
      <c r="A153" s="193"/>
      <c r="B153" s="53">
        <v>40032</v>
      </c>
      <c r="C153" s="728">
        <v>150.72499999999999</v>
      </c>
      <c r="D153" s="298">
        <v>1.8003680310339682E-2</v>
      </c>
      <c r="E153" s="298">
        <v>1.8003680310339682E-2</v>
      </c>
    </row>
    <row r="154" spans="1:5">
      <c r="A154" s="193"/>
      <c r="B154" s="53">
        <v>40035</v>
      </c>
      <c r="C154" s="728">
        <v>150.75</v>
      </c>
      <c r="D154" s="298">
        <v>5.6632044086649569E-2</v>
      </c>
      <c r="E154" s="298">
        <v>7.5340088545766985E-3</v>
      </c>
    </row>
    <row r="155" spans="1:5">
      <c r="A155" s="193"/>
      <c r="B155" s="53">
        <v>40036</v>
      </c>
      <c r="C155" s="728">
        <v>150.715</v>
      </c>
      <c r="D155" s="298">
        <v>1.3042226324971628E-2</v>
      </c>
      <c r="E155" s="298">
        <v>1.012042886905266E-2</v>
      </c>
    </row>
    <row r="156" spans="1:5">
      <c r="A156" s="193"/>
      <c r="B156" s="53">
        <v>40037</v>
      </c>
      <c r="C156" s="728">
        <v>150.78</v>
      </c>
      <c r="D156" s="298">
        <v>0.12147568086468037</v>
      </c>
      <c r="E156" s="298">
        <v>2.725680864680367E-2</v>
      </c>
    </row>
    <row r="157" spans="1:5">
      <c r="A157" s="193"/>
      <c r="B157" s="53">
        <v>40038</v>
      </c>
      <c r="C157" s="728">
        <v>150.76499999999999</v>
      </c>
      <c r="D157" s="298">
        <v>1.1025537089582489E-2</v>
      </c>
      <c r="E157" s="298">
        <v>-1.9456830158086746E-3</v>
      </c>
    </row>
    <row r="158" spans="1:5">
      <c r="A158" s="193"/>
      <c r="B158" s="53">
        <v>40039</v>
      </c>
      <c r="C158" s="728">
        <v>150.78</v>
      </c>
      <c r="D158" s="298">
        <v>2.9418604651162791E-2</v>
      </c>
      <c r="E158" s="298">
        <v>1.003875968992248E-2</v>
      </c>
    </row>
    <row r="159" spans="1:5">
      <c r="A159" s="193"/>
      <c r="B159" s="53">
        <v>40042</v>
      </c>
      <c r="C159" s="728">
        <v>150.80500000000001</v>
      </c>
      <c r="D159" s="298">
        <v>7.7151545152393752E-2</v>
      </c>
      <c r="E159" s="298">
        <v>3.2909624496145956E-2</v>
      </c>
    </row>
    <row r="160" spans="1:5">
      <c r="A160" s="193"/>
      <c r="B160" s="53">
        <v>40043</v>
      </c>
      <c r="C160" s="728">
        <v>150.84</v>
      </c>
      <c r="D160" s="298">
        <v>4.1636130450714549E-2</v>
      </c>
      <c r="E160" s="298">
        <v>2.7757420300476364E-2</v>
      </c>
    </row>
    <row r="161" spans="1:5">
      <c r="A161" s="193"/>
      <c r="B161" s="53">
        <v>40044</v>
      </c>
      <c r="C161" s="728">
        <v>150.86000000000001</v>
      </c>
      <c r="D161" s="298">
        <v>7.1784316099608503E-2</v>
      </c>
      <c r="E161" s="298">
        <v>3.7074706380917789E-2</v>
      </c>
    </row>
    <row r="162" spans="1:5">
      <c r="A162" s="193"/>
      <c r="B162" s="53">
        <v>40045</v>
      </c>
      <c r="C162" s="728">
        <v>150.82499999999999</v>
      </c>
      <c r="D162" s="298">
        <v>3.940543908339874E-2</v>
      </c>
      <c r="E162" s="298">
        <v>2.8077386780162961E-2</v>
      </c>
    </row>
    <row r="163" spans="1:5">
      <c r="A163" s="193"/>
      <c r="B163" s="53">
        <v>40046</v>
      </c>
      <c r="C163" s="728">
        <v>150.82499999999999</v>
      </c>
      <c r="D163" s="298">
        <v>4.1204887752202331E-2</v>
      </c>
      <c r="E163" s="298">
        <v>3.2324524012503554E-2</v>
      </c>
    </row>
    <row r="164" spans="1:5">
      <c r="A164" s="193"/>
      <c r="B164" s="53">
        <v>40049</v>
      </c>
      <c r="C164" s="728">
        <v>150.76</v>
      </c>
      <c r="D164" s="298">
        <v>-2.6547099791475095E-2</v>
      </c>
      <c r="E164" s="298">
        <v>-2.6547099791475095E-2</v>
      </c>
    </row>
    <row r="165" spans="1:5">
      <c r="A165" s="193"/>
      <c r="B165" s="53">
        <v>40050</v>
      </c>
      <c r="C165" s="728">
        <v>150.68</v>
      </c>
      <c r="D165" s="298">
        <v>-2.8455957486309639E-3</v>
      </c>
      <c r="E165" s="298">
        <v>-2.8455957486309639E-3</v>
      </c>
    </row>
    <row r="166" spans="1:5">
      <c r="A166" s="193"/>
      <c r="B166" s="53">
        <v>40051</v>
      </c>
      <c r="C166" s="728">
        <v>150.755</v>
      </c>
      <c r="D166" s="298">
        <v>2.0368143961062256E-2</v>
      </c>
      <c r="E166" s="298">
        <v>-2.0288154820194107E-3</v>
      </c>
    </row>
    <row r="167" spans="1:5">
      <c r="A167" s="193"/>
      <c r="B167" s="53">
        <v>40052</v>
      </c>
      <c r="C167" s="728">
        <v>150.77500000000001</v>
      </c>
      <c r="D167" s="298">
        <v>1.433016433248635E-2</v>
      </c>
      <c r="E167" s="298">
        <v>1.0349563129017919E-2</v>
      </c>
    </row>
    <row r="168" spans="1:5">
      <c r="A168" s="193"/>
      <c r="B168" s="53">
        <v>40053</v>
      </c>
      <c r="C168" s="728">
        <v>150.79499999999999</v>
      </c>
      <c r="D168" s="298">
        <v>5.3554040895813046E-2</v>
      </c>
      <c r="E168" s="298">
        <v>2.0031664151869001E-2</v>
      </c>
    </row>
    <row r="169" spans="1:5">
      <c r="A169" s="193"/>
      <c r="B169" s="53">
        <v>40057</v>
      </c>
      <c r="C169" s="728">
        <v>150.75</v>
      </c>
      <c r="D169" s="298">
        <v>-7.0586369164067041E-3</v>
      </c>
      <c r="E169" s="298">
        <v>-7.0586369164067041E-3</v>
      </c>
    </row>
    <row r="170" spans="1:5">
      <c r="A170" s="193"/>
      <c r="B170" s="53">
        <v>40058</v>
      </c>
      <c r="C170" s="728">
        <v>150.72499999999999</v>
      </c>
      <c r="D170" s="298">
        <v>7.3555243281222555E-3</v>
      </c>
      <c r="E170" s="298">
        <v>7.3555243281222555E-3</v>
      </c>
    </row>
    <row r="171" spans="1:5">
      <c r="A171" s="193"/>
      <c r="B171" s="53">
        <v>40059</v>
      </c>
      <c r="C171" s="728">
        <v>150.76499999999999</v>
      </c>
      <c r="D171" s="298">
        <v>4.5849630595393306E-2</v>
      </c>
      <c r="E171" s="298">
        <v>2.9552368535419381E-2</v>
      </c>
    </row>
    <row r="172" spans="1:5">
      <c r="A172" s="193"/>
      <c r="B172" s="53">
        <v>40060</v>
      </c>
      <c r="C172" s="728">
        <v>150.79499999999999</v>
      </c>
      <c r="D172" s="298">
        <v>3.9382573571840739E-2</v>
      </c>
      <c r="E172" s="298">
        <v>-3.8949798038084246E-3</v>
      </c>
    </row>
    <row r="173" spans="1:5">
      <c r="A173" s="193"/>
      <c r="B173" s="53">
        <v>40063</v>
      </c>
      <c r="C173" s="728">
        <v>150.83000000000001</v>
      </c>
      <c r="D173" s="298">
        <v>0.43496894953205634</v>
      </c>
      <c r="E173" s="298">
        <v>-2.3615848858567303E-3</v>
      </c>
    </row>
    <row r="174" spans="1:5">
      <c r="A174" s="193"/>
      <c r="B174" s="53">
        <v>40064</v>
      </c>
      <c r="C174" s="728">
        <v>150.85499999999999</v>
      </c>
      <c r="D174" s="298">
        <v>6.9920186232125042E-3</v>
      </c>
      <c r="E174" s="298">
        <v>-1.1797472564017293E-2</v>
      </c>
    </row>
    <row r="175" spans="1:5">
      <c r="A175" s="193"/>
      <c r="B175" s="53">
        <v>40065</v>
      </c>
      <c r="C175" s="728">
        <v>150.82499999999999</v>
      </c>
      <c r="D175" s="298">
        <v>2.2960725075528703E-2</v>
      </c>
      <c r="E175" s="298">
        <v>2.2960725075528703E-2</v>
      </c>
    </row>
    <row r="176" spans="1:5">
      <c r="A176" s="193"/>
      <c r="B176" s="53">
        <v>40066</v>
      </c>
      <c r="C176" s="728">
        <v>150.86000000000001</v>
      </c>
      <c r="D176" s="298">
        <v>-2.5349478243748769E-2</v>
      </c>
      <c r="E176" s="298">
        <v>-3.7655050206733612E-2</v>
      </c>
    </row>
    <row r="177" spans="1:5">
      <c r="A177" s="193"/>
      <c r="B177" s="53">
        <v>40067</v>
      </c>
      <c r="C177" s="728">
        <v>150.89500000000001</v>
      </c>
      <c r="D177" s="298">
        <v>0.29222189405653332</v>
      </c>
      <c r="E177" s="298">
        <v>9.7638944387498039E-2</v>
      </c>
    </row>
    <row r="178" spans="1:5">
      <c r="A178" s="193"/>
      <c r="B178" s="53">
        <v>40070</v>
      </c>
      <c r="C178" s="728">
        <v>150.91999999999999</v>
      </c>
      <c r="D178" s="298">
        <v>0.37227494738514078</v>
      </c>
      <c r="E178" s="298">
        <v>3.4745661755946469E-2</v>
      </c>
    </row>
    <row r="179" spans="1:5">
      <c r="A179" s="193"/>
      <c r="B179" s="53">
        <v>40071</v>
      </c>
      <c r="C179" s="728">
        <v>150.935</v>
      </c>
      <c r="D179" s="298">
        <v>0.35623399487836105</v>
      </c>
      <c r="E179" s="298">
        <v>3.4931177976952624E-2</v>
      </c>
    </row>
    <row r="180" spans="1:5">
      <c r="A180" s="193"/>
      <c r="B180" s="53">
        <v>40072</v>
      </c>
      <c r="C180" s="728">
        <v>150.92500000000001</v>
      </c>
      <c r="D180" s="298">
        <v>3.4225715694520986E-2</v>
      </c>
      <c r="E180" s="298">
        <v>3.4225715694520986E-2</v>
      </c>
    </row>
    <row r="181" spans="1:5">
      <c r="A181" s="193"/>
      <c r="B181" s="53">
        <v>40073</v>
      </c>
      <c r="C181" s="728">
        <v>150.91</v>
      </c>
      <c r="D181" s="298">
        <v>5.595872617058386E-2</v>
      </c>
      <c r="E181" s="298">
        <v>-2.1466294258985961E-3</v>
      </c>
    </row>
    <row r="182" spans="1:5">
      <c r="A182" s="193"/>
      <c r="B182" s="53">
        <v>40074</v>
      </c>
      <c r="C182" s="728">
        <v>150.9</v>
      </c>
      <c r="D182" s="298">
        <v>0.1063137813735405</v>
      </c>
      <c r="E182" s="298">
        <v>3.7360945113542335E-2</v>
      </c>
    </row>
    <row r="183" spans="1:5">
      <c r="A183" s="193"/>
      <c r="B183" s="53">
        <v>40077</v>
      </c>
      <c r="C183" s="728">
        <v>150.875</v>
      </c>
      <c r="D183" s="298">
        <v>-1.0593298267554346E-2</v>
      </c>
      <c r="E183" s="298">
        <v>-2.611542281237356E-2</v>
      </c>
    </row>
    <row r="184" spans="1:5">
      <c r="A184" s="193"/>
      <c r="B184" s="53">
        <v>40078</v>
      </c>
      <c r="C184" s="728">
        <v>150.9</v>
      </c>
      <c r="D184" s="298">
        <v>5.2165517001417874E-2</v>
      </c>
      <c r="E184" s="298">
        <v>-8.9595601986760729E-4</v>
      </c>
    </row>
    <row r="185" spans="1:5">
      <c r="A185" s="193"/>
      <c r="B185" s="53">
        <v>40079</v>
      </c>
      <c r="C185" s="728">
        <v>150.92500000000001</v>
      </c>
      <c r="D185" s="298">
        <v>7.1736564639232045E-2</v>
      </c>
      <c r="E185" s="298">
        <v>7.6245180580690845E-3</v>
      </c>
    </row>
    <row r="186" spans="1:5">
      <c r="A186" s="193"/>
      <c r="B186" s="53">
        <v>40080</v>
      </c>
      <c r="C186" s="728">
        <v>150.935</v>
      </c>
      <c r="D186" s="298">
        <v>9.6792206986411861E-2</v>
      </c>
      <c r="E186" s="298">
        <v>3.3287832723211515E-2</v>
      </c>
    </row>
    <row r="187" spans="1:5">
      <c r="A187" s="193"/>
      <c r="B187" s="53">
        <v>40081</v>
      </c>
      <c r="C187" s="728">
        <v>150.96</v>
      </c>
      <c r="D187" s="298">
        <v>-1.248462888736612E-3</v>
      </c>
      <c r="E187" s="298">
        <v>-9.6291220395941082E-2</v>
      </c>
    </row>
    <row r="188" spans="1:5">
      <c r="A188" s="193"/>
      <c r="B188" s="53">
        <v>40084</v>
      </c>
      <c r="C188" s="728">
        <v>150.94999999999999</v>
      </c>
      <c r="D188" s="298">
        <v>4.4054325857506911E-2</v>
      </c>
      <c r="E188" s="298">
        <v>-5.8387603862564566E-3</v>
      </c>
    </row>
    <row r="189" spans="1:5">
      <c r="A189" s="193"/>
      <c r="B189" s="53">
        <v>40085</v>
      </c>
      <c r="C189" s="728">
        <v>150.95500000000001</v>
      </c>
      <c r="D189" s="298">
        <v>1.0976204098065391E-2</v>
      </c>
      <c r="E189" s="298">
        <v>-7.6706291187252345E-3</v>
      </c>
    </row>
    <row r="190" spans="1:5">
      <c r="A190" s="193"/>
      <c r="B190" s="53">
        <v>40086</v>
      </c>
      <c r="C190" s="728">
        <v>150.95500000000001</v>
      </c>
      <c r="D190" s="298">
        <v>1.8940256585439914E-2</v>
      </c>
      <c r="E190" s="298">
        <v>-1.2563577013588401E-2</v>
      </c>
    </row>
    <row r="191" spans="1:5">
      <c r="A191" s="193"/>
      <c r="B191" s="53">
        <v>40087</v>
      </c>
      <c r="C191" s="728">
        <v>150.95500000000001</v>
      </c>
      <c r="D191" s="298">
        <v>-2.865771664131561E-3</v>
      </c>
      <c r="E191" s="298">
        <v>-2.865771664131561E-3</v>
      </c>
    </row>
    <row r="192" spans="1:5">
      <c r="A192" s="193"/>
      <c r="B192" s="53">
        <v>40088</v>
      </c>
      <c r="C192" s="728">
        <v>150.97999999999999</v>
      </c>
      <c r="D192" s="298">
        <v>0.10724661335074262</v>
      </c>
      <c r="E192" s="298">
        <v>-1.4591153908927698E-2</v>
      </c>
    </row>
    <row r="193" spans="1:5">
      <c r="A193" s="193"/>
      <c r="B193" s="53">
        <v>40091</v>
      </c>
      <c r="C193" s="728">
        <v>150.97499999999999</v>
      </c>
      <c r="D193" s="298">
        <v>2.0180049543834209E-2</v>
      </c>
      <c r="E193" s="298">
        <v>-7.510120234426923E-2</v>
      </c>
    </row>
    <row r="194" spans="1:5">
      <c r="A194" s="193"/>
      <c r="B194" s="53">
        <v>40093</v>
      </c>
      <c r="C194" s="728">
        <v>150.935</v>
      </c>
      <c r="D194" s="298">
        <v>-3.5413846451363374E-3</v>
      </c>
      <c r="E194" s="298">
        <v>-3.5413846451363374E-3</v>
      </c>
    </row>
    <row r="195" spans="1:5">
      <c r="A195" s="193"/>
      <c r="B195" s="53">
        <v>40094</v>
      </c>
      <c r="C195" s="728">
        <v>150.84</v>
      </c>
      <c r="D195" s="298">
        <v>3.832095131850656E-2</v>
      </c>
      <c r="E195" s="298">
        <v>3.832095131850656E-2</v>
      </c>
    </row>
    <row r="196" spans="1:5">
      <c r="A196" s="193"/>
      <c r="B196" s="53">
        <v>40095</v>
      </c>
      <c r="C196" s="728">
        <v>150.74</v>
      </c>
      <c r="D196" s="298">
        <v>2.3033848403794716E-2</v>
      </c>
      <c r="E196" s="298">
        <v>2.3033848403794716E-2</v>
      </c>
    </row>
    <row r="197" spans="1:5">
      <c r="A197" s="193"/>
      <c r="B197" s="53">
        <v>40098</v>
      </c>
      <c r="C197" s="728">
        <v>150.69999999999999</v>
      </c>
      <c r="D197" s="298">
        <v>-1.192504258943782E-2</v>
      </c>
      <c r="E197" s="298">
        <v>-1.192504258943782E-2</v>
      </c>
    </row>
    <row r="198" spans="1:5">
      <c r="A198" s="193"/>
      <c r="B198" s="53">
        <v>40099</v>
      </c>
      <c r="C198" s="728">
        <v>150.75</v>
      </c>
      <c r="D198" s="298">
        <v>0.21299225482709719</v>
      </c>
      <c r="E198" s="298">
        <v>0.13117704810734154</v>
      </c>
    </row>
    <row r="199" spans="1:5">
      <c r="A199" s="193"/>
      <c r="B199" s="53">
        <v>40100</v>
      </c>
      <c r="C199" s="728">
        <v>150.755</v>
      </c>
      <c r="D199" s="298">
        <v>-2.7407441817252753E-3</v>
      </c>
      <c r="E199" s="298">
        <v>-2.7407441817252753E-3</v>
      </c>
    </row>
    <row r="200" spans="1:5">
      <c r="A200" s="193"/>
      <c r="B200" s="53">
        <v>40101</v>
      </c>
      <c r="C200" s="728">
        <v>150.75</v>
      </c>
      <c r="D200" s="298">
        <v>0.17016139516743123</v>
      </c>
      <c r="E200" s="298">
        <v>0.1516631688427465</v>
      </c>
    </row>
    <row r="201" spans="1:5">
      <c r="A201" s="193"/>
      <c r="B201" s="53">
        <v>40102</v>
      </c>
      <c r="C201" s="728">
        <v>150.71</v>
      </c>
      <c r="D201" s="298">
        <v>-1.2498156614068721E-2</v>
      </c>
      <c r="E201" s="298">
        <v>-1.2498156614068721E-2</v>
      </c>
    </row>
    <row r="202" spans="1:5">
      <c r="A202" s="193"/>
      <c r="B202" s="53">
        <v>40105</v>
      </c>
      <c r="C202" s="728">
        <v>150.755</v>
      </c>
      <c r="D202" s="298">
        <v>0.18867256637168142</v>
      </c>
      <c r="E202" s="298">
        <v>0.14017699115044246</v>
      </c>
    </row>
    <row r="203" spans="1:5">
      <c r="A203" s="193"/>
      <c r="B203" s="53">
        <v>40106</v>
      </c>
      <c r="C203" s="728">
        <v>150.77500000000001</v>
      </c>
      <c r="D203" s="298">
        <v>2.0645001503706194E-2</v>
      </c>
      <c r="E203" s="298">
        <v>-2.4996904134307499E-2</v>
      </c>
    </row>
    <row r="204" spans="1:5">
      <c r="A204" s="193"/>
      <c r="B204" s="53">
        <v>40107</v>
      </c>
      <c r="C204" s="728">
        <v>150.755</v>
      </c>
      <c r="D204" s="298">
        <v>1.2171196047086178E-3</v>
      </c>
      <c r="E204" s="298">
        <v>1.2171196047086178E-3</v>
      </c>
    </row>
    <row r="205" spans="1:5">
      <c r="A205" s="193"/>
      <c r="B205" s="53">
        <v>40108</v>
      </c>
      <c r="C205" s="728">
        <v>150.63999999999999</v>
      </c>
      <c r="D205" s="298">
        <v>-1.7652832510511127E-2</v>
      </c>
      <c r="E205" s="298">
        <v>-1.7652832510511127E-2</v>
      </c>
    </row>
    <row r="206" spans="1:5">
      <c r="A206" s="193"/>
      <c r="B206" s="53">
        <v>40109</v>
      </c>
      <c r="C206" s="728">
        <v>150.64500000000001</v>
      </c>
      <c r="D206" s="298">
        <v>-5.1780638386471857E-3</v>
      </c>
      <c r="E206" s="298">
        <v>-2.8823348360581535E-2</v>
      </c>
    </row>
    <row r="207" spans="1:5">
      <c r="A207" s="193"/>
      <c r="B207" s="53">
        <v>40112</v>
      </c>
      <c r="C207" s="728">
        <v>150.66999999999999</v>
      </c>
      <c r="D207" s="298">
        <v>1.0727337026995167E-2</v>
      </c>
      <c r="E207" s="298">
        <v>-1.6385712601673937E-2</v>
      </c>
    </row>
    <row r="208" spans="1:5">
      <c r="A208" s="193"/>
      <c r="B208" s="53">
        <v>40113</v>
      </c>
      <c r="C208" s="728">
        <v>150.70500000000001</v>
      </c>
      <c r="D208" s="298">
        <v>9.8407755632209618E-2</v>
      </c>
      <c r="E208" s="298">
        <v>1.2731073281090055E-2</v>
      </c>
    </row>
    <row r="209" spans="1:5">
      <c r="A209" s="193"/>
      <c r="B209" s="53">
        <v>40114</v>
      </c>
      <c r="C209" s="728">
        <v>150.715</v>
      </c>
      <c r="D209" s="298">
        <v>-4.2236573926282446E-3</v>
      </c>
      <c r="E209" s="298">
        <v>-1.6624511946565824E-2</v>
      </c>
    </row>
    <row r="210" spans="1:5">
      <c r="A210" s="193"/>
      <c r="B210" s="53">
        <v>40115</v>
      </c>
      <c r="C210" s="728">
        <v>150.755</v>
      </c>
      <c r="D210" s="298">
        <v>0.12342830117907989</v>
      </c>
      <c r="E210" s="298">
        <v>7.4422283468419254E-2</v>
      </c>
    </row>
    <row r="211" spans="1:5">
      <c r="A211" s="193"/>
      <c r="B211" s="53">
        <v>40116</v>
      </c>
      <c r="C211" s="728">
        <v>150.74</v>
      </c>
      <c r="D211" s="298">
        <v>-2.0037723053448055E-2</v>
      </c>
      <c r="E211" s="298">
        <v>-0.14613444665790701</v>
      </c>
    </row>
    <row r="212" spans="1:5">
      <c r="A212" s="193"/>
      <c r="B212" s="53">
        <v>40119</v>
      </c>
      <c r="C212" s="728">
        <v>150.77000000000001</v>
      </c>
      <c r="D212" s="298">
        <v>0.2395742322181825</v>
      </c>
      <c r="E212" s="298">
        <v>3.8508873293687698E-2</v>
      </c>
    </row>
    <row r="213" spans="1:5">
      <c r="A213" s="193"/>
      <c r="B213" s="53">
        <v>40120</v>
      </c>
      <c r="C213" s="728">
        <v>150.84</v>
      </c>
      <c r="D213" s="298">
        <v>1.9596942321056288E-2</v>
      </c>
      <c r="E213" s="298">
        <v>-0.17456567060458653</v>
      </c>
    </row>
    <row r="214" spans="1:5">
      <c r="A214" s="193"/>
      <c r="B214" s="53">
        <v>40121</v>
      </c>
      <c r="C214" s="728">
        <v>150.81</v>
      </c>
      <c r="D214" s="298">
        <v>9.8851942180715011E-2</v>
      </c>
      <c r="E214" s="298">
        <v>9.1475819403961697E-2</v>
      </c>
    </row>
    <row r="215" spans="1:5">
      <c r="A215" s="193"/>
      <c r="B215" s="53">
        <v>40122</v>
      </c>
      <c r="C215" s="728">
        <v>150.82</v>
      </c>
      <c r="D215" s="298">
        <v>-7.4819956718659458E-2</v>
      </c>
      <c r="E215" s="298">
        <v>-0.12779820961886404</v>
      </c>
    </row>
    <row r="216" spans="1:5">
      <c r="A216" s="193"/>
      <c r="B216" s="53">
        <v>40123</v>
      </c>
      <c r="C216" s="728">
        <v>150.80500000000001</v>
      </c>
      <c r="D216" s="298">
        <v>0.14383766039988063</v>
      </c>
      <c r="E216" s="298">
        <v>0.14383766039988063</v>
      </c>
    </row>
    <row r="217" spans="1:5">
      <c r="A217" s="193"/>
      <c r="B217" s="53">
        <v>40126</v>
      </c>
      <c r="C217" s="728">
        <v>150.89500000000001</v>
      </c>
      <c r="D217" s="298">
        <v>0.12944398307430696</v>
      </c>
      <c r="E217" s="298">
        <v>-0.12108000158184047</v>
      </c>
    </row>
    <row r="218" spans="1:5">
      <c r="A218" s="193"/>
      <c r="B218" s="53">
        <v>40127</v>
      </c>
      <c r="C218" s="728">
        <v>150.80000000000001</v>
      </c>
      <c r="D218" s="298">
        <v>-0.11453549578139542</v>
      </c>
      <c r="E218" s="298">
        <v>-0.2152327479669835</v>
      </c>
    </row>
    <row r="219" spans="1:5">
      <c r="A219" s="193"/>
      <c r="B219" s="53">
        <v>40128</v>
      </c>
      <c r="C219" s="728">
        <v>150.63999999999999</v>
      </c>
      <c r="D219" s="298">
        <v>-0.21369069177834119</v>
      </c>
      <c r="E219" s="298">
        <v>-4.2738138355668233E-2</v>
      </c>
    </row>
    <row r="220" spans="1:5">
      <c r="A220" s="193"/>
      <c r="B220" s="53">
        <v>40129</v>
      </c>
      <c r="C220" s="728">
        <v>150.28</v>
      </c>
      <c r="D220" s="298">
        <v>-0.36825004178505766</v>
      </c>
      <c r="E220" s="298">
        <v>-2.4476015376901219E-2</v>
      </c>
    </row>
    <row r="221" spans="1:5">
      <c r="A221" s="193"/>
      <c r="B221" s="53">
        <v>40130</v>
      </c>
      <c r="C221" s="728">
        <v>149.89500000000001</v>
      </c>
      <c r="D221" s="298">
        <v>-0.37984174309041274</v>
      </c>
      <c r="E221" s="298">
        <v>9.5017045954887969E-2</v>
      </c>
    </row>
    <row r="222" spans="1:5">
      <c r="A222" s="193"/>
      <c r="B222" s="53">
        <v>40133</v>
      </c>
      <c r="C222" s="728">
        <v>149.435</v>
      </c>
      <c r="D222" s="298">
        <v>-0.50115696916151287</v>
      </c>
      <c r="E222" s="298">
        <v>6.5126845891707683E-2</v>
      </c>
    </row>
    <row r="223" spans="1:5">
      <c r="A223" s="193"/>
      <c r="B223" s="53">
        <v>40134</v>
      </c>
      <c r="C223" s="728">
        <v>149.155</v>
      </c>
      <c r="D223" s="298">
        <v>-0.45104751910106605</v>
      </c>
      <c r="E223" s="298">
        <v>3.9750694293356544E-2</v>
      </c>
    </row>
    <row r="224" spans="1:5">
      <c r="A224" s="193"/>
      <c r="B224" s="53">
        <v>40135</v>
      </c>
      <c r="C224" s="728">
        <v>149.07499999999999</v>
      </c>
      <c r="D224" s="298">
        <v>-0.54457948781127974</v>
      </c>
      <c r="E224" s="298">
        <v>-5.7153876232665024E-3</v>
      </c>
    </row>
    <row r="225" spans="1:5">
      <c r="A225" s="193"/>
      <c r="B225" s="53">
        <v>40136</v>
      </c>
      <c r="C225" s="728">
        <v>148.93</v>
      </c>
      <c r="D225" s="298">
        <v>-0.2703021169831587</v>
      </c>
      <c r="E225" s="298">
        <v>1.8107780975207009E-2</v>
      </c>
    </row>
    <row r="226" spans="1:5">
      <c r="A226" s="193"/>
      <c r="B226" s="53">
        <v>40137</v>
      </c>
      <c r="C226" s="728">
        <v>148.86500000000001</v>
      </c>
      <c r="D226" s="298">
        <v>-0.13380387240942349</v>
      </c>
      <c r="E226" s="298">
        <v>3.8151816980283686E-3</v>
      </c>
    </row>
    <row r="227" spans="1:5">
      <c r="A227" s="193"/>
      <c r="B227" s="53">
        <v>40140</v>
      </c>
      <c r="C227" s="728">
        <v>148.78</v>
      </c>
      <c r="D227" s="298">
        <v>-0.48399295578830293</v>
      </c>
      <c r="E227" s="298">
        <v>2.1892668458615257E-2</v>
      </c>
    </row>
    <row r="228" spans="1:5">
      <c r="A228" s="193"/>
      <c r="B228" s="53">
        <v>40141</v>
      </c>
      <c r="C228" s="728">
        <v>148.77500000000001</v>
      </c>
      <c r="D228" s="298">
        <v>-4.7869169758129555E-2</v>
      </c>
      <c r="E228" s="298">
        <v>-4.7869169758129555E-2</v>
      </c>
    </row>
    <row r="229" spans="1:5">
      <c r="A229" s="193"/>
      <c r="B229" s="53">
        <v>40142</v>
      </c>
      <c r="C229" s="728">
        <v>148.9</v>
      </c>
      <c r="D229" s="298">
        <v>-4.4174787915941691E-4</v>
      </c>
      <c r="E229" s="298">
        <v>-4.0478530151546567E-3</v>
      </c>
    </row>
    <row r="230" spans="1:5">
      <c r="A230" s="193"/>
      <c r="B230" s="53">
        <v>40143</v>
      </c>
      <c r="C230" s="728">
        <v>148.72</v>
      </c>
      <c r="D230" s="298">
        <v>-0.25508839696924679</v>
      </c>
      <c r="E230" s="298">
        <v>-5.4969543901351951E-3</v>
      </c>
    </row>
    <row r="231" spans="1:5">
      <c r="A231" s="193"/>
      <c r="B231" s="53">
        <v>40147</v>
      </c>
      <c r="C231" s="728">
        <v>148.69999999999999</v>
      </c>
      <c r="D231" s="298">
        <v>-0.13625377643504533</v>
      </c>
      <c r="E231" s="298">
        <v>-6.3746223564954685E-2</v>
      </c>
    </row>
    <row r="232" spans="1:5">
      <c r="A232" s="193"/>
      <c r="B232" s="53">
        <v>40148</v>
      </c>
      <c r="C232" s="728">
        <v>148.66499999999999</v>
      </c>
      <c r="D232" s="298">
        <v>-0.11306256860592755</v>
      </c>
      <c r="E232" s="298">
        <v>7.2327564170037439E-3</v>
      </c>
    </row>
    <row r="233" spans="1:5">
      <c r="A233" s="193"/>
      <c r="B233" s="53">
        <v>40149</v>
      </c>
      <c r="C233" s="728">
        <v>148.685</v>
      </c>
      <c r="D233" s="298">
        <v>-8.4936297776667502E-4</v>
      </c>
      <c r="E233" s="298">
        <v>-8.4936297776667502E-4</v>
      </c>
    </row>
    <row r="234" spans="1:5">
      <c r="A234" s="193"/>
      <c r="B234" s="53">
        <v>40150</v>
      </c>
      <c r="C234" s="728">
        <v>148.82</v>
      </c>
      <c r="D234" s="298">
        <v>-0.12514273729346787</v>
      </c>
      <c r="E234" s="298">
        <v>-0.12514273729346787</v>
      </c>
    </row>
    <row r="235" spans="1:5">
      <c r="A235" s="193"/>
      <c r="B235" s="53">
        <v>40151</v>
      </c>
      <c r="C235" s="728">
        <v>148.755</v>
      </c>
      <c r="D235" s="298">
        <v>6.7784844370489095E-2</v>
      </c>
      <c r="E235" s="298">
        <v>6.7784844370489095E-2</v>
      </c>
    </row>
    <row r="236" spans="1:5">
      <c r="A236" s="193"/>
      <c r="B236" s="53">
        <v>40154</v>
      </c>
      <c r="C236" s="728">
        <v>148.95500000000001</v>
      </c>
      <c r="D236" s="298">
        <v>0.46423103525992243</v>
      </c>
      <c r="E236" s="298">
        <v>0.22144505840386094</v>
      </c>
    </row>
    <row r="237" spans="1:5">
      <c r="A237" s="193"/>
      <c r="B237" s="53">
        <v>40155</v>
      </c>
      <c r="C237" s="728">
        <v>149.03</v>
      </c>
      <c r="D237" s="298">
        <v>0.12421304419094568</v>
      </c>
      <c r="E237" s="298">
        <v>-5.4032067121183606E-3</v>
      </c>
    </row>
    <row r="238" spans="1:5">
      <c r="A238" s="193"/>
      <c r="B238" s="53">
        <v>40156</v>
      </c>
      <c r="C238" s="728">
        <v>149.06</v>
      </c>
      <c r="D238" s="298">
        <v>-3.5802550344399861E-3</v>
      </c>
      <c r="E238" s="298">
        <v>-3.0831540073484501E-2</v>
      </c>
    </row>
    <row r="239" spans="1:5">
      <c r="A239" s="193"/>
      <c r="B239" s="53">
        <v>40157</v>
      </c>
      <c r="C239" s="728">
        <v>149.11000000000001</v>
      </c>
      <c r="D239" s="298">
        <v>9.5573620252561914E-2</v>
      </c>
      <c r="E239" s="298">
        <v>4.0824099310870159E-2</v>
      </c>
    </row>
    <row r="240" spans="1:5">
      <c r="A240" s="193"/>
      <c r="B240" s="53">
        <v>40158</v>
      </c>
      <c r="C240" s="728">
        <v>149.14500000000001</v>
      </c>
      <c r="D240" s="298">
        <v>0.37119119743406986</v>
      </c>
      <c r="E240" s="298">
        <v>8.809248039914469E-2</v>
      </c>
    </row>
    <row r="241" spans="1:5">
      <c r="A241" s="193"/>
      <c r="B241" s="53">
        <v>40161</v>
      </c>
      <c r="C241" s="728">
        <v>148.80000000000001</v>
      </c>
      <c r="D241" s="298">
        <v>-0.39824721147279762</v>
      </c>
      <c r="E241" s="298">
        <v>-0.15240154791714092</v>
      </c>
    </row>
    <row r="242" spans="1:5">
      <c r="A242" s="193"/>
      <c r="B242" s="53">
        <v>40162</v>
      </c>
      <c r="C242" s="728">
        <v>148.75</v>
      </c>
      <c r="D242" s="298">
        <v>-6.9982608695652176E-2</v>
      </c>
      <c r="E242" s="298">
        <v>1.4655072463768116E-2</v>
      </c>
    </row>
    <row r="243" spans="1:5">
      <c r="A243" s="193"/>
      <c r="B243" s="53">
        <v>40167</v>
      </c>
      <c r="C243" s="728">
        <v>148.64500000000001</v>
      </c>
      <c r="D243" s="298">
        <v>-0.16573816155988857</v>
      </c>
      <c r="E243" s="298">
        <v>-4.0389972144846797E-2</v>
      </c>
    </row>
    <row r="244" spans="1:5">
      <c r="A244" s="193"/>
      <c r="B244" s="53">
        <v>40168</v>
      </c>
      <c r="C244" s="728">
        <v>148.58500000000001</v>
      </c>
      <c r="D244" s="298">
        <v>-0.22250643351006108</v>
      </c>
      <c r="E244" s="298">
        <v>-1.5548941183765852E-2</v>
      </c>
    </row>
    <row r="245" spans="1:5">
      <c r="A245" s="193"/>
      <c r="B245" s="53">
        <v>40169</v>
      </c>
      <c r="C245" s="728">
        <v>148.465</v>
      </c>
      <c r="D245" s="298">
        <v>-0.28071823848835553</v>
      </c>
      <c r="E245" s="298">
        <v>1.6193413771205662E-2</v>
      </c>
    </row>
    <row r="246" spans="1:5">
      <c r="A246" s="193"/>
      <c r="B246" s="53">
        <v>40170</v>
      </c>
      <c r="C246" s="728">
        <v>148.44499999999999</v>
      </c>
      <c r="D246" s="298">
        <v>-8.0773781962236967E-3</v>
      </c>
      <c r="E246" s="298">
        <v>-8.0773781962236967E-3</v>
      </c>
    </row>
    <row r="247" spans="1:5">
      <c r="A247" s="193"/>
      <c r="B247" s="53">
        <v>40171</v>
      </c>
      <c r="C247" s="728">
        <v>148.375</v>
      </c>
      <c r="D247" s="298">
        <v>-0.28531791907514453</v>
      </c>
      <c r="E247" s="298">
        <v>-7.224544241885282E-2</v>
      </c>
    </row>
    <row r="248" spans="1:5">
      <c r="A248" s="193"/>
      <c r="B248" s="53">
        <v>40172</v>
      </c>
      <c r="C248" s="728">
        <v>148.33500000000001</v>
      </c>
      <c r="D248" s="298">
        <v>-0.40912052117263842</v>
      </c>
      <c r="E248" s="298">
        <v>7.8175895765472316E-3</v>
      </c>
    </row>
    <row r="249" spans="1:5">
      <c r="A249" s="193"/>
      <c r="B249" s="53">
        <v>40175</v>
      </c>
      <c r="C249" s="728">
        <v>148.44999999999999</v>
      </c>
      <c r="D249" s="298">
        <v>-1.0083008957463771E-2</v>
      </c>
      <c r="E249" s="298">
        <v>-1.0083008957463771E-2</v>
      </c>
    </row>
    <row r="250" spans="1:5">
      <c r="A250" s="193"/>
      <c r="B250" s="53">
        <v>40176</v>
      </c>
      <c r="C250" s="728">
        <v>148.35</v>
      </c>
      <c r="D250" s="298">
        <v>-5.7832792207792208E-2</v>
      </c>
      <c r="E250" s="298">
        <v>4.5273560898560897E-2</v>
      </c>
    </row>
    <row r="251" spans="1:5">
      <c r="A251" s="193"/>
      <c r="B251" s="53">
        <v>40177</v>
      </c>
      <c r="C251" s="728">
        <v>148.345</v>
      </c>
      <c r="D251" s="298">
        <v>2.9018490494656199E-2</v>
      </c>
      <c r="E251" s="298">
        <v>4.3796699139317129E-2</v>
      </c>
    </row>
    <row r="252" spans="1:5">
      <c r="A252" s="193"/>
      <c r="B252" s="53">
        <v>40178</v>
      </c>
      <c r="C252" s="728">
        <v>148.51499999999999</v>
      </c>
      <c r="D252" s="298">
        <v>4.6428704082011659E-3</v>
      </c>
      <c r="E252" s="298">
        <v>4.6428704082011659E-3</v>
      </c>
    </row>
    <row r="253" spans="1:5">
      <c r="A253" s="193"/>
      <c r="B253" s="53">
        <v>40183</v>
      </c>
      <c r="C253" s="728">
        <v>148.33500000000001</v>
      </c>
      <c r="D253" s="298">
        <v>-0.24839068908384715</v>
      </c>
      <c r="E253" s="298">
        <v>-5.8261129369584705E-2</v>
      </c>
    </row>
    <row r="254" spans="1:5">
      <c r="A254" s="193"/>
      <c r="B254" s="53">
        <v>40184</v>
      </c>
      <c r="C254" s="728">
        <v>148.19999999999999</v>
      </c>
      <c r="D254" s="298">
        <v>-0.46011436190671556</v>
      </c>
      <c r="E254" s="298">
        <v>-4.6872996743506243E-2</v>
      </c>
    </row>
    <row r="255" spans="1:5">
      <c r="A255" s="193"/>
      <c r="B255" s="53">
        <v>40188</v>
      </c>
      <c r="C255" s="728">
        <v>148.16499999999999</v>
      </c>
      <c r="D255" s="298">
        <v>-0.68722466960352424</v>
      </c>
      <c r="E255" s="298">
        <v>-1.0279001468428781E-2</v>
      </c>
    </row>
    <row r="256" spans="1:5">
      <c r="A256" s="193"/>
      <c r="B256" s="53">
        <v>40189</v>
      </c>
      <c r="C256" s="728">
        <v>148.13999999999999</v>
      </c>
      <c r="D256" s="298">
        <v>-0.20243016724677382</v>
      </c>
      <c r="E256" s="298">
        <v>9.8387846650666605E-2</v>
      </c>
    </row>
    <row r="257" spans="1:5">
      <c r="A257" s="193"/>
      <c r="B257" s="53">
        <v>40190</v>
      </c>
      <c r="C257" s="728">
        <v>148.1</v>
      </c>
      <c r="D257" s="298">
        <v>-4.5623972384584259E-3</v>
      </c>
      <c r="E257" s="298">
        <v>0.16252464124923602</v>
      </c>
    </row>
    <row r="258" spans="1:5">
      <c r="A258" s="193"/>
      <c r="B258" s="53">
        <v>40191</v>
      </c>
      <c r="C258" s="728">
        <v>148.07499999999999</v>
      </c>
      <c r="D258" s="298">
        <v>-6.4481923407485126E-2</v>
      </c>
      <c r="E258" s="298">
        <v>0.20061166858278176</v>
      </c>
    </row>
    <row r="259" spans="1:5">
      <c r="A259" s="193"/>
      <c r="B259" s="53">
        <v>40192</v>
      </c>
      <c r="C259" s="728">
        <v>148.07499999999999</v>
      </c>
      <c r="D259" s="298">
        <v>-9.1021172677051468E-2</v>
      </c>
      <c r="E259" s="298">
        <v>9.7161960310121628E-2</v>
      </c>
    </row>
    <row r="260" spans="1:5">
      <c r="A260" s="193"/>
      <c r="B260" s="53">
        <v>40193</v>
      </c>
      <c r="C260" s="728">
        <v>148.02500000000001</v>
      </c>
      <c r="D260" s="298">
        <v>-0.38040499218555346</v>
      </c>
      <c r="E260" s="298">
        <v>-6.1394369068382068E-2</v>
      </c>
    </row>
    <row r="261" spans="1:5">
      <c r="A261" s="193"/>
      <c r="B261" s="53">
        <v>40196</v>
      </c>
      <c r="C261" s="728">
        <v>147.995</v>
      </c>
      <c r="D261" s="298">
        <v>-0.68740902474526933</v>
      </c>
      <c r="E261" s="298">
        <v>4.0029112081513829E-3</v>
      </c>
    </row>
    <row r="262" spans="1:5">
      <c r="A262" s="193"/>
      <c r="B262" s="53">
        <v>40197</v>
      </c>
      <c r="C262" s="728">
        <v>147.95500000000001</v>
      </c>
      <c r="D262" s="298">
        <v>-0.2818801229200118</v>
      </c>
      <c r="E262" s="298">
        <v>2.4818536626435021E-2</v>
      </c>
    </row>
    <row r="263" spans="1:5">
      <c r="A263" s="193"/>
      <c r="B263" s="53">
        <v>40198</v>
      </c>
      <c r="C263" s="728">
        <v>147.94</v>
      </c>
      <c r="D263" s="298">
        <v>-9.6039182282793872E-2</v>
      </c>
      <c r="E263" s="298">
        <v>-4.7659608988399448E-3</v>
      </c>
    </row>
    <row r="264" spans="1:5">
      <c r="A264" s="193"/>
      <c r="B264" s="53">
        <v>40199</v>
      </c>
      <c r="C264" s="728">
        <v>147.905</v>
      </c>
      <c r="D264" s="298">
        <v>-0.43803644029513628</v>
      </c>
      <c r="E264" s="298">
        <v>-7.2980976760528032E-2</v>
      </c>
    </row>
    <row r="265" spans="1:5">
      <c r="A265" s="193"/>
      <c r="B265" s="53">
        <v>40200</v>
      </c>
      <c r="C265" s="728">
        <v>147.875</v>
      </c>
      <c r="D265" s="298">
        <v>-0.22759014103900702</v>
      </c>
      <c r="E265" s="298">
        <v>7.9272970474260879E-2</v>
      </c>
    </row>
    <row r="266" spans="1:5">
      <c r="A266" s="193"/>
      <c r="B266" s="53">
        <v>40203</v>
      </c>
      <c r="C266" s="728">
        <v>147.99</v>
      </c>
      <c r="D266" s="298">
        <v>2.8591851322373124E-3</v>
      </c>
      <c r="E266" s="298">
        <v>2.8591851322373124E-3</v>
      </c>
    </row>
    <row r="267" spans="1:5">
      <c r="A267" s="193"/>
      <c r="B267" s="53">
        <v>40204</v>
      </c>
      <c r="C267" s="728">
        <v>148.01</v>
      </c>
      <c r="D267" s="298">
        <v>0.25432817527194729</v>
      </c>
      <c r="E267" s="298">
        <v>0.25432817527194729</v>
      </c>
    </row>
    <row r="268" spans="1:5">
      <c r="A268" s="193"/>
      <c r="B268" s="53">
        <v>40205</v>
      </c>
      <c r="C268" s="728">
        <v>148.10499999999999</v>
      </c>
      <c r="D268" s="298">
        <v>0.22807169827698451</v>
      </c>
      <c r="E268" s="298">
        <v>0.19942710819842888</v>
      </c>
    </row>
    <row r="269" spans="1:5">
      <c r="A269" s="193"/>
      <c r="B269" s="53">
        <v>40206</v>
      </c>
      <c r="C269" s="728">
        <v>148.19999999999999</v>
      </c>
      <c r="D269" s="298">
        <v>0.29030417734471925</v>
      </c>
      <c r="E269" s="298">
        <v>-2.734788868865968E-3</v>
      </c>
    </row>
    <row r="270" spans="1:5">
      <c r="A270" s="193"/>
      <c r="B270" s="53">
        <v>40207</v>
      </c>
      <c r="C270" s="728">
        <v>148.095</v>
      </c>
      <c r="D270" s="298">
        <v>4.4328802408757854E-2</v>
      </c>
      <c r="E270" s="298">
        <v>-2.5114433402370469E-2</v>
      </c>
    </row>
    <row r="271" spans="1:5">
      <c r="A271" s="193"/>
      <c r="B271" s="53">
        <v>40210</v>
      </c>
      <c r="C271" s="728">
        <v>147.995</v>
      </c>
      <c r="D271" s="298">
        <v>-0.17640232108317214</v>
      </c>
      <c r="E271" s="298">
        <v>-0.17408123791102514</v>
      </c>
    </row>
    <row r="272" spans="1:5">
      <c r="A272" s="193"/>
      <c r="B272" s="53">
        <v>40211</v>
      </c>
      <c r="C272" s="728">
        <v>147.97</v>
      </c>
      <c r="D272" s="298">
        <v>-0.11615017064846417</v>
      </c>
      <c r="E272" s="298">
        <v>1.7638225255972695E-2</v>
      </c>
    </row>
    <row r="273" spans="1:5">
      <c r="A273" s="193"/>
      <c r="B273" s="53">
        <v>40212</v>
      </c>
      <c r="C273" s="728">
        <v>147.89500000000001</v>
      </c>
      <c r="D273" s="298">
        <v>-0.3152220173074195</v>
      </c>
      <c r="E273" s="298">
        <v>-1.361895304298482E-2</v>
      </c>
    </row>
    <row r="274" spans="1:5">
      <c r="A274" s="193"/>
      <c r="B274" s="53">
        <v>40213</v>
      </c>
      <c r="C274" s="728">
        <v>147.84</v>
      </c>
      <c r="D274" s="298">
        <v>-0.35836985948175842</v>
      </c>
      <c r="E274" s="298">
        <v>4.4475957199948436E-3</v>
      </c>
    </row>
    <row r="275" spans="1:5">
      <c r="A275" s="193"/>
      <c r="B275" s="53">
        <v>40214</v>
      </c>
      <c r="C275" s="728">
        <v>147.82499999999999</v>
      </c>
      <c r="D275" s="298">
        <v>-4.5229438930922669E-2</v>
      </c>
      <c r="E275" s="298">
        <v>5.696177655497691E-2</v>
      </c>
    </row>
    <row r="276" spans="1:5">
      <c r="A276" s="193"/>
      <c r="B276" s="53">
        <v>40217</v>
      </c>
      <c r="C276" s="728">
        <v>147.97499999999999</v>
      </c>
      <c r="D276" s="298">
        <v>5.704915792710006E-2</v>
      </c>
      <c r="E276" s="298">
        <v>2.9720219997950329E-2</v>
      </c>
    </row>
    <row r="277" spans="1:5">
      <c r="A277" s="193"/>
      <c r="B277" s="53">
        <v>40218</v>
      </c>
      <c r="C277" s="728">
        <v>148.15</v>
      </c>
      <c r="D277" s="298">
        <v>0.45711808292606021</v>
      </c>
      <c r="E277" s="298">
        <v>3.2634400126123286E-2</v>
      </c>
    </row>
    <row r="278" spans="1:5">
      <c r="A278" s="193"/>
      <c r="B278" s="53">
        <v>40219</v>
      </c>
      <c r="C278" s="728">
        <v>148.21</v>
      </c>
      <c r="D278" s="298">
        <v>5.6996121722325904E-2</v>
      </c>
      <c r="E278" s="298">
        <v>-2.4408000105891541E-2</v>
      </c>
    </row>
    <row r="279" spans="1:5">
      <c r="A279" s="193"/>
      <c r="B279" s="53">
        <v>40220</v>
      </c>
      <c r="C279" s="728">
        <v>147.94999999999999</v>
      </c>
      <c r="D279" s="298">
        <v>-0.39969793286896149</v>
      </c>
      <c r="E279" s="298">
        <v>-7.734271093978945E-2</v>
      </c>
    </row>
    <row r="280" spans="1:5">
      <c r="A280" s="193"/>
      <c r="B280" s="53">
        <v>40221</v>
      </c>
      <c r="C280" s="728">
        <v>147.9</v>
      </c>
      <c r="D280" s="298">
        <v>-1.4597698941666827E-2</v>
      </c>
      <c r="E280" s="298">
        <v>4.4945546741447864E-2</v>
      </c>
    </row>
    <row r="281" spans="1:5">
      <c r="A281" s="193"/>
      <c r="B281" s="53">
        <v>40224</v>
      </c>
      <c r="C281" s="728">
        <v>148.07499999999999</v>
      </c>
      <c r="D281" s="298">
        <v>-0.29757785467128028</v>
      </c>
      <c r="E281" s="298">
        <v>-0.29757785467128028</v>
      </c>
    </row>
    <row r="282" spans="1:5">
      <c r="A282" s="193"/>
      <c r="B282" s="53">
        <v>40225</v>
      </c>
      <c r="C282" s="728">
        <v>148.155</v>
      </c>
      <c r="D282" s="298">
        <v>-1.1681990265008112E-2</v>
      </c>
      <c r="E282" s="298">
        <v>-4.4131963223363983E-2</v>
      </c>
    </row>
    <row r="283" spans="1:5">
      <c r="A283" s="193"/>
      <c r="B283" s="53">
        <v>40226</v>
      </c>
      <c r="C283" s="728">
        <v>147.83500000000001</v>
      </c>
      <c r="D283" s="298">
        <v>-0.29184978552067159</v>
      </c>
      <c r="E283" s="298">
        <v>-3.7457126064721E-2</v>
      </c>
    </row>
    <row r="284" spans="1:5">
      <c r="A284" s="193"/>
      <c r="B284" s="53">
        <v>40227</v>
      </c>
      <c r="C284" s="728">
        <v>147.76499999999999</v>
      </c>
      <c r="D284" s="298">
        <v>-0.28576977967690448</v>
      </c>
      <c r="E284" s="298">
        <v>-2.8712093702762272E-3</v>
      </c>
    </row>
    <row r="285" spans="1:5">
      <c r="A285" s="193"/>
      <c r="B285" s="53">
        <v>40228</v>
      </c>
      <c r="C285" s="728">
        <v>147.76</v>
      </c>
      <c r="D285" s="298">
        <v>-4.2060552321839736E-2</v>
      </c>
      <c r="E285" s="298">
        <v>8.4378530669450681E-4</v>
      </c>
    </row>
    <row r="286" spans="1:5">
      <c r="A286" s="193"/>
      <c r="B286" s="53">
        <v>40231</v>
      </c>
      <c r="C286" s="728">
        <v>147.65</v>
      </c>
      <c r="D286" s="298">
        <v>-0.31712368779762434</v>
      </c>
      <c r="E286" s="298">
        <v>6.8331887624139215E-3</v>
      </c>
    </row>
    <row r="287" spans="1:5">
      <c r="A287" s="193"/>
      <c r="B287" s="53">
        <v>40232</v>
      </c>
      <c r="C287" s="728">
        <v>147.47</v>
      </c>
      <c r="D287" s="298">
        <v>-0.61396879029031259</v>
      </c>
      <c r="E287" s="298">
        <v>-3.4740967031012822E-2</v>
      </c>
    </row>
    <row r="288" spans="1:5">
      <c r="A288" s="193"/>
      <c r="B288" s="53">
        <v>40233</v>
      </c>
      <c r="C288" s="728">
        <v>147.32</v>
      </c>
      <c r="D288" s="298">
        <v>-0.5717411331183786</v>
      </c>
      <c r="E288" s="298">
        <v>-5.4692538000921234E-2</v>
      </c>
    </row>
    <row r="289" spans="1:5">
      <c r="A289" s="193"/>
      <c r="B289" s="53">
        <v>40234</v>
      </c>
      <c r="C289" s="728">
        <v>147.34</v>
      </c>
      <c r="D289" s="298">
        <v>-5.9218773956726825E-2</v>
      </c>
      <c r="E289" s="298">
        <v>-1.4971545045410681E-3</v>
      </c>
    </row>
    <row r="290" spans="1:5">
      <c r="A290" s="193"/>
      <c r="B290" s="53">
        <v>40235</v>
      </c>
      <c r="C290" s="728">
        <v>147.32</v>
      </c>
      <c r="D290" s="298">
        <v>5.7163341827095428E-3</v>
      </c>
      <c r="E290" s="298">
        <v>5.7163341827095428E-3</v>
      </c>
    </row>
    <row r="291" spans="1:5">
      <c r="A291" s="193"/>
      <c r="B291" s="53">
        <v>40238</v>
      </c>
      <c r="C291" s="728">
        <v>147.22</v>
      </c>
      <c r="D291" s="298">
        <v>-0.32393878197513265</v>
      </c>
      <c r="E291" s="298">
        <v>-2.2768670309653916E-4</v>
      </c>
    </row>
    <row r="292" spans="1:5">
      <c r="A292" s="193"/>
      <c r="B292" s="53">
        <v>40239</v>
      </c>
      <c r="C292" s="728">
        <v>147.36500000000001</v>
      </c>
      <c r="D292" s="298">
        <v>-2.3488688109890585E-3</v>
      </c>
      <c r="E292" s="298">
        <v>-2.3488688109890585E-3</v>
      </c>
    </row>
    <row r="293" spans="1:5">
      <c r="A293" s="193"/>
      <c r="B293" s="53">
        <v>40240</v>
      </c>
      <c r="C293" s="728">
        <v>147.41499999999999</v>
      </c>
      <c r="D293" s="298">
        <v>1.5672976797586308E-2</v>
      </c>
      <c r="E293" s="298">
        <v>-5.6871278669265481E-3</v>
      </c>
    </row>
    <row r="294" spans="1:5">
      <c r="A294" s="193"/>
      <c r="B294" s="53">
        <v>40241</v>
      </c>
      <c r="C294" s="728">
        <v>147.28</v>
      </c>
      <c r="D294" s="298">
        <v>-1.1070758346946766E-3</v>
      </c>
      <c r="E294" s="298">
        <v>-1.1070758346946766E-3</v>
      </c>
    </row>
    <row r="295" spans="1:5">
      <c r="A295" s="193"/>
      <c r="B295" s="53">
        <v>40242</v>
      </c>
      <c r="C295" s="728">
        <v>147.22499999999999</v>
      </c>
      <c r="D295" s="298">
        <v>-0.18732394366197183</v>
      </c>
      <c r="E295" s="298">
        <v>-9.5468462951622785E-2</v>
      </c>
    </row>
    <row r="296" spans="1:5">
      <c r="A296" s="193"/>
      <c r="B296" s="53">
        <v>40246</v>
      </c>
      <c r="C296" s="728">
        <v>147.23500000000001</v>
      </c>
      <c r="D296" s="298">
        <v>-0.13930818242116053</v>
      </c>
      <c r="E296" s="298">
        <v>-1.8712439450887384E-2</v>
      </c>
    </row>
    <row r="297" spans="1:5">
      <c r="A297" s="193"/>
      <c r="B297" s="53">
        <v>40247</v>
      </c>
      <c r="C297" s="728">
        <v>147.285</v>
      </c>
      <c r="D297" s="298">
        <v>-7.2028811524609843E-3</v>
      </c>
      <c r="E297" s="298">
        <v>-7.2028811524609843E-3</v>
      </c>
    </row>
    <row r="298" spans="1:5">
      <c r="A298" s="193"/>
      <c r="B298" s="53">
        <v>40248</v>
      </c>
      <c r="C298" s="728">
        <v>147.14500000000001</v>
      </c>
      <c r="D298" s="298">
        <v>-0.26921774466644088</v>
      </c>
      <c r="E298" s="298">
        <v>4.063664070436844E-2</v>
      </c>
    </row>
    <row r="299" spans="1:5">
      <c r="A299" s="193"/>
      <c r="B299" s="53">
        <v>40249</v>
      </c>
      <c r="C299" s="728">
        <v>147.11000000000001</v>
      </c>
      <c r="D299" s="298">
        <v>-0.13371150729335493</v>
      </c>
      <c r="E299" s="298">
        <v>-6.3271412542077049E-2</v>
      </c>
    </row>
    <row r="300" spans="1:5">
      <c r="A300" s="193"/>
      <c r="B300" s="53">
        <v>40252</v>
      </c>
      <c r="C300" s="728">
        <v>147.1</v>
      </c>
      <c r="D300" s="298">
        <v>-3.5787583376090303E-2</v>
      </c>
      <c r="E300" s="298">
        <v>-3.5787583376090303E-2</v>
      </c>
    </row>
    <row r="301" spans="1:5">
      <c r="A301" s="193"/>
      <c r="B301" s="53">
        <v>40253</v>
      </c>
      <c r="C301" s="728">
        <v>147.05000000000001</v>
      </c>
      <c r="D301" s="298">
        <v>-8.8318966895037987E-2</v>
      </c>
      <c r="E301" s="298">
        <v>-8.8318966895037987E-2</v>
      </c>
    </row>
    <row r="302" spans="1:5">
      <c r="A302" s="193"/>
      <c r="B302" s="53">
        <v>40254</v>
      </c>
      <c r="C302" s="728">
        <v>147.01</v>
      </c>
      <c r="D302" s="298">
        <v>-0.22785446822779859</v>
      </c>
      <c r="E302" s="298">
        <v>-4.3033588554183197E-3</v>
      </c>
    </row>
    <row r="303" spans="1:5">
      <c r="A303" s="193"/>
      <c r="B303" s="53">
        <v>40255</v>
      </c>
      <c r="C303" s="728">
        <v>147.04499999999999</v>
      </c>
      <c r="D303" s="298">
        <v>-2.8684907325684024E-2</v>
      </c>
      <c r="E303" s="298">
        <v>-2.8684907325684024E-2</v>
      </c>
    </row>
    <row r="304" spans="1:5">
      <c r="A304" s="193"/>
      <c r="B304" s="53">
        <v>40256</v>
      </c>
      <c r="C304" s="728">
        <v>146.94999999999999</v>
      </c>
      <c r="D304" s="298">
        <v>-1.7379440625491946E-2</v>
      </c>
      <c r="E304" s="298">
        <v>9.9071207430340563E-3</v>
      </c>
    </row>
    <row r="305" spans="1:5">
      <c r="A305" s="193"/>
      <c r="B305" s="53">
        <v>40262</v>
      </c>
      <c r="C305" s="728">
        <v>146.89500000000001</v>
      </c>
      <c r="D305" s="298">
        <v>-0.14174611138986454</v>
      </c>
      <c r="E305" s="298">
        <v>-6.3973908680381338E-3</v>
      </c>
    </row>
    <row r="306" spans="1:5">
      <c r="A306" s="193"/>
      <c r="B306" s="53">
        <v>40263</v>
      </c>
      <c r="C306" s="728">
        <v>146.89500000000001</v>
      </c>
      <c r="D306" s="298">
        <v>-2.1549893022932486E-2</v>
      </c>
      <c r="E306" s="298">
        <v>2.4793962940363182E-2</v>
      </c>
    </row>
    <row r="307" spans="1:5">
      <c r="A307" s="193"/>
      <c r="B307" s="53">
        <v>40266</v>
      </c>
      <c r="C307" s="728">
        <v>146.97999999999999</v>
      </c>
      <c r="D307" s="298">
        <v>-2.9658272874881508E-3</v>
      </c>
      <c r="E307" s="298">
        <v>-2.9658272874881508E-3</v>
      </c>
    </row>
    <row r="308" spans="1:5">
      <c r="A308" s="193"/>
      <c r="B308" s="53">
        <v>40267</v>
      </c>
      <c r="C308" s="728">
        <v>147.08500000000001</v>
      </c>
      <c r="D308" s="298">
        <v>0.1861441567529741</v>
      </c>
      <c r="E308" s="298">
        <v>3.9713086074177749E-2</v>
      </c>
    </row>
    <row r="309" spans="1:5">
      <c r="A309" s="193"/>
      <c r="B309" s="53">
        <v>40268</v>
      </c>
      <c r="C309" s="728">
        <v>146.97</v>
      </c>
      <c r="D309" s="298">
        <v>9.2620451852542168E-2</v>
      </c>
      <c r="E309" s="298">
        <v>9.2620451852542168E-2</v>
      </c>
    </row>
    <row r="310" spans="1:5">
      <c r="A310" s="193"/>
      <c r="B310" s="53">
        <v>40269</v>
      </c>
      <c r="C310" s="728">
        <v>147.065</v>
      </c>
      <c r="D310" s="298">
        <v>-6.9795765411279744E-3</v>
      </c>
      <c r="E310" s="298">
        <v>-6.9795765411279744E-3</v>
      </c>
    </row>
    <row r="311" spans="1:5">
      <c r="A311" s="193"/>
      <c r="B311" s="53">
        <v>40270</v>
      </c>
      <c r="C311" s="728">
        <v>146.97999999999999</v>
      </c>
      <c r="D311" s="298">
        <v>3.2868427683981024E-3</v>
      </c>
      <c r="E311" s="298">
        <v>3.2868427683981024E-3</v>
      </c>
    </row>
    <row r="312" spans="1:5">
      <c r="A312" s="193"/>
      <c r="B312" s="53">
        <v>40273</v>
      </c>
      <c r="C312" s="728">
        <v>146.88</v>
      </c>
      <c r="D312" s="298">
        <v>-0.10119538334707337</v>
      </c>
      <c r="E312" s="298">
        <v>-8.4501236603462485E-3</v>
      </c>
    </row>
    <row r="313" spans="1:5">
      <c r="A313" s="193"/>
      <c r="B313" s="53">
        <v>40274</v>
      </c>
      <c r="C313" s="728">
        <v>146.905</v>
      </c>
      <c r="D313" s="298">
        <v>-3.2740615297770254E-2</v>
      </c>
      <c r="E313" s="298">
        <v>-1.0160880609652836E-2</v>
      </c>
    </row>
    <row r="314" spans="1:5">
      <c r="A314" s="193"/>
      <c r="B314" s="53">
        <v>40275</v>
      </c>
      <c r="C314" s="728">
        <v>146.9</v>
      </c>
      <c r="D314" s="298">
        <v>0.11220448817952718</v>
      </c>
      <c r="E314" s="298">
        <v>0.11220448817952718</v>
      </c>
    </row>
    <row r="315" spans="1:5">
      <c r="A315" s="193"/>
      <c r="B315" s="53">
        <v>40276</v>
      </c>
      <c r="C315" s="728">
        <v>146.84</v>
      </c>
      <c r="D315" s="298">
        <v>-0.10579331863252479</v>
      </c>
      <c r="E315" s="298">
        <v>-9.7880383421088159E-3</v>
      </c>
    </row>
    <row r="316" spans="1:5">
      <c r="A316" s="193"/>
      <c r="B316" s="53">
        <v>40277</v>
      </c>
      <c r="C316" s="728">
        <v>146.785</v>
      </c>
      <c r="D316" s="298">
        <v>-0.2678783692614129</v>
      </c>
      <c r="E316" s="298">
        <v>-7.9938638481061461E-2</v>
      </c>
    </row>
    <row r="317" spans="1:5">
      <c r="A317" s="193"/>
      <c r="B317" s="53">
        <v>40280</v>
      </c>
      <c r="C317" s="728">
        <v>146.755</v>
      </c>
      <c r="D317" s="298">
        <v>-0.15034534232131644</v>
      </c>
      <c r="E317" s="298">
        <v>-8.180407302538828E-3</v>
      </c>
    </row>
    <row r="318" spans="1:5">
      <c r="A318" s="193"/>
      <c r="B318" s="53">
        <v>40281</v>
      </c>
      <c r="C318" s="728">
        <v>146.68</v>
      </c>
      <c r="D318" s="298">
        <v>-0.11154354454353414</v>
      </c>
      <c r="E318" s="298">
        <v>5.4954889330572236E-2</v>
      </c>
    </row>
    <row r="319" spans="1:5">
      <c r="A319" s="193"/>
      <c r="B319" s="53">
        <v>40282</v>
      </c>
      <c r="C319" s="728">
        <v>146.63499999999999</v>
      </c>
      <c r="D319" s="298">
        <v>-0.20542644568573815</v>
      </c>
      <c r="E319" s="298">
        <v>-2.1531082147591352E-2</v>
      </c>
    </row>
    <row r="320" spans="1:5">
      <c r="A320" s="193"/>
      <c r="B320" s="53">
        <v>40283</v>
      </c>
      <c r="C320" s="728">
        <v>146.57499999999999</v>
      </c>
      <c r="D320" s="298">
        <v>-0.31417035664736526</v>
      </c>
      <c r="E320" s="298">
        <v>-2.0860506268121057E-2</v>
      </c>
    </row>
    <row r="321" spans="1:5">
      <c r="A321" s="193"/>
      <c r="B321" s="53">
        <v>40284</v>
      </c>
      <c r="C321" s="728">
        <v>146.49</v>
      </c>
      <c r="D321" s="298">
        <v>-9.4883031241900187E-2</v>
      </c>
      <c r="E321" s="298">
        <v>2.6516133310025981E-2</v>
      </c>
    </row>
    <row r="322" spans="1:5">
      <c r="A322" s="193"/>
      <c r="B322" s="53">
        <v>40287</v>
      </c>
      <c r="C322" s="728">
        <v>146.625</v>
      </c>
      <c r="D322" s="298">
        <v>3.4923799547190215E-2</v>
      </c>
      <c r="E322" s="298">
        <v>1.1320244652451594E-3</v>
      </c>
    </row>
    <row r="323" spans="1:5">
      <c r="A323" s="193"/>
      <c r="B323" s="53">
        <v>40288</v>
      </c>
      <c r="C323" s="728">
        <v>146.63499999999999</v>
      </c>
      <c r="D323" s="298">
        <v>2.9931569873822041E-3</v>
      </c>
      <c r="E323" s="298">
        <v>2.9931569873822041E-3</v>
      </c>
    </row>
    <row r="324" spans="1:5">
      <c r="A324" s="193"/>
      <c r="B324" s="53">
        <v>40289</v>
      </c>
      <c r="C324" s="728">
        <v>146.46</v>
      </c>
      <c r="D324" s="298">
        <v>-0.10712535589561636</v>
      </c>
      <c r="E324" s="298">
        <v>-7.8777766061049661E-3</v>
      </c>
    </row>
    <row r="325" spans="1:5">
      <c r="A325" s="193"/>
      <c r="B325" s="53">
        <v>40290</v>
      </c>
      <c r="C325" s="728">
        <v>146.61000000000001</v>
      </c>
      <c r="D325" s="298">
        <v>-2.5247971145175834E-3</v>
      </c>
      <c r="E325" s="298">
        <v>-2.5247971145175834E-3</v>
      </c>
    </row>
    <row r="326" spans="1:5">
      <c r="A326" s="193"/>
      <c r="B326" s="53">
        <v>40291</v>
      </c>
      <c r="C326" s="728">
        <v>146.495</v>
      </c>
      <c r="D326" s="298">
        <v>1.6187008650077689E-2</v>
      </c>
      <c r="E326" s="298">
        <v>2.7782287052712136E-2</v>
      </c>
    </row>
    <row r="327" spans="1:5">
      <c r="A327" s="193"/>
      <c r="B327" s="53">
        <v>40294</v>
      </c>
      <c r="C327" s="728">
        <v>146.52000000000001</v>
      </c>
      <c r="D327" s="298">
        <v>-4.1575492341356671E-2</v>
      </c>
      <c r="E327" s="298">
        <v>-2.6987600291757841E-2</v>
      </c>
    </row>
    <row r="328" spans="1:5">
      <c r="A328" s="193"/>
      <c r="B328" s="53">
        <v>40295</v>
      </c>
      <c r="C328" s="728">
        <v>146.405</v>
      </c>
      <c r="D328" s="298">
        <v>-0.36177110348866393</v>
      </c>
      <c r="E328" s="298">
        <v>-4.7477620681000587E-2</v>
      </c>
    </row>
    <row r="329" spans="1:5">
      <c r="A329" s="193"/>
      <c r="B329" s="53">
        <v>40296</v>
      </c>
      <c r="C329" s="728">
        <v>146.62</v>
      </c>
      <c r="D329" s="298">
        <v>0.20710070620102544</v>
      </c>
      <c r="E329" s="298">
        <v>-3.1363064718970685E-2</v>
      </c>
    </row>
    <row r="330" spans="1:5">
      <c r="A330" s="193"/>
      <c r="B330" s="53">
        <v>40297</v>
      </c>
      <c r="C330" s="728">
        <v>146.73500000000001</v>
      </c>
      <c r="D330" s="298">
        <v>0.28031879566083684</v>
      </c>
      <c r="E330" s="298">
        <v>5.6829754261678106E-2</v>
      </c>
    </row>
    <row r="331" spans="1:5">
      <c r="A331" s="193"/>
      <c r="B331" s="53">
        <v>40298</v>
      </c>
      <c r="C331" s="728">
        <v>146.435</v>
      </c>
      <c r="D331" s="298">
        <v>-4.5841542358570221E-2</v>
      </c>
      <c r="E331" s="298">
        <v>-3.1768927666760483E-2</v>
      </c>
    </row>
    <row r="332" spans="1:5">
      <c r="A332" s="193"/>
      <c r="B332" s="53">
        <v>40302</v>
      </c>
      <c r="C332" s="728">
        <v>146.52500000000001</v>
      </c>
      <c r="D332" s="298">
        <v>9.6020589982181742E-2</v>
      </c>
      <c r="E332" s="298">
        <v>0.10261994324556194</v>
      </c>
    </row>
    <row r="333" spans="1:5">
      <c r="A333" s="193"/>
      <c r="B333" s="53">
        <v>40303</v>
      </c>
      <c r="C333" s="728">
        <v>146.73500000000001</v>
      </c>
      <c r="D333" s="298">
        <v>0.15140419449615755</v>
      </c>
      <c r="E333" s="298">
        <v>-2.8233882423525881E-3</v>
      </c>
    </row>
    <row r="334" spans="1:5">
      <c r="A334" s="193"/>
      <c r="B334" s="53">
        <v>40304</v>
      </c>
      <c r="C334" s="728">
        <v>146.9</v>
      </c>
      <c r="D334" s="298">
        <v>0.41682590953361359</v>
      </c>
      <c r="E334" s="298">
        <v>-3.3225253658476443E-2</v>
      </c>
    </row>
    <row r="335" spans="1:5">
      <c r="A335" s="193"/>
      <c r="B335" s="53">
        <v>40305</v>
      </c>
      <c r="C335" s="728">
        <v>147.065</v>
      </c>
      <c r="D335" s="298">
        <v>0.46715130933114007</v>
      </c>
      <c r="E335" s="298">
        <v>-2.808628054442705E-2</v>
      </c>
    </row>
    <row r="336" spans="1:5">
      <c r="A336" s="193"/>
      <c r="B336" s="53">
        <v>40309</v>
      </c>
      <c r="C336" s="728">
        <v>147.16999999999999</v>
      </c>
      <c r="D336" s="298">
        <v>-0.21163339772483367</v>
      </c>
      <c r="E336" s="298">
        <v>-1.80296200901481E-2</v>
      </c>
    </row>
    <row r="337" spans="1:5">
      <c r="A337" s="193"/>
      <c r="B337" s="53">
        <v>40310</v>
      </c>
      <c r="C337" s="728">
        <v>147.17500000000001</v>
      </c>
      <c r="D337" s="298">
        <v>-0.17306895122288241</v>
      </c>
      <c r="E337" s="298">
        <v>-1.2919718115241122E-2</v>
      </c>
    </row>
    <row r="338" spans="1:5">
      <c r="A338" s="193"/>
      <c r="B338" s="53">
        <v>40311</v>
      </c>
      <c r="C338" s="728">
        <v>146.54</v>
      </c>
      <c r="D338" s="298">
        <v>-8.9088993198582239E-2</v>
      </c>
      <c r="E338" s="298">
        <v>-1.2453300124533001E-2</v>
      </c>
    </row>
    <row r="339" spans="1:5">
      <c r="A339" s="193"/>
      <c r="B339" s="53">
        <v>40312</v>
      </c>
      <c r="C339" s="728">
        <v>146.47499999999999</v>
      </c>
      <c r="D339" s="298">
        <v>-0.36820221030747347</v>
      </c>
      <c r="E339" s="298">
        <v>-8.5457927563190719E-2</v>
      </c>
    </row>
    <row r="340" spans="1:5">
      <c r="A340" s="193"/>
      <c r="B340" s="53">
        <v>40315</v>
      </c>
      <c r="C340" s="728">
        <v>146.72999999999999</v>
      </c>
      <c r="D340" s="298">
        <v>2.3594180102241448E-4</v>
      </c>
      <c r="E340" s="298">
        <v>2.3594180102241448E-4</v>
      </c>
    </row>
    <row r="341" spans="1:5">
      <c r="A341" s="193"/>
      <c r="B341" s="53">
        <v>40316</v>
      </c>
      <c r="C341" s="728">
        <v>146.69499999999999</v>
      </c>
      <c r="D341" s="298">
        <v>-5.5167693360711839E-2</v>
      </c>
      <c r="E341" s="298">
        <v>-5.5167693360711839E-2</v>
      </c>
    </row>
    <row r="342" spans="1:5">
      <c r="A342" s="193"/>
      <c r="B342" s="53">
        <v>40317</v>
      </c>
      <c r="C342" s="728">
        <v>146.56</v>
      </c>
      <c r="D342" s="298">
        <v>3.3769394584727712E-2</v>
      </c>
      <c r="E342" s="298">
        <v>3.3769394584727712E-2</v>
      </c>
    </row>
    <row r="343" spans="1:5">
      <c r="A343" s="193"/>
      <c r="B343" s="53">
        <v>40318</v>
      </c>
      <c r="C343" s="728">
        <v>146.54</v>
      </c>
      <c r="D343" s="298">
        <v>-3.9517749497655727E-2</v>
      </c>
      <c r="E343" s="298">
        <v>-3.9517749497655727E-2</v>
      </c>
    </row>
    <row r="344" spans="1:5">
      <c r="A344" s="193"/>
      <c r="B344" s="53">
        <v>40319</v>
      </c>
      <c r="C344" s="728">
        <v>146.935</v>
      </c>
      <c r="D344" s="298">
        <v>0.19591690544412607</v>
      </c>
      <c r="E344" s="298">
        <v>-2.7148997134670488E-2</v>
      </c>
    </row>
    <row r="345" spans="1:5">
      <c r="A345" s="193"/>
      <c r="B345" s="53">
        <v>40322</v>
      </c>
      <c r="C345" s="728">
        <v>146.45500000000001</v>
      </c>
      <c r="D345" s="298">
        <v>-0.10947241402426762</v>
      </c>
      <c r="E345" s="298">
        <v>-1.7496815713615339E-2</v>
      </c>
    </row>
    <row r="346" spans="1:5">
      <c r="A346" s="193"/>
      <c r="B346" s="53">
        <v>40323</v>
      </c>
      <c r="C346" s="728">
        <v>146.655</v>
      </c>
      <c r="D346" s="298">
        <v>-6.5044121833190999E-2</v>
      </c>
      <c r="E346" s="298">
        <v>-6.5044121833190999E-2</v>
      </c>
    </row>
    <row r="347" spans="1:5">
      <c r="A347" s="193"/>
      <c r="B347" s="53">
        <v>40324</v>
      </c>
      <c r="C347" s="728">
        <v>146.83500000000001</v>
      </c>
      <c r="D347" s="298">
        <v>-3.2814238042269191E-2</v>
      </c>
      <c r="E347" s="298">
        <v>-3.2814238042269191E-2</v>
      </c>
    </row>
    <row r="348" spans="1:5">
      <c r="A348" s="193"/>
      <c r="B348" s="53">
        <v>40325</v>
      </c>
      <c r="C348" s="728">
        <v>146.625</v>
      </c>
      <c r="D348" s="298">
        <v>-1.8479033404406538E-2</v>
      </c>
      <c r="E348" s="298">
        <v>-1.8479033404406538E-2</v>
      </c>
    </row>
    <row r="349" spans="1:5">
      <c r="A349" s="193"/>
      <c r="B349" s="53">
        <v>40326</v>
      </c>
      <c r="C349" s="728">
        <v>146.505</v>
      </c>
      <c r="D349" s="298">
        <v>8.6455331412103754E-3</v>
      </c>
      <c r="E349" s="298">
        <v>8.6455331412103754E-3</v>
      </c>
    </row>
    <row r="350" spans="1:5">
      <c r="A350" s="193"/>
      <c r="B350" s="53">
        <v>40329</v>
      </c>
      <c r="C350" s="728">
        <v>146.69999999999999</v>
      </c>
      <c r="D350" s="298">
        <v>-2.8571428571428571E-2</v>
      </c>
      <c r="E350" s="298">
        <v>-2.8571428571428571E-2</v>
      </c>
    </row>
    <row r="351" spans="1:5">
      <c r="A351" s="193"/>
      <c r="B351" s="53">
        <v>40330</v>
      </c>
      <c r="C351" s="728">
        <v>146.88999999999999</v>
      </c>
      <c r="D351" s="298">
        <v>9.111759799833194E-2</v>
      </c>
      <c r="E351" s="298">
        <v>1.7514595496246871E-2</v>
      </c>
    </row>
    <row r="352" spans="1:5">
      <c r="A352" s="193"/>
      <c r="B352" s="53">
        <v>40331</v>
      </c>
      <c r="C352" s="728">
        <v>146.83500000000001</v>
      </c>
      <c r="D352" s="298">
        <v>4.82251449582803E-2</v>
      </c>
      <c r="E352" s="298">
        <v>4.82251449582803E-2</v>
      </c>
    </row>
    <row r="353" spans="1:5">
      <c r="A353" s="193"/>
      <c r="B353" s="53">
        <v>40332</v>
      </c>
      <c r="C353" s="728">
        <v>146.64500000000001</v>
      </c>
      <c r="D353" s="298">
        <v>3.9300057372346528E-2</v>
      </c>
      <c r="E353" s="298">
        <v>3.9300057372346528E-2</v>
      </c>
    </row>
    <row r="354" spans="1:5">
      <c r="A354" s="193"/>
      <c r="B354" s="53">
        <v>40333</v>
      </c>
      <c r="C354" s="728">
        <v>146.77000000000001</v>
      </c>
      <c r="D354" s="298">
        <v>2.2210654173173694E-2</v>
      </c>
      <c r="E354" s="298">
        <v>2.2210654173173694E-2</v>
      </c>
    </row>
    <row r="355" spans="1:5">
      <c r="A355" s="193"/>
      <c r="B355" s="53">
        <v>40336</v>
      </c>
      <c r="C355" s="728">
        <v>147.08000000000001</v>
      </c>
      <c r="D355" s="298">
        <v>0.41712996535331559</v>
      </c>
      <c r="E355" s="298">
        <v>2.9812263314801385E-3</v>
      </c>
    </row>
    <row r="356" spans="1:5">
      <c r="A356" s="193"/>
      <c r="B356" s="53">
        <v>40337</v>
      </c>
      <c r="C356" s="728">
        <v>147.19</v>
      </c>
      <c r="D356" s="298">
        <v>0.13656387665198239</v>
      </c>
      <c r="E356" s="298">
        <v>-1.6411851084045953E-3</v>
      </c>
    </row>
    <row r="357" spans="1:5">
      <c r="A357" s="193"/>
      <c r="B357" s="53">
        <v>40338</v>
      </c>
      <c r="C357" s="728">
        <v>147.23500000000001</v>
      </c>
      <c r="D357" s="298">
        <v>8.6931311329170383E-2</v>
      </c>
      <c r="E357" s="298">
        <v>-7.6271186440677969E-3</v>
      </c>
    </row>
    <row r="358" spans="1:5">
      <c r="A358" s="193"/>
      <c r="B358" s="53">
        <v>40339</v>
      </c>
      <c r="C358" s="728">
        <v>146.95500000000001</v>
      </c>
      <c r="D358" s="298">
        <v>1.2170385395537525E-2</v>
      </c>
      <c r="E358" s="298">
        <v>1.2170385395537525E-2</v>
      </c>
    </row>
    <row r="359" spans="1:5">
      <c r="A359" s="193"/>
      <c r="B359" s="53">
        <v>40340</v>
      </c>
      <c r="C359" s="728">
        <v>147.04</v>
      </c>
      <c r="D359" s="298">
        <v>4.8615877373598716E-3</v>
      </c>
      <c r="E359" s="298">
        <v>4.8615877373598716E-3</v>
      </c>
    </row>
    <row r="360" spans="1:5">
      <c r="A360" s="193"/>
      <c r="B360" s="53">
        <v>40343</v>
      </c>
      <c r="C360" s="728">
        <v>147.08500000000001</v>
      </c>
      <c r="D360" s="298">
        <v>-5.8013052936910807E-3</v>
      </c>
      <c r="E360" s="298">
        <v>-1.0635726371766982E-2</v>
      </c>
    </row>
    <row r="361" spans="1:5">
      <c r="A361" s="193"/>
      <c r="B361" s="53">
        <v>40344</v>
      </c>
      <c r="C361" s="728">
        <v>147.26</v>
      </c>
      <c r="D361" s="298">
        <v>0.10798258345428156</v>
      </c>
      <c r="E361" s="298">
        <v>-7.3343009192065794E-2</v>
      </c>
    </row>
    <row r="362" spans="1:5">
      <c r="A362" s="193"/>
      <c r="B362" s="53">
        <v>40345</v>
      </c>
      <c r="C362" s="728">
        <v>147.08500000000001</v>
      </c>
      <c r="D362" s="298">
        <v>-1.7825800789820097E-2</v>
      </c>
      <c r="E362" s="298">
        <v>-1.7825800789820097E-2</v>
      </c>
    </row>
    <row r="363" spans="1:5">
      <c r="A363" s="193"/>
      <c r="B363" s="53">
        <v>40346</v>
      </c>
      <c r="C363" s="728">
        <v>147.06</v>
      </c>
      <c r="D363" s="298">
        <v>-1.6646200027288852E-2</v>
      </c>
      <c r="E363" s="298">
        <v>-1.6646200027288852E-2</v>
      </c>
    </row>
    <row r="364" spans="1:5">
      <c r="A364" s="193"/>
      <c r="B364" s="53">
        <v>40347</v>
      </c>
      <c r="C364" s="728">
        <v>147</v>
      </c>
      <c r="D364" s="298">
        <v>-7.651267127440281E-2</v>
      </c>
      <c r="E364" s="298">
        <v>-7.651267127440281E-2</v>
      </c>
    </row>
    <row r="365" spans="1:5">
      <c r="A365" s="193"/>
      <c r="B365" s="53">
        <v>40350</v>
      </c>
      <c r="C365" s="728">
        <v>146.94499999999999</v>
      </c>
      <c r="D365" s="298">
        <v>-0.15469982617997058</v>
      </c>
      <c r="E365" s="298">
        <v>-0.15469982617997058</v>
      </c>
    </row>
    <row r="366" spans="1:5">
      <c r="A366" s="193"/>
      <c r="B366" s="53">
        <v>40351</v>
      </c>
      <c r="C366" s="728">
        <v>146.99</v>
      </c>
      <c r="D366" s="298">
        <v>4.8390999274135014E-3</v>
      </c>
      <c r="E366" s="298">
        <v>4.8390999274135014E-3</v>
      </c>
    </row>
    <row r="367" spans="1:5">
      <c r="A367" s="193"/>
      <c r="B367" s="53">
        <v>40352</v>
      </c>
      <c r="C367" s="728">
        <v>147.13499999999999</v>
      </c>
      <c r="D367" s="298">
        <v>-1.5151515151515152E-2</v>
      </c>
      <c r="E367" s="298">
        <v>-1.5151515151515152E-2</v>
      </c>
    </row>
    <row r="368" spans="1:5">
      <c r="A368" s="193"/>
      <c r="B368" s="53">
        <v>40353</v>
      </c>
      <c r="C368" s="728">
        <v>147.19999999999999</v>
      </c>
      <c r="D368" s="298">
        <v>-0.1492265696087352</v>
      </c>
      <c r="E368" s="298">
        <v>-0.1492265696087352</v>
      </c>
    </row>
    <row r="369" spans="1:5">
      <c r="A369" s="193"/>
      <c r="B369" s="53">
        <v>40354</v>
      </c>
      <c r="C369" s="728">
        <v>147.32499999999999</v>
      </c>
      <c r="D369" s="298">
        <v>0.23324070857936782</v>
      </c>
      <c r="E369" s="298">
        <v>-3.7686696769711703E-2</v>
      </c>
    </row>
    <row r="370" spans="1:5">
      <c r="A370" s="193"/>
      <c r="B370" s="53">
        <v>40357</v>
      </c>
      <c r="C370" s="728">
        <v>147.41999999999999</v>
      </c>
      <c r="D370" s="298">
        <v>0.2630701242391395</v>
      </c>
      <c r="E370" s="298">
        <v>3.7521887767864586E-3</v>
      </c>
    </row>
    <row r="371" spans="1:5">
      <c r="A371" s="193"/>
      <c r="B371" s="53">
        <v>40358</v>
      </c>
      <c r="C371" s="728">
        <v>147.47499999999999</v>
      </c>
      <c r="D371" s="298">
        <v>9.0851685215881287E-2</v>
      </c>
      <c r="E371" s="298">
        <v>-9.3140737232615036E-3</v>
      </c>
    </row>
    <row r="372" spans="1:5">
      <c r="A372" s="193"/>
      <c r="B372" s="53">
        <v>40359</v>
      </c>
      <c r="C372" s="728">
        <v>147.535</v>
      </c>
      <c r="D372" s="298">
        <v>0.32031943212067437</v>
      </c>
      <c r="E372" s="298">
        <v>-2.3312091635073001E-2</v>
      </c>
    </row>
    <row r="373" spans="1:5">
      <c r="A373" s="193"/>
      <c r="B373" s="53">
        <v>40360</v>
      </c>
      <c r="C373" s="728">
        <v>147.47499999999999</v>
      </c>
      <c r="D373" s="298">
        <v>-1.7225497420781135E-2</v>
      </c>
      <c r="E373" s="298">
        <v>-1.7225497420781135E-2</v>
      </c>
    </row>
    <row r="374" spans="1:5">
      <c r="A374" s="193"/>
      <c r="B374" s="53">
        <v>40361</v>
      </c>
      <c r="C374" s="728">
        <v>147.46</v>
      </c>
      <c r="D374" s="298">
        <v>0.16337929830685985</v>
      </c>
      <c r="E374" s="298">
        <v>0.1210217024495258</v>
      </c>
    </row>
    <row r="375" spans="1:5">
      <c r="A375" s="193"/>
      <c r="B375" s="53">
        <v>40362</v>
      </c>
      <c r="C375" s="728">
        <v>147.36000000000001</v>
      </c>
      <c r="D375" s="298">
        <v>1.0869565217391304E-2</v>
      </c>
      <c r="E375" s="298">
        <v>1.0869565217391304E-2</v>
      </c>
    </row>
    <row r="376" spans="1:5">
      <c r="A376" s="193"/>
      <c r="B376" s="53">
        <v>40366</v>
      </c>
      <c r="C376" s="728">
        <v>147.35499999999999</v>
      </c>
      <c r="D376" s="298">
        <v>0.13938252716645091</v>
      </c>
      <c r="E376" s="298">
        <v>0.11949315444666746</v>
      </c>
    </row>
    <row r="377" spans="1:5">
      <c r="A377" s="193"/>
      <c r="B377" s="53">
        <v>40367</v>
      </c>
      <c r="C377" s="728">
        <v>147.505</v>
      </c>
      <c r="D377" s="298">
        <v>0.1718567536006228</v>
      </c>
      <c r="E377" s="298">
        <v>0.12271311794472557</v>
      </c>
    </row>
    <row r="378" spans="1:5">
      <c r="A378" s="193"/>
      <c r="B378" s="53">
        <v>40368</v>
      </c>
      <c r="C378" s="728">
        <v>147.535</v>
      </c>
      <c r="D378" s="298">
        <v>3.6249217973723914E-2</v>
      </c>
      <c r="E378" s="298">
        <v>2.1528723365105067E-2</v>
      </c>
    </row>
    <row r="379" spans="1:5">
      <c r="A379" s="193"/>
      <c r="B379" s="53">
        <v>40371</v>
      </c>
      <c r="C379" s="728">
        <v>147.61500000000001</v>
      </c>
      <c r="D379" s="298">
        <v>0.22988436521320163</v>
      </c>
      <c r="E379" s="298">
        <v>9.859070103589497E-2</v>
      </c>
    </row>
    <row r="380" spans="1:5">
      <c r="A380" s="193"/>
      <c r="B380" s="53">
        <v>40372</v>
      </c>
      <c r="C380" s="728">
        <v>147.715</v>
      </c>
      <c r="D380" s="298">
        <v>0.209011522761329</v>
      </c>
      <c r="E380" s="298">
        <v>-3.9012039477083656E-2</v>
      </c>
    </row>
    <row r="381" spans="1:5">
      <c r="A381" s="193"/>
      <c r="B381" s="53">
        <v>40373</v>
      </c>
      <c r="C381" s="728">
        <v>147.72499999999999</v>
      </c>
      <c r="D381" s="298">
        <v>9.0512592036767814E-2</v>
      </c>
      <c r="E381" s="298">
        <v>5.2759930591380198E-2</v>
      </c>
    </row>
    <row r="382" spans="1:5">
      <c r="A382" s="193"/>
      <c r="B382" s="53">
        <v>40374</v>
      </c>
      <c r="C382" s="728">
        <v>147.565</v>
      </c>
      <c r="D382" s="298">
        <v>1.8466591892324948E-2</v>
      </c>
      <c r="E382" s="298">
        <v>1.8466591892324948E-2</v>
      </c>
    </row>
    <row r="383" spans="1:5">
      <c r="A383" s="193"/>
      <c r="B383" s="53">
        <v>40375</v>
      </c>
      <c r="C383" s="728">
        <v>147.54</v>
      </c>
      <c r="D383" s="298">
        <v>0.13151714419915453</v>
      </c>
      <c r="E383" s="298">
        <v>0.13151714419915453</v>
      </c>
    </row>
    <row r="384" spans="1:5">
      <c r="A384" s="193"/>
      <c r="B384" s="53">
        <v>40378</v>
      </c>
      <c r="C384" s="728">
        <v>147.47</v>
      </c>
      <c r="D384" s="298">
        <v>-6.8786085964787228E-3</v>
      </c>
      <c r="E384" s="298">
        <v>-6.8786085964787228E-3</v>
      </c>
    </row>
    <row r="385" spans="1:5">
      <c r="A385" s="193"/>
      <c r="B385" s="53">
        <v>40379</v>
      </c>
      <c r="C385" s="728">
        <v>147.54</v>
      </c>
      <c r="D385" s="298">
        <v>-6.9958476259252573E-3</v>
      </c>
      <c r="E385" s="298">
        <v>-6.9958476259252573E-3</v>
      </c>
    </row>
    <row r="386" spans="1:5">
      <c r="A386" s="193"/>
      <c r="B386" s="53">
        <v>40380</v>
      </c>
      <c r="C386" s="728">
        <v>147.56</v>
      </c>
      <c r="D386" s="298">
        <v>-3.4669099585935857E-2</v>
      </c>
      <c r="E386" s="298">
        <v>-3.4669099585935857E-2</v>
      </c>
    </row>
    <row r="387" spans="1:5">
      <c r="A387" s="193"/>
      <c r="B387" s="53">
        <v>40381</v>
      </c>
      <c r="C387" s="728">
        <v>147.63499999999999</v>
      </c>
      <c r="D387" s="298">
        <v>-1.3316739265712509E-2</v>
      </c>
      <c r="E387" s="298">
        <v>-0.11288114499066584</v>
      </c>
    </row>
    <row r="388" spans="1:5">
      <c r="A388" s="193"/>
      <c r="B388" s="53">
        <v>40382</v>
      </c>
      <c r="C388" s="728">
        <v>147.435</v>
      </c>
      <c r="D388" s="298">
        <v>7.842290812288653E-3</v>
      </c>
      <c r="E388" s="298">
        <v>7.842290812288653E-3</v>
      </c>
    </row>
    <row r="389" spans="1:5">
      <c r="A389" s="193"/>
      <c r="B389" s="53">
        <v>40385</v>
      </c>
      <c r="C389" s="728">
        <v>147.315</v>
      </c>
      <c r="D389" s="298">
        <v>-0.20835913312693499</v>
      </c>
      <c r="E389" s="298">
        <v>-6.5944272445820434E-2</v>
      </c>
    </row>
    <row r="390" spans="1:5">
      <c r="A390" s="193"/>
      <c r="B390" s="53">
        <v>40386</v>
      </c>
      <c r="C390" s="728">
        <v>147.43</v>
      </c>
      <c r="D390" s="298">
        <v>-3.1303497187576426E-2</v>
      </c>
      <c r="E390" s="298">
        <v>-3.1303497187576426E-2</v>
      </c>
    </row>
    <row r="391" spans="1:5">
      <c r="A391" s="193"/>
      <c r="B391" s="53">
        <v>40387</v>
      </c>
      <c r="C391" s="728">
        <v>147.56</v>
      </c>
      <c r="D391" s="298">
        <v>-4.4170030871526954E-2</v>
      </c>
      <c r="E391" s="298">
        <v>-7.0292092139634291E-2</v>
      </c>
    </row>
    <row r="392" spans="1:5">
      <c r="A392" s="193"/>
      <c r="B392" s="53">
        <v>40388</v>
      </c>
      <c r="C392" s="728">
        <v>147.6</v>
      </c>
      <c r="D392" s="298">
        <v>-1.7521548678818707E-2</v>
      </c>
      <c r="E392" s="298">
        <v>-1.7521548678818707E-2</v>
      </c>
    </row>
    <row r="393" spans="1:5">
      <c r="A393" s="193"/>
      <c r="B393" s="53">
        <v>40389</v>
      </c>
      <c r="C393" s="728">
        <v>147.72</v>
      </c>
      <c r="D393" s="298">
        <v>0.17141652105802255</v>
      </c>
      <c r="E393" s="298">
        <v>-6.9590889919865034E-2</v>
      </c>
    </row>
    <row r="394" spans="1:5">
      <c r="A394" s="193"/>
      <c r="B394" s="53">
        <v>40392</v>
      </c>
      <c r="C394" s="728">
        <v>147.78</v>
      </c>
      <c r="D394" s="298">
        <v>2.5549637579592326E-2</v>
      </c>
      <c r="E394" s="298">
        <v>-5.6865964518841858E-3</v>
      </c>
    </row>
    <row r="395" spans="1:5">
      <c r="A395" s="193"/>
      <c r="B395" s="53">
        <v>40393</v>
      </c>
      <c r="C395" s="728">
        <v>147.655</v>
      </c>
      <c r="D395" s="298">
        <v>-4.6182235299985039E-2</v>
      </c>
      <c r="E395" s="298">
        <v>-4.6182235299985039E-2</v>
      </c>
    </row>
    <row r="396" spans="1:5">
      <c r="A396" s="193"/>
      <c r="B396" s="53">
        <v>40394</v>
      </c>
      <c r="C396" s="728">
        <v>147.465</v>
      </c>
      <c r="D396" s="298">
        <v>-2.1072965141803496E-3</v>
      </c>
      <c r="E396" s="298">
        <v>-2.1072965141803496E-3</v>
      </c>
    </row>
    <row r="397" spans="1:5">
      <c r="A397" s="193"/>
      <c r="B397" s="53">
        <v>40395</v>
      </c>
      <c r="C397" s="728">
        <v>147.375</v>
      </c>
      <c r="D397" s="298">
        <v>-6.892366379123499E-2</v>
      </c>
      <c r="E397" s="298">
        <v>-3.0777233516840783E-2</v>
      </c>
    </row>
    <row r="398" spans="1:5">
      <c r="A398" s="193"/>
      <c r="B398" s="53">
        <v>40396</v>
      </c>
      <c r="C398" s="728">
        <v>147.27500000000001</v>
      </c>
      <c r="D398" s="298">
        <v>-3.2031038527474513E-2</v>
      </c>
      <c r="E398" s="298">
        <v>5.8197239014707212E-2</v>
      </c>
    </row>
    <row r="399" spans="1:5">
      <c r="A399" s="193"/>
      <c r="B399" s="53">
        <v>40399</v>
      </c>
      <c r="C399" s="728">
        <v>147.25</v>
      </c>
      <c r="D399" s="298">
        <v>0.11877991762217523</v>
      </c>
      <c r="E399" s="298">
        <v>0.15829900923967494</v>
      </c>
    </row>
    <row r="400" spans="1:5">
      <c r="A400" s="193"/>
      <c r="B400" s="53">
        <v>40400</v>
      </c>
      <c r="C400" s="728">
        <v>147.36500000000001</v>
      </c>
      <c r="D400" s="298">
        <v>9.8849324997734897E-2</v>
      </c>
      <c r="E400" s="298">
        <v>9.8849324997734897E-2</v>
      </c>
    </row>
    <row r="401" spans="1:5">
      <c r="A401" s="193"/>
      <c r="B401" s="53">
        <v>40401</v>
      </c>
      <c r="C401" s="728">
        <v>147.33500000000001</v>
      </c>
      <c r="D401" s="298">
        <v>0.10610162432319867</v>
      </c>
      <c r="E401" s="298">
        <v>0.10610162432319867</v>
      </c>
    </row>
    <row r="402" spans="1:5">
      <c r="A402" s="193"/>
      <c r="B402" s="53">
        <v>40402</v>
      </c>
      <c r="C402" s="728">
        <v>147.67500000000001</v>
      </c>
      <c r="D402" s="298">
        <v>0.11144924595928857</v>
      </c>
      <c r="E402" s="298">
        <v>5.7347670250896057E-2</v>
      </c>
    </row>
    <row r="403" spans="1:5">
      <c r="A403" s="193"/>
      <c r="B403" s="53">
        <v>40403</v>
      </c>
      <c r="C403" s="728">
        <v>147.36500000000001</v>
      </c>
      <c r="D403" s="298">
        <v>0.22528116213683225</v>
      </c>
      <c r="E403" s="298">
        <v>0.22528116213683225</v>
      </c>
    </row>
    <row r="404" spans="1:5">
      <c r="A404" s="193"/>
      <c r="B404" s="53">
        <v>40406</v>
      </c>
      <c r="C404" s="728">
        <v>147.37</v>
      </c>
      <c r="D404" s="298">
        <v>0.20891218872870249</v>
      </c>
      <c r="E404" s="298">
        <v>0.20891218872870249</v>
      </c>
    </row>
    <row r="405" spans="1:5">
      <c r="A405" s="193"/>
      <c r="B405" s="53">
        <v>40407</v>
      </c>
      <c r="C405" s="728">
        <v>147.255</v>
      </c>
      <c r="D405" s="298">
        <v>4.4154088758729441E-2</v>
      </c>
      <c r="E405" s="298">
        <v>6.2551625741533376E-2</v>
      </c>
    </row>
    <row r="406" spans="1:5">
      <c r="A406" s="193"/>
      <c r="B406" s="53">
        <v>40408</v>
      </c>
      <c r="C406" s="728">
        <v>147.16999999999999</v>
      </c>
      <c r="D406" s="298">
        <v>-9.5160546935013066E-2</v>
      </c>
      <c r="E406" s="298">
        <v>-1.0047626363496697E-2</v>
      </c>
    </row>
    <row r="407" spans="1:5">
      <c r="A407" s="193"/>
      <c r="B407" s="53">
        <v>40409</v>
      </c>
      <c r="C407" s="728">
        <v>147.16499999999999</v>
      </c>
      <c r="D407" s="298">
        <v>3.2886387463444244E-2</v>
      </c>
      <c r="E407" s="298">
        <v>5.9372068642057053E-2</v>
      </c>
    </row>
    <row r="408" spans="1:5">
      <c r="A408" s="193"/>
      <c r="B408" s="53">
        <v>40410</v>
      </c>
      <c r="C408" s="728">
        <v>147.11500000000001</v>
      </c>
      <c r="D408" s="298">
        <v>-0.10818838905574442</v>
      </c>
      <c r="E408" s="298">
        <v>-1.2541668041849566E-2</v>
      </c>
    </row>
    <row r="409" spans="1:5">
      <c r="A409" s="193"/>
      <c r="B409" s="53">
        <v>40413</v>
      </c>
      <c r="C409" s="728">
        <v>147.21</v>
      </c>
      <c r="D409" s="298">
        <v>-2.2520773472082005E-3</v>
      </c>
      <c r="E409" s="298">
        <v>-2.2520773472082005E-3</v>
      </c>
    </row>
    <row r="410" spans="1:5">
      <c r="A410" s="193"/>
      <c r="B410" s="53">
        <v>40414</v>
      </c>
      <c r="C410" s="728">
        <v>147.16499999999999</v>
      </c>
      <c r="D410" s="298">
        <v>-0.20407471931862176</v>
      </c>
      <c r="E410" s="298">
        <v>-9.2866821525358106E-2</v>
      </c>
    </row>
    <row r="411" spans="1:5">
      <c r="A411" s="193"/>
      <c r="B411" s="53">
        <v>40415</v>
      </c>
      <c r="C411" s="728">
        <v>147.26</v>
      </c>
      <c r="D411" s="298">
        <v>-7.0679844264749927E-3</v>
      </c>
      <c r="E411" s="298">
        <v>-7.0679844264749927E-3</v>
      </c>
    </row>
    <row r="412" spans="1:5">
      <c r="A412" s="193"/>
      <c r="B412" s="53">
        <v>40416</v>
      </c>
      <c r="C412" s="728">
        <v>147.16</v>
      </c>
      <c r="D412" s="298">
        <v>-0.29613910186199344</v>
      </c>
      <c r="E412" s="298">
        <v>-0.18661007667031762</v>
      </c>
    </row>
    <row r="413" spans="1:5">
      <c r="B413" s="53">
        <v>40417</v>
      </c>
      <c r="C413" s="728">
        <v>147.14500000000001</v>
      </c>
      <c r="D413" s="298">
        <v>-0.12778227438284095</v>
      </c>
      <c r="E413" s="298">
        <v>-4.2796438688789962E-2</v>
      </c>
    </row>
    <row r="414" spans="1:5">
      <c r="B414" s="53">
        <v>40421</v>
      </c>
      <c r="C414" s="728">
        <v>147.34</v>
      </c>
      <c r="D414" s="298">
        <v>-4.250029596306381E-2</v>
      </c>
      <c r="E414" s="298">
        <v>-4.250029596306381E-2</v>
      </c>
    </row>
    <row r="415" spans="1:5">
      <c r="B415" s="53">
        <v>40422</v>
      </c>
      <c r="C415" s="728">
        <v>147.23500000000001</v>
      </c>
      <c r="D415" s="298">
        <v>9.4661436124850763E-3</v>
      </c>
      <c r="E415" s="298">
        <v>9.4661436124850763E-3</v>
      </c>
    </row>
    <row r="416" spans="1:5">
      <c r="B416" s="53">
        <v>40423</v>
      </c>
      <c r="C416" s="728">
        <v>147.27000000000001</v>
      </c>
      <c r="D416" s="298">
        <v>-6.563207242159716E-2</v>
      </c>
      <c r="E416" s="298">
        <v>-6.563207242159716E-2</v>
      </c>
    </row>
    <row r="417" spans="2:5">
      <c r="B417" s="53">
        <v>40424</v>
      </c>
      <c r="C417" s="728">
        <v>147.285</v>
      </c>
      <c r="D417" s="298">
        <v>-9.8076197661259908E-3</v>
      </c>
      <c r="E417" s="298">
        <v>-9.8076197661259908E-3</v>
      </c>
    </row>
    <row r="418" spans="2:5">
      <c r="B418" s="53">
        <v>40427</v>
      </c>
      <c r="C418" s="728">
        <v>147.285</v>
      </c>
      <c r="D418" s="298">
        <v>-1.605351170568562E-3</v>
      </c>
      <c r="E418" s="298">
        <v>-1.605351170568562E-3</v>
      </c>
    </row>
    <row r="419" spans="2:5">
      <c r="B419" s="53">
        <v>40428</v>
      </c>
      <c r="C419" s="728">
        <v>147.35499999999999</v>
      </c>
      <c r="D419" s="298">
        <v>1.2903542341281523E-2</v>
      </c>
      <c r="E419" s="298">
        <v>1.2903542341281523E-2</v>
      </c>
    </row>
    <row r="420" spans="2:5">
      <c r="B420" s="53">
        <v>40429</v>
      </c>
      <c r="C420" s="728">
        <v>147.47999999999999</v>
      </c>
      <c r="D420" s="298">
        <v>-3.2913833404089468E-3</v>
      </c>
      <c r="E420" s="298">
        <v>-3.2913833404089468E-3</v>
      </c>
    </row>
    <row r="421" spans="2:5">
      <c r="B421" s="53">
        <v>40430</v>
      </c>
      <c r="C421" s="728">
        <v>147.47</v>
      </c>
      <c r="D421" s="298">
        <v>-3.2718204544035811E-3</v>
      </c>
      <c r="E421" s="298">
        <v>-3.2718204544035811E-3</v>
      </c>
    </row>
    <row r="422" spans="2:5">
      <c r="B422" s="53">
        <v>40431</v>
      </c>
      <c r="C422" s="728">
        <v>147.38</v>
      </c>
      <c r="D422" s="298">
        <v>-4.8866580387381946E-2</v>
      </c>
      <c r="E422" s="298">
        <v>-4.8866580387381946E-2</v>
      </c>
    </row>
    <row r="423" spans="2:5">
      <c r="B423" s="53">
        <v>40434</v>
      </c>
      <c r="C423" s="728">
        <v>147.245</v>
      </c>
      <c r="D423" s="298">
        <v>-3.5279844700625341E-3</v>
      </c>
      <c r="E423" s="298">
        <v>-3.5279844700625341E-3</v>
      </c>
    </row>
    <row r="424" spans="2:5">
      <c r="B424" s="53">
        <v>40435</v>
      </c>
      <c r="C424" s="728">
        <v>147.19999999999999</v>
      </c>
      <c r="D424" s="298">
        <v>-1.5130436658380134E-3</v>
      </c>
      <c r="E424" s="298">
        <v>-1.5130436658380134E-3</v>
      </c>
    </row>
    <row r="425" spans="2:5">
      <c r="B425" s="53">
        <v>40436</v>
      </c>
      <c r="C425" s="728">
        <v>147.16499999999999</v>
      </c>
      <c r="D425" s="298">
        <v>-7.0426925550568162E-2</v>
      </c>
      <c r="E425" s="298">
        <v>-3.8240858726812252E-2</v>
      </c>
    </row>
    <row r="426" spans="2:5">
      <c r="B426" s="53">
        <v>40437</v>
      </c>
      <c r="C426" s="728">
        <v>147.29499999999999</v>
      </c>
      <c r="D426" s="298">
        <v>-1.0136520939559504E-2</v>
      </c>
      <c r="E426" s="298">
        <v>-1.0136520939559504E-2</v>
      </c>
    </row>
    <row r="427" spans="2:5">
      <c r="B427" s="53">
        <v>40438</v>
      </c>
      <c r="C427" s="728">
        <v>147.39500000000001</v>
      </c>
      <c r="D427" s="298">
        <v>-7.6690811741169755E-3</v>
      </c>
      <c r="E427" s="298">
        <v>-7.6690811741169755E-3</v>
      </c>
    </row>
    <row r="428" spans="2:5">
      <c r="B428" s="53">
        <v>40441</v>
      </c>
      <c r="C428" s="728">
        <v>147.44999999999999</v>
      </c>
      <c r="D428" s="298">
        <v>2.9997173521491824E-2</v>
      </c>
      <c r="E428" s="298">
        <v>2.9997173521491824E-2</v>
      </c>
    </row>
    <row r="429" spans="2:5">
      <c r="B429" s="53">
        <v>40442</v>
      </c>
      <c r="C429" s="728">
        <v>147.47999999999999</v>
      </c>
      <c r="D429" s="298">
        <v>-7.8027235921972762E-2</v>
      </c>
      <c r="E429" s="298">
        <v>-7.8027235921972762E-2</v>
      </c>
    </row>
    <row r="430" spans="2:5">
      <c r="B430" s="53">
        <v>40443</v>
      </c>
      <c r="C430" s="728">
        <v>147.32</v>
      </c>
      <c r="D430" s="298">
        <v>-1.0827197921177999E-4</v>
      </c>
      <c r="E430" s="298">
        <v>-1.0827197921177999E-4</v>
      </c>
    </row>
    <row r="431" spans="2:5">
      <c r="B431" s="53">
        <v>40444</v>
      </c>
      <c r="C431" s="728">
        <v>147.48500000000001</v>
      </c>
      <c r="D431" s="298">
        <v>4.448838358872961E-3</v>
      </c>
      <c r="E431" s="298">
        <v>4.448838358872961E-3</v>
      </c>
    </row>
    <row r="432" spans="2:5">
      <c r="B432" s="53">
        <v>40445</v>
      </c>
      <c r="C432" s="728">
        <v>147.535</v>
      </c>
      <c r="D432" s="298">
        <v>-4.1006014215418263E-3</v>
      </c>
      <c r="E432" s="298">
        <v>-4.1006014215418263E-3</v>
      </c>
    </row>
    <row r="433" spans="2:5">
      <c r="B433" s="53">
        <v>40448</v>
      </c>
      <c r="C433" s="728">
        <v>147.54</v>
      </c>
      <c r="D433" s="298">
        <v>-2.9492833517089305E-2</v>
      </c>
      <c r="E433" s="298">
        <v>-2.9492833517089305E-2</v>
      </c>
    </row>
    <row r="434" spans="2:5">
      <c r="B434" s="53">
        <v>40449</v>
      </c>
      <c r="C434" s="728">
        <v>147.42500000000001</v>
      </c>
      <c r="D434" s="298">
        <v>-3.6593207458934941E-2</v>
      </c>
      <c r="E434" s="298">
        <v>-3.6593207458934941E-2</v>
      </c>
    </row>
    <row r="435" spans="2:5">
      <c r="B435" s="53">
        <v>40450</v>
      </c>
      <c r="C435" s="728">
        <v>147.49</v>
      </c>
      <c r="D435" s="298">
        <v>-4.3078611606530391E-2</v>
      </c>
      <c r="E435" s="298">
        <v>-4.5822472218411306E-2</v>
      </c>
    </row>
    <row r="436" spans="2:5">
      <c r="B436" s="53">
        <v>40451</v>
      </c>
      <c r="C436" s="728">
        <v>147.62</v>
      </c>
      <c r="D436" s="298">
        <v>-3.5341951626355297E-2</v>
      </c>
      <c r="E436" s="298">
        <v>-4.5767306088407005E-2</v>
      </c>
    </row>
    <row r="437" spans="2:5">
      <c r="B437" s="721">
        <v>40452</v>
      </c>
      <c r="C437" s="82">
        <v>147.61000000000001</v>
      </c>
      <c r="D437" s="298">
        <v>8.4562792371356606E-3</v>
      </c>
      <c r="E437" s="298">
        <v>8.4562792371356606E-3</v>
      </c>
    </row>
    <row r="438" spans="2:5">
      <c r="B438" s="721">
        <v>40455</v>
      </c>
      <c r="C438" s="82">
        <v>147.51</v>
      </c>
      <c r="D438" s="298">
        <v>2.7472527472527472E-2</v>
      </c>
      <c r="E438" s="298">
        <v>2.7472527472527472E-2</v>
      </c>
    </row>
    <row r="439" spans="2:5">
      <c r="B439" s="721">
        <v>40456</v>
      </c>
      <c r="C439" s="82">
        <v>147.535</v>
      </c>
      <c r="D439" s="298">
        <v>-3.9377505305352514E-2</v>
      </c>
      <c r="E439" s="298">
        <v>-3.9377505305352514E-2</v>
      </c>
    </row>
    <row r="440" spans="2:5">
      <c r="B440" s="721">
        <v>40457</v>
      </c>
      <c r="C440" s="82">
        <v>147.44</v>
      </c>
      <c r="D440" s="298">
        <v>-0.29055288062427359</v>
      </c>
      <c r="E440" s="298">
        <v>-1.3282417399966794E-2</v>
      </c>
    </row>
    <row r="441" spans="2:5">
      <c r="B441" s="721">
        <v>40458</v>
      </c>
      <c r="C441" s="82">
        <v>147.47</v>
      </c>
      <c r="D441" s="298">
        <v>-4.6516079632465547E-2</v>
      </c>
      <c r="E441" s="298">
        <v>1.8950995405819297E-2</v>
      </c>
    </row>
    <row r="442" spans="2:5">
      <c r="B442" s="721">
        <v>40459</v>
      </c>
      <c r="C442" s="82">
        <v>147.56</v>
      </c>
      <c r="D442" s="298">
        <v>7.0756605284227378E-2</v>
      </c>
      <c r="E442" s="298">
        <v>7.0756605284227378E-2</v>
      </c>
    </row>
    <row r="443" spans="2:5">
      <c r="B443" s="721">
        <v>40462</v>
      </c>
      <c r="C443" s="82">
        <v>147.60499999999999</v>
      </c>
      <c r="D443" s="298">
        <v>4.7380156075808248E-2</v>
      </c>
      <c r="E443" s="298">
        <v>4.7380156075808248E-2</v>
      </c>
    </row>
    <row r="444" spans="2:5">
      <c r="B444" s="721">
        <v>40463</v>
      </c>
      <c r="C444" s="82">
        <v>147.755</v>
      </c>
      <c r="D444" s="298">
        <v>0.21162790697674419</v>
      </c>
      <c r="E444" s="298">
        <v>7.8626799557032119E-3</v>
      </c>
    </row>
    <row r="445" spans="2:5">
      <c r="B445" s="721">
        <v>40464</v>
      </c>
      <c r="C445" s="82">
        <v>147.76</v>
      </c>
      <c r="D445" s="298">
        <v>0.10439068100358423</v>
      </c>
      <c r="E445" s="298">
        <v>3.569295101553166E-2</v>
      </c>
    </row>
    <row r="446" spans="2:5">
      <c r="B446" s="721">
        <v>40465</v>
      </c>
      <c r="C446" s="82">
        <v>147.59</v>
      </c>
      <c r="D446" s="298">
        <v>-7.1565366394516685E-3</v>
      </c>
      <c r="E446" s="298">
        <v>-7.1565366394516685E-3</v>
      </c>
    </row>
    <row r="447" spans="2:5">
      <c r="B447" s="721">
        <v>40466</v>
      </c>
      <c r="C447" s="82">
        <v>147.465</v>
      </c>
      <c r="D447" s="298">
        <v>6.0210293303818482E-2</v>
      </c>
      <c r="E447" s="298">
        <v>0.12927504150525734</v>
      </c>
    </row>
    <row r="448" spans="2:5">
      <c r="B448" s="721">
        <v>40469</v>
      </c>
      <c r="C448" s="82">
        <v>147.565</v>
      </c>
      <c r="D448" s="298">
        <v>-3.0953066513101065E-3</v>
      </c>
      <c r="E448" s="298">
        <v>-3.0953066513101065E-3</v>
      </c>
    </row>
    <row r="449" spans="2:5">
      <c r="B449" s="721">
        <v>40470</v>
      </c>
      <c r="C449" s="82">
        <v>147.58000000000001</v>
      </c>
      <c r="D449" s="298">
        <v>4.3460476531342676E-2</v>
      </c>
      <c r="E449" s="298">
        <v>4.3460476531342676E-2</v>
      </c>
    </row>
    <row r="450" spans="2:5">
      <c r="B450" s="721">
        <v>40471</v>
      </c>
      <c r="C450" s="82">
        <v>147.58500000000001</v>
      </c>
      <c r="D450" s="298">
        <v>0.13366431162879511</v>
      </c>
      <c r="E450" s="298">
        <v>0.13366431162879511</v>
      </c>
    </row>
    <row r="451" spans="2:5">
      <c r="B451" s="721">
        <v>40472</v>
      </c>
      <c r="C451" s="82">
        <v>147.68</v>
      </c>
      <c r="D451" s="298">
        <v>0</v>
      </c>
      <c r="E451" s="298">
        <v>0</v>
      </c>
    </row>
    <row r="452" spans="2:5">
      <c r="B452" s="721">
        <v>40473</v>
      </c>
      <c r="C452" s="82">
        <v>147.52000000000001</v>
      </c>
      <c r="D452" s="298">
        <v>-1.9890525017346387E-2</v>
      </c>
      <c r="E452" s="298">
        <v>-1.9890525017346387E-2</v>
      </c>
    </row>
    <row r="453" spans="2:5">
      <c r="B453" s="721">
        <v>40476</v>
      </c>
      <c r="C453" s="82">
        <v>147.58000000000001</v>
      </c>
      <c r="D453" s="298">
        <v>-3.6977726015431651E-2</v>
      </c>
      <c r="E453" s="298">
        <v>-3.6977726015431651E-2</v>
      </c>
    </row>
    <row r="454" spans="2:5">
      <c r="B454" s="721">
        <v>40477</v>
      </c>
      <c r="C454" s="82">
        <v>147.625</v>
      </c>
      <c r="D454" s="298">
        <v>0.44022850694689331</v>
      </c>
      <c r="E454" s="298">
        <v>0.44022850694689331</v>
      </c>
    </row>
    <row r="455" spans="2:5">
      <c r="B455" s="721">
        <v>40478</v>
      </c>
      <c r="C455" s="82">
        <v>147.54499999999999</v>
      </c>
      <c r="D455" s="298">
        <v>-9.9560560285635813E-2</v>
      </c>
      <c r="E455" s="298">
        <v>-9.9560560285635813E-2</v>
      </c>
    </row>
    <row r="456" spans="2:5">
      <c r="B456" s="721">
        <v>40479</v>
      </c>
      <c r="C456" s="82">
        <v>147.57499999999999</v>
      </c>
      <c r="D456" s="298">
        <v>-7.2037914691943122E-2</v>
      </c>
      <c r="E456" s="298">
        <v>-7.2037914691943122E-2</v>
      </c>
    </row>
    <row r="457" spans="2:5">
      <c r="B457" s="721">
        <v>40480</v>
      </c>
      <c r="C457" s="82">
        <v>147.52000000000001</v>
      </c>
      <c r="D457" s="298">
        <v>-5.2681572409761804E-2</v>
      </c>
      <c r="E457" s="298">
        <v>-5.2681572409761804E-2</v>
      </c>
    </row>
    <row r="458" spans="2:5">
      <c r="B458" s="721">
        <v>40483</v>
      </c>
      <c r="C458" s="82">
        <v>147.55000000000001</v>
      </c>
      <c r="D458" s="298">
        <v>-1.1452735441811294E-2</v>
      </c>
      <c r="E458" s="298">
        <v>-1.1452735441811294E-2</v>
      </c>
    </row>
    <row r="459" spans="2:5">
      <c r="B459" s="721">
        <v>40484</v>
      </c>
      <c r="C459" s="82">
        <v>147.55000000000001</v>
      </c>
      <c r="D459" s="298">
        <v>2.5248756218905474E-2</v>
      </c>
      <c r="E459" s="298">
        <v>2.5248756218905474E-2</v>
      </c>
    </row>
    <row r="460" spans="2:5">
      <c r="B460" s="721">
        <v>40485</v>
      </c>
      <c r="C460" s="82">
        <v>147.59</v>
      </c>
      <c r="D460" s="298">
        <v>0.15299666398251466</v>
      </c>
      <c r="E460" s="298">
        <v>0.15299666398251466</v>
      </c>
    </row>
    <row r="461" spans="2:5">
      <c r="B461" s="721">
        <v>40486</v>
      </c>
      <c r="C461" s="82">
        <v>147.51499999999999</v>
      </c>
      <c r="D461" s="298">
        <v>-3.9912917271407835E-3</v>
      </c>
      <c r="E461" s="298">
        <v>-3.9912917271407835E-3</v>
      </c>
    </row>
    <row r="462" spans="2:5">
      <c r="B462" s="721">
        <v>40487</v>
      </c>
      <c r="C462" s="82">
        <v>147.5</v>
      </c>
      <c r="D462" s="298">
        <v>0.16546085949934886</v>
      </c>
      <c r="E462" s="298">
        <v>0.16546085949934886</v>
      </c>
    </row>
    <row r="463" spans="2:5">
      <c r="B463" s="721">
        <v>40490</v>
      </c>
      <c r="C463" s="82">
        <v>147.60499999999999</v>
      </c>
      <c r="D463" s="298">
        <v>0.10327602230483271</v>
      </c>
      <c r="E463" s="298">
        <v>0.10327602230483271</v>
      </c>
    </row>
    <row r="464" spans="2:5">
      <c r="B464" s="721">
        <v>40491</v>
      </c>
      <c r="C464" s="82">
        <v>147.63499999999999</v>
      </c>
      <c r="D464" s="298">
        <v>3.1577617784514338E-2</v>
      </c>
      <c r="E464" s="298">
        <v>3.1577617784514338E-2</v>
      </c>
    </row>
    <row r="465" spans="2:5">
      <c r="B465" s="721">
        <v>40492</v>
      </c>
      <c r="C465" s="82">
        <v>147.62</v>
      </c>
      <c r="D465" s="298">
        <v>-5.3198563638781756E-4</v>
      </c>
      <c r="E465" s="298">
        <v>-5.3198563638781756E-4</v>
      </c>
    </row>
    <row r="466" spans="2:5">
      <c r="B466" s="721">
        <v>40493</v>
      </c>
      <c r="C466" s="82">
        <v>147.62</v>
      </c>
      <c r="D466" s="298">
        <v>9.1081593927893733E-3</v>
      </c>
      <c r="E466" s="298">
        <v>9.1081593927893733E-3</v>
      </c>
    </row>
    <row r="467" spans="2:5">
      <c r="B467" s="721">
        <v>40494</v>
      </c>
      <c r="C467" s="82">
        <v>147.55000000000001</v>
      </c>
      <c r="D467" s="298">
        <v>0.25896290138210537</v>
      </c>
      <c r="E467" s="298">
        <v>0.25896290138210537</v>
      </c>
    </row>
    <row r="468" spans="2:5">
      <c r="B468" s="721">
        <v>40497</v>
      </c>
      <c r="C468" s="82">
        <v>147.58000000000001</v>
      </c>
      <c r="D468" s="298">
        <v>1.8322475570032574E-2</v>
      </c>
      <c r="E468" s="298">
        <v>1.8322475570032574E-2</v>
      </c>
    </row>
    <row r="469" spans="2:5">
      <c r="B469" s="721">
        <v>40499</v>
      </c>
      <c r="C469" s="82">
        <v>147.55000000000001</v>
      </c>
      <c r="D469" s="298">
        <v>7.950419431576311E-2</v>
      </c>
      <c r="E469" s="298">
        <v>7.950419431576311E-2</v>
      </c>
    </row>
    <row r="470" spans="2:5">
      <c r="B470" s="721">
        <v>40500</v>
      </c>
      <c r="C470" s="82">
        <v>147.52000000000001</v>
      </c>
      <c r="D470" s="298">
        <v>0.11821486774476621</v>
      </c>
      <c r="E470" s="298">
        <v>0.19343111445405542</v>
      </c>
    </row>
    <row r="471" spans="2:5">
      <c r="B471" s="721">
        <v>40501</v>
      </c>
      <c r="C471" s="82">
        <v>147.535</v>
      </c>
      <c r="D471" s="298">
        <v>-6.4404377608062363E-2</v>
      </c>
      <c r="E471" s="298">
        <v>1.7478938666246752E-2</v>
      </c>
    </row>
    <row r="472" spans="2:5">
      <c r="B472" s="721">
        <v>40504</v>
      </c>
      <c r="C472" s="82">
        <v>147.44999999999999</v>
      </c>
      <c r="D472" s="298">
        <v>-8.4839650145772591E-2</v>
      </c>
      <c r="E472" s="298">
        <v>1.4285714285714285E-2</v>
      </c>
    </row>
    <row r="473" spans="2:5">
      <c r="B473" s="721">
        <v>40505</v>
      </c>
      <c r="C473" s="82">
        <v>147.47</v>
      </c>
      <c r="D473" s="298">
        <v>-0.38383707355039565</v>
      </c>
      <c r="E473" s="298">
        <v>-1.8290310027240887E-2</v>
      </c>
    </row>
    <row r="474" spans="2:5">
      <c r="B474" s="721">
        <v>40506</v>
      </c>
      <c r="C474" s="82">
        <v>147.44499999999999</v>
      </c>
      <c r="D474" s="298">
        <v>-0.23307944764381697</v>
      </c>
      <c r="E474" s="298">
        <v>-2.0806241872561769E-2</v>
      </c>
    </row>
    <row r="475" spans="2:5">
      <c r="B475" s="721">
        <v>40507</v>
      </c>
      <c r="C475" s="82">
        <v>147.46</v>
      </c>
      <c r="D475" s="298">
        <v>-9.9767209843698037E-4</v>
      </c>
      <c r="E475" s="298">
        <v>-9.9767209843698037E-4</v>
      </c>
    </row>
    <row r="476" spans="2:5">
      <c r="B476" s="721">
        <v>40508</v>
      </c>
      <c r="C476" s="82">
        <v>147.49</v>
      </c>
      <c r="D476" s="298">
        <v>-5.1442630284052784E-2</v>
      </c>
      <c r="E476" s="298">
        <v>-5.1442630284052784E-2</v>
      </c>
    </row>
    <row r="477" spans="2:5">
      <c r="B477" s="721">
        <v>40511</v>
      </c>
      <c r="C477" s="82">
        <v>147.51</v>
      </c>
      <c r="D477" s="298">
        <v>1.9119153294639809E-2</v>
      </c>
      <c r="E477" s="298">
        <v>1.9119153294639809E-2</v>
      </c>
    </row>
    <row r="478" spans="2:5">
      <c r="B478" s="721">
        <v>40512</v>
      </c>
      <c r="C478" s="82">
        <v>147.59</v>
      </c>
      <c r="D478" s="298">
        <v>-4.701627486437613E-2</v>
      </c>
      <c r="E478" s="298">
        <v>-4.701627486437613E-2</v>
      </c>
    </row>
    <row r="479" spans="2:5">
      <c r="B479" s="721">
        <v>40513</v>
      </c>
      <c r="C479" s="82">
        <v>147.61000000000001</v>
      </c>
      <c r="D479" s="298">
        <v>-1.2902290518991012E-2</v>
      </c>
      <c r="E479" s="298">
        <v>-1.2902290518991012E-2</v>
      </c>
    </row>
    <row r="480" spans="2:5">
      <c r="B480" s="721">
        <v>40514</v>
      </c>
      <c r="C480" s="82">
        <v>147.6</v>
      </c>
      <c r="D480" s="298">
        <v>-6.7162046298942554E-2</v>
      </c>
      <c r="E480" s="298">
        <v>-6.7162046298942554E-2</v>
      </c>
    </row>
    <row r="481" spans="2:5">
      <c r="B481" s="721">
        <v>40515</v>
      </c>
      <c r="C481" s="82">
        <v>147.565</v>
      </c>
      <c r="D481" s="298">
        <v>-7.8742560659240041E-2</v>
      </c>
      <c r="E481" s="298">
        <v>-7.8742560659240041E-2</v>
      </c>
    </row>
    <row r="482" spans="2:5">
      <c r="B482" s="721">
        <v>40518</v>
      </c>
      <c r="C482" s="82">
        <v>147.5</v>
      </c>
      <c r="D482" s="298">
        <v>-1.2966553484206535E-2</v>
      </c>
      <c r="E482" s="298">
        <v>-1.2966553484206535E-2</v>
      </c>
    </row>
    <row r="483" spans="2:5">
      <c r="B483" s="721">
        <v>40519</v>
      </c>
      <c r="C483" s="82">
        <v>147.495</v>
      </c>
      <c r="D483" s="298">
        <v>1.4854682454251884E-2</v>
      </c>
      <c r="E483" s="298">
        <v>1.4854682454251884E-2</v>
      </c>
    </row>
    <row r="484" spans="2:5">
      <c r="B484" s="721">
        <v>40520</v>
      </c>
      <c r="C484" s="82">
        <v>147.48500000000001</v>
      </c>
      <c r="D484" s="298">
        <v>2.6759401155251678E-2</v>
      </c>
      <c r="E484" s="298">
        <v>2.6759401155251678E-2</v>
      </c>
    </row>
    <row r="485" spans="2:5">
      <c r="B485" s="721">
        <v>40521</v>
      </c>
      <c r="C485" s="82">
        <v>147.495</v>
      </c>
      <c r="D485" s="298">
        <v>-0.1245136186770428</v>
      </c>
      <c r="E485" s="298">
        <v>-0.1245136186770428</v>
      </c>
    </row>
    <row r="486" spans="2:5">
      <c r="B486" s="721">
        <v>40522</v>
      </c>
      <c r="C486" s="82">
        <v>147.58500000000001</v>
      </c>
      <c r="D486" s="298">
        <v>-0.06</v>
      </c>
      <c r="E486" s="298">
        <v>-0.06</v>
      </c>
    </row>
    <row r="487" spans="2:5">
      <c r="B487" s="721">
        <v>40525</v>
      </c>
      <c r="C487" s="82">
        <v>147.51499999999999</v>
      </c>
      <c r="D487" s="298">
        <v>-0.31268791340950092</v>
      </c>
      <c r="E487" s="298">
        <v>-0.16922944764195516</v>
      </c>
    </row>
    <row r="488" spans="2:5">
      <c r="B488" s="721">
        <v>40526</v>
      </c>
      <c r="C488" s="82">
        <v>147.44</v>
      </c>
      <c r="D488" s="298">
        <v>-0.18583525789068514</v>
      </c>
      <c r="E488" s="298">
        <v>-0.15196304849884526</v>
      </c>
    </row>
    <row r="489" spans="2:5">
      <c r="B489" s="721">
        <v>40527</v>
      </c>
      <c r="C489" s="82">
        <v>147.44499999999999</v>
      </c>
      <c r="D489" s="298">
        <v>8.4550345887778634E-3</v>
      </c>
      <c r="E489" s="298">
        <v>8.4550345887778634E-3</v>
      </c>
    </row>
    <row r="490" spans="2:5">
      <c r="B490" s="721">
        <v>40532</v>
      </c>
      <c r="C490" s="82">
        <v>147.45500000000001</v>
      </c>
      <c r="D490" s="298">
        <v>7.0756720674798226E-2</v>
      </c>
      <c r="E490" s="298">
        <v>7.0756720674798226E-2</v>
      </c>
    </row>
    <row r="491" spans="2:5">
      <c r="B491" s="721">
        <v>40533</v>
      </c>
      <c r="C491" s="82">
        <v>147.41999999999999</v>
      </c>
      <c r="D491" s="298">
        <v>-9.0809025866813428E-2</v>
      </c>
      <c r="E491" s="298">
        <v>-2.720339649343502E-2</v>
      </c>
    </row>
    <row r="492" spans="2:5">
      <c r="B492" s="721">
        <v>40534</v>
      </c>
      <c r="C492" s="82">
        <v>147.41</v>
      </c>
      <c r="D492" s="298">
        <v>-0.20549714074893932</v>
      </c>
      <c r="E492" s="298">
        <v>-3.4726065301604866E-2</v>
      </c>
    </row>
    <row r="493" spans="2:5">
      <c r="B493" s="721">
        <v>40535</v>
      </c>
      <c r="C493" s="82">
        <v>147.4</v>
      </c>
      <c r="D493" s="298">
        <v>-0.19383015893306063</v>
      </c>
      <c r="E493" s="298">
        <v>-2.9400485747155822E-3</v>
      </c>
    </row>
    <row r="494" spans="2:5">
      <c r="B494" s="721">
        <v>40536</v>
      </c>
      <c r="C494" s="82">
        <v>147.33000000000001</v>
      </c>
      <c r="D494" s="298">
        <v>-0.20028045863235172</v>
      </c>
      <c r="E494" s="298">
        <v>-9.1396519013445518E-2</v>
      </c>
    </row>
    <row r="495" spans="2:5">
      <c r="B495" s="721">
        <v>40539</v>
      </c>
      <c r="C495" s="82">
        <v>147.49</v>
      </c>
      <c r="D495" s="298">
        <v>-5.6772653652715027E-2</v>
      </c>
      <c r="E495" s="298">
        <v>-5.6772653652715027E-2</v>
      </c>
    </row>
    <row r="496" spans="2:5">
      <c r="B496" s="721">
        <v>40540</v>
      </c>
      <c r="C496" s="82">
        <v>147.51499999999999</v>
      </c>
      <c r="D496" s="298">
        <v>-1.0424003380757853E-2</v>
      </c>
      <c r="E496" s="298">
        <v>-1.0424003380757853E-2</v>
      </c>
    </row>
    <row r="497" spans="2:5">
      <c r="B497" s="721">
        <v>40541</v>
      </c>
      <c r="C497" s="82">
        <v>147.5</v>
      </c>
      <c r="D497" s="298">
        <v>1.6241923905240489E-2</v>
      </c>
      <c r="E497" s="298">
        <v>1.6241923905240489E-2</v>
      </c>
    </row>
    <row r="498" spans="2:5">
      <c r="B498" s="721">
        <v>40542</v>
      </c>
      <c r="C498" s="82">
        <v>147.49</v>
      </c>
      <c r="D498" s="298">
        <v>-6.3904569176696129E-4</v>
      </c>
      <c r="E498" s="298">
        <v>-6.3904569176696129E-4</v>
      </c>
    </row>
    <row r="499" spans="2:5">
      <c r="B499" s="721">
        <v>40543</v>
      </c>
      <c r="C499" s="82">
        <v>147.51499999999999</v>
      </c>
      <c r="D499" s="298">
        <v>-1.8429954508340139E-2</v>
      </c>
      <c r="E499" s="298">
        <v>-1.8429954508340139E-2</v>
      </c>
    </row>
    <row r="500" spans="2:5">
      <c r="B500" s="721">
        <v>40548</v>
      </c>
      <c r="C500" s="82">
        <v>147.13499999999999</v>
      </c>
      <c r="D500" s="298">
        <v>-0.23335280373831777</v>
      </c>
      <c r="E500" s="298">
        <v>-1.4310747663551402E-2</v>
      </c>
    </row>
    <row r="501" spans="2:5">
      <c r="B501" s="721">
        <v>40549</v>
      </c>
      <c r="C501" s="82">
        <v>147.125</v>
      </c>
      <c r="D501" s="298">
        <v>0</v>
      </c>
      <c r="E501" s="298">
        <v>7.0871722182849041E-3</v>
      </c>
    </row>
    <row r="502" spans="2:5">
      <c r="B502" s="721">
        <v>40553</v>
      </c>
      <c r="C502" s="82">
        <v>147.32499999999999</v>
      </c>
      <c r="D502" s="298">
        <v>-9.2028784943260444E-2</v>
      </c>
      <c r="E502" s="298">
        <v>-9.2028784943260444E-2</v>
      </c>
    </row>
    <row r="503" spans="2:5">
      <c r="B503" s="721">
        <v>40554</v>
      </c>
      <c r="C503" s="82">
        <v>147.27500000000001</v>
      </c>
      <c r="D503" s="298">
        <v>4.6917046917046915E-2</v>
      </c>
      <c r="E503" s="298">
        <v>4.6917046917046915E-2</v>
      </c>
    </row>
    <row r="504" spans="2:5">
      <c r="B504" s="721">
        <v>40555</v>
      </c>
      <c r="C504" s="82">
        <v>147.35</v>
      </c>
      <c r="D504" s="298">
        <v>1.5379415244211594E-2</v>
      </c>
      <c r="E504" s="298">
        <v>1.5379415244211594E-2</v>
      </c>
    </row>
    <row r="505" spans="2:5">
      <c r="B505" s="721">
        <v>40556</v>
      </c>
      <c r="C505" s="82">
        <v>147.1</v>
      </c>
      <c r="D505" s="298">
        <v>-0.36735445836403829</v>
      </c>
      <c r="E505" s="298">
        <v>-1.3633014001473839E-2</v>
      </c>
    </row>
    <row r="506" spans="2:5">
      <c r="B506" s="721">
        <v>40557</v>
      </c>
      <c r="C506" s="82">
        <v>147.04499999999999</v>
      </c>
      <c r="D506" s="298">
        <v>-0.13189208829139795</v>
      </c>
      <c r="E506" s="298">
        <v>4.9777454809701152E-2</v>
      </c>
    </row>
    <row r="507" spans="2:5">
      <c r="B507" s="721">
        <v>40560</v>
      </c>
      <c r="C507" s="82">
        <v>146.995</v>
      </c>
      <c r="D507" s="298">
        <v>-0.67039800995024879</v>
      </c>
      <c r="E507" s="298">
        <v>6.2189054726368158E-4</v>
      </c>
    </row>
    <row r="508" spans="2:5">
      <c r="B508" s="721">
        <v>40561</v>
      </c>
      <c r="C508" s="82">
        <v>147.005</v>
      </c>
      <c r="D508" s="298">
        <v>-2.421893921046258E-3</v>
      </c>
      <c r="E508" s="298">
        <v>-2.421893921046258E-3</v>
      </c>
    </row>
    <row r="509" spans="2:5">
      <c r="B509" s="721">
        <v>40562</v>
      </c>
      <c r="C509" s="82">
        <v>146.94999999999999</v>
      </c>
      <c r="D509" s="298">
        <v>-0.46622773044151822</v>
      </c>
      <c r="E509" s="298">
        <v>1.4329976762199844E-2</v>
      </c>
    </row>
    <row r="510" spans="2:5">
      <c r="B510" s="721">
        <v>40563</v>
      </c>
      <c r="C510" s="82">
        <v>146.88499999999999</v>
      </c>
      <c r="D510" s="298">
        <v>-0.25529617014206196</v>
      </c>
      <c r="E510" s="298">
        <v>6.3720196062141729E-2</v>
      </c>
    </row>
    <row r="511" spans="2:5">
      <c r="B511" s="721">
        <v>40564</v>
      </c>
      <c r="C511" s="82">
        <v>146.97999999999999</v>
      </c>
      <c r="D511" s="298">
        <v>-5.3882438316400577E-2</v>
      </c>
      <c r="E511" s="298">
        <v>-5.3882438316400577E-2</v>
      </c>
    </row>
    <row r="512" spans="2:5">
      <c r="B512" s="721">
        <v>40567</v>
      </c>
      <c r="C512" s="82">
        <v>146.85</v>
      </c>
      <c r="D512" s="298">
        <v>-0.31058749110460981</v>
      </c>
      <c r="E512" s="298">
        <v>9.6465564956116079E-3</v>
      </c>
    </row>
    <row r="513" spans="2:5">
      <c r="B513" s="721">
        <v>40568</v>
      </c>
      <c r="C513" s="82">
        <v>146.80500000000001</v>
      </c>
      <c r="D513" s="298">
        <v>-0.26860927152317882</v>
      </c>
      <c r="E513" s="298">
        <v>6.0044150110375276E-3</v>
      </c>
    </row>
    <row r="514" spans="2:5">
      <c r="B514" s="721">
        <v>40569</v>
      </c>
      <c r="C514" s="82">
        <v>146.80500000000001</v>
      </c>
      <c r="D514" s="298">
        <v>1.7556279201472461E-2</v>
      </c>
      <c r="E514" s="298">
        <v>3.1006654396148945E-2</v>
      </c>
    </row>
    <row r="515" spans="2:5">
      <c r="B515" s="721">
        <v>40570</v>
      </c>
      <c r="C515" s="82">
        <v>146.77500000000001</v>
      </c>
      <c r="D515" s="298">
        <v>-0.29090372120496161</v>
      </c>
      <c r="E515" s="298">
        <v>1.4176018901358535E-2</v>
      </c>
    </row>
    <row r="516" spans="2:5">
      <c r="B516" s="721">
        <v>40571</v>
      </c>
      <c r="C516" s="82">
        <v>146.815</v>
      </c>
      <c r="D516" s="298">
        <v>-8.1849511774842038E-3</v>
      </c>
      <c r="E516" s="298">
        <v>9.9080987937966679E-3</v>
      </c>
    </row>
    <row r="517" spans="2:5">
      <c r="B517" s="721">
        <v>40574</v>
      </c>
      <c r="C517" s="82">
        <v>146.91999999999999</v>
      </c>
      <c r="D517" s="298">
        <v>3.5943713673906391E-2</v>
      </c>
      <c r="E517" s="298">
        <v>3.5943713673906391E-2</v>
      </c>
    </row>
    <row r="518" spans="2:5">
      <c r="B518" s="721">
        <v>40575</v>
      </c>
      <c r="C518" s="82">
        <v>147.03</v>
      </c>
      <c r="D518" s="298">
        <v>1.2563884156729131E-2</v>
      </c>
      <c r="E518" s="298">
        <v>1.2563884156729131E-2</v>
      </c>
    </row>
    <row r="519" spans="2:5">
      <c r="B519" s="721">
        <v>40576</v>
      </c>
      <c r="C519" s="82">
        <v>146.99</v>
      </c>
      <c r="D519" s="298">
        <v>3.2944277108433737E-3</v>
      </c>
      <c r="E519" s="298">
        <v>3.2944277108433737E-3</v>
      </c>
    </row>
    <row r="520" spans="2:5">
      <c r="B520" s="721">
        <v>40577</v>
      </c>
      <c r="C520" s="82">
        <v>147.035</v>
      </c>
      <c r="D520" s="298">
        <v>-6.9198419778259204E-2</v>
      </c>
      <c r="E520" s="298">
        <v>5.7346756722314257E-3</v>
      </c>
    </row>
    <row r="521" spans="2:5">
      <c r="B521" s="721">
        <v>40578</v>
      </c>
      <c r="C521" s="82">
        <v>147.05000000000001</v>
      </c>
      <c r="D521" s="298">
        <v>-2.408912978018669E-2</v>
      </c>
      <c r="E521" s="298">
        <v>-5.1189400782896714E-3</v>
      </c>
    </row>
    <row r="522" spans="2:5">
      <c r="B522" s="721">
        <v>40581</v>
      </c>
      <c r="C522" s="82">
        <v>147.02000000000001</v>
      </c>
      <c r="D522" s="298">
        <v>-1.8294758339006126E-2</v>
      </c>
      <c r="E522" s="298">
        <v>1.4380530973451327E-2</v>
      </c>
    </row>
    <row r="523" spans="2:5">
      <c r="B523" s="721">
        <v>40582</v>
      </c>
      <c r="C523" s="82">
        <v>146.86500000000001</v>
      </c>
      <c r="D523" s="298">
        <v>-0.45023213679085039</v>
      </c>
      <c r="E523" s="298">
        <v>-3.1253538670592232E-2</v>
      </c>
    </row>
    <row r="524" spans="2:5">
      <c r="B524" s="721">
        <v>40583</v>
      </c>
      <c r="C524" s="82">
        <v>146.745</v>
      </c>
      <c r="D524" s="298">
        <v>-0.49065387094463941</v>
      </c>
      <c r="E524" s="298">
        <v>1.7832843944711022E-2</v>
      </c>
    </row>
    <row r="525" spans="2:5">
      <c r="B525" s="721">
        <v>40584</v>
      </c>
      <c r="C525" s="82">
        <v>146.70500000000001</v>
      </c>
      <c r="D525" s="298">
        <v>-0.411917579357713</v>
      </c>
      <c r="E525" s="298">
        <v>-2.2090217189530352E-2</v>
      </c>
    </row>
    <row r="526" spans="2:5">
      <c r="B526" s="721">
        <v>40585</v>
      </c>
      <c r="C526" s="82">
        <v>146.72</v>
      </c>
      <c r="D526" s="298">
        <v>-2.7593582887700533E-2</v>
      </c>
      <c r="E526" s="298">
        <v>-2.7593582887700533E-2</v>
      </c>
    </row>
    <row r="527" spans="2:5">
      <c r="B527" s="721">
        <v>40588</v>
      </c>
      <c r="C527" s="82">
        <v>146.71</v>
      </c>
      <c r="D527" s="298">
        <v>0.22921539442908781</v>
      </c>
      <c r="E527" s="298">
        <v>0.22921539442908781</v>
      </c>
    </row>
    <row r="528" spans="2:5">
      <c r="B528" s="721">
        <v>40589</v>
      </c>
      <c r="C528" s="82">
        <v>146.61500000000001</v>
      </c>
      <c r="D528" s="298">
        <v>-0.23457131023056743</v>
      </c>
      <c r="E528" s="298">
        <v>5.5501863868562748E-2</v>
      </c>
    </row>
    <row r="529" spans="2:5">
      <c r="B529" s="721">
        <v>40590</v>
      </c>
      <c r="C529" s="82">
        <v>146.655</v>
      </c>
      <c r="D529" s="298">
        <v>-6.9420927869962748E-2</v>
      </c>
      <c r="E529" s="298">
        <v>2.2124393272378372E-2</v>
      </c>
    </row>
    <row r="530" spans="2:5">
      <c r="B530" s="721">
        <v>40591</v>
      </c>
      <c r="C530" s="82">
        <v>146.57</v>
      </c>
      <c r="D530" s="298">
        <v>-0.52796156983594666</v>
      </c>
      <c r="E530" s="298">
        <v>-3.58016858515363E-2</v>
      </c>
    </row>
    <row r="531" spans="2:5">
      <c r="B531" s="721">
        <v>40592</v>
      </c>
      <c r="C531" s="82">
        <v>146.495</v>
      </c>
      <c r="D531" s="298">
        <v>-0.30138900304101257</v>
      </c>
      <c r="E531" s="298">
        <v>1.8328264979041671E-2</v>
      </c>
    </row>
    <row r="532" spans="2:5">
      <c r="B532" s="721">
        <v>40595</v>
      </c>
      <c r="C532" s="82">
        <v>146.47999999999999</v>
      </c>
      <c r="D532" s="298">
        <v>0.13138156302927656</v>
      </c>
      <c r="E532" s="298">
        <v>0.13138156302927656</v>
      </c>
    </row>
    <row r="533" spans="2:5">
      <c r="B533" s="721">
        <v>40596</v>
      </c>
      <c r="C533" s="82">
        <v>146.44999999999999</v>
      </c>
      <c r="D533" s="298">
        <v>-0.18076319916361736</v>
      </c>
      <c r="E533" s="298">
        <v>7.4228959749085208E-3</v>
      </c>
    </row>
    <row r="534" spans="2:5">
      <c r="B534" s="721">
        <v>40597</v>
      </c>
      <c r="C534" s="82">
        <v>146.44</v>
      </c>
      <c r="D534" s="298">
        <v>-0.28671274961597543</v>
      </c>
      <c r="E534" s="298">
        <v>3.6098310291858681E-3</v>
      </c>
    </row>
    <row r="535" spans="2:5">
      <c r="B535" s="721">
        <v>40598</v>
      </c>
      <c r="C535" s="82">
        <v>146.495</v>
      </c>
      <c r="D535" s="298">
        <v>-0.4386339381003202</v>
      </c>
      <c r="E535" s="298">
        <v>4.1622198505869797E-2</v>
      </c>
    </row>
    <row r="536" spans="2:5">
      <c r="B536" s="721">
        <v>40599</v>
      </c>
      <c r="C536" s="82">
        <v>146.005</v>
      </c>
      <c r="D536" s="298">
        <v>-4.074952026188057E-2</v>
      </c>
      <c r="E536" s="298">
        <v>-2.9461564510667119E-2</v>
      </c>
    </row>
    <row r="537" spans="2:5">
      <c r="B537" s="721">
        <v>40602</v>
      </c>
      <c r="C537" s="82">
        <v>146.01</v>
      </c>
      <c r="D537" s="298">
        <v>-0.17516826071555083</v>
      </c>
      <c r="E537" s="298">
        <v>1.6117605384342898E-2</v>
      </c>
    </row>
    <row r="538" spans="2:5">
      <c r="B538" s="721">
        <v>40603</v>
      </c>
      <c r="C538" s="82">
        <v>146.5</v>
      </c>
      <c r="D538" s="298">
        <v>-0.57907041990086972</v>
      </c>
      <c r="E538" s="298">
        <v>1.1970447956607125E-2</v>
      </c>
    </row>
    <row r="539" spans="2:5">
      <c r="B539" s="721">
        <v>40604</v>
      </c>
      <c r="C539" s="82">
        <v>146.47499999999999</v>
      </c>
      <c r="D539" s="298">
        <v>-8.2696629213483142E-2</v>
      </c>
      <c r="E539" s="298">
        <v>6.1123595505617981E-2</v>
      </c>
    </row>
    <row r="540" spans="2:5">
      <c r="B540" s="721">
        <v>40605</v>
      </c>
      <c r="C540" s="82">
        <v>146.55500000000001</v>
      </c>
      <c r="D540" s="298">
        <v>-0.38728668941979522</v>
      </c>
      <c r="E540" s="298">
        <v>7.3464163822525602E-2</v>
      </c>
    </row>
    <row r="541" spans="2:5">
      <c r="B541" s="721">
        <v>40606</v>
      </c>
      <c r="C541" s="82">
        <v>146.47499999999999</v>
      </c>
      <c r="D541" s="298">
        <v>-0.5475202429149798</v>
      </c>
      <c r="E541" s="298">
        <v>-5.1568825910931176E-2</v>
      </c>
    </row>
    <row r="542" spans="2:5">
      <c r="B542" s="721">
        <v>40607</v>
      </c>
      <c r="C542" s="82">
        <v>146.44499999999999</v>
      </c>
      <c r="D542" s="298">
        <v>-0.5499260355029586</v>
      </c>
      <c r="E542" s="298">
        <v>1.1464497041420118E-2</v>
      </c>
    </row>
    <row r="543" spans="2:5">
      <c r="B543" s="721">
        <v>40611</v>
      </c>
      <c r="C543" s="82">
        <v>146.38999999999999</v>
      </c>
      <c r="D543" s="298">
        <v>-0.11611858319836631</v>
      </c>
      <c r="E543" s="298">
        <v>-0.11449897894514471</v>
      </c>
    </row>
    <row r="544" spans="2:5">
      <c r="B544" s="721">
        <v>40612</v>
      </c>
      <c r="C544" s="82">
        <v>146.285</v>
      </c>
      <c r="D544" s="298">
        <v>-0.28177203507152748</v>
      </c>
      <c r="E544" s="298">
        <v>2.0673742501153669E-2</v>
      </c>
    </row>
    <row r="545" spans="2:5">
      <c r="B545" s="721">
        <v>40613</v>
      </c>
      <c r="C545" s="82">
        <v>146.33000000000001</v>
      </c>
      <c r="D545" s="298">
        <v>0.10076441973592773</v>
      </c>
      <c r="E545" s="298">
        <v>0.10076441973592773</v>
      </c>
    </row>
    <row r="546" spans="2:5">
      <c r="B546" s="721">
        <v>40616</v>
      </c>
      <c r="C546" s="82">
        <v>146.43</v>
      </c>
      <c r="D546" s="298">
        <v>0.23743297587131368</v>
      </c>
      <c r="E546" s="298">
        <v>-6.9202412868632712E-2</v>
      </c>
    </row>
    <row r="547" spans="2:5">
      <c r="B547" s="721">
        <v>40617</v>
      </c>
      <c r="C547" s="82">
        <v>146.47</v>
      </c>
      <c r="D547" s="298">
        <v>0.15692532141880186</v>
      </c>
      <c r="E547" s="298">
        <v>-3.5470046503145801E-2</v>
      </c>
    </row>
    <row r="548" spans="2:5">
      <c r="B548" s="721">
        <v>40618</v>
      </c>
      <c r="C548" s="82">
        <v>146.27000000000001</v>
      </c>
      <c r="D548" s="298">
        <v>-0.14509959763548755</v>
      </c>
      <c r="E548" s="298">
        <v>3.3729074561621379E-2</v>
      </c>
    </row>
    <row r="549" spans="2:5">
      <c r="B549" s="721">
        <v>40619</v>
      </c>
      <c r="C549" s="82">
        <v>146.37</v>
      </c>
      <c r="D549" s="298">
        <v>1.027317300957273E-2</v>
      </c>
      <c r="E549" s="298">
        <v>1.027317300957273E-2</v>
      </c>
    </row>
    <row r="550" spans="2:5">
      <c r="B550" s="721">
        <v>40620</v>
      </c>
      <c r="C550" s="82">
        <v>146.33000000000001</v>
      </c>
      <c r="D550" s="298">
        <v>9.5949439816144788E-2</v>
      </c>
      <c r="E550" s="298">
        <v>9.5949439816144788E-2</v>
      </c>
    </row>
    <row r="551" spans="2:5">
      <c r="B551" s="721">
        <v>40626</v>
      </c>
      <c r="C551" s="82">
        <v>146.435</v>
      </c>
      <c r="D551" s="298">
        <v>0.54150013941816155</v>
      </c>
      <c r="E551" s="298">
        <v>7.249744400037178E-2</v>
      </c>
    </row>
    <row r="552" spans="2:5">
      <c r="B552" s="721">
        <v>40627</v>
      </c>
      <c r="C552" s="82">
        <v>146.215</v>
      </c>
      <c r="D552" s="298">
        <v>-0.14221120186697783</v>
      </c>
      <c r="E552" s="298">
        <v>-2.2607934655775961E-2</v>
      </c>
    </row>
    <row r="553" spans="2:5">
      <c r="B553" s="721">
        <v>40630</v>
      </c>
      <c r="C553" s="82">
        <v>146.16999999999999</v>
      </c>
      <c r="D553" s="298">
        <v>0.2032542372881356</v>
      </c>
      <c r="E553" s="298">
        <v>0.2032542372881356</v>
      </c>
    </row>
    <row r="554" spans="2:5">
      <c r="B554" s="721">
        <v>40631</v>
      </c>
      <c r="C554" s="82">
        <v>146.19499999999999</v>
      </c>
      <c r="D554" s="298">
        <v>6.8455031166518257E-2</v>
      </c>
      <c r="E554" s="298">
        <v>6.8455031166518257E-2</v>
      </c>
    </row>
    <row r="555" spans="2:5">
      <c r="B555" s="721">
        <v>40632</v>
      </c>
      <c r="C555" s="82">
        <v>146.33500000000001</v>
      </c>
      <c r="D555" s="298">
        <v>-0.36538241682862693</v>
      </c>
      <c r="E555" s="298">
        <v>-0.36538241682862693</v>
      </c>
    </row>
    <row r="556" spans="2:5">
      <c r="B556" s="721">
        <v>40633</v>
      </c>
      <c r="C556" s="82">
        <v>145.70500000000001</v>
      </c>
      <c r="D556" s="298">
        <v>1.3937282229965157E-2</v>
      </c>
      <c r="E556" s="298">
        <v>1.3937282229965157E-2</v>
      </c>
    </row>
    <row r="557" spans="2:5">
      <c r="B557" s="721">
        <v>40634</v>
      </c>
      <c r="C557" s="82">
        <v>146.38999999999999</v>
      </c>
      <c r="D557" s="298">
        <v>-2.5101320434043665E-2</v>
      </c>
      <c r="E557" s="298">
        <v>-2.5101320434043665E-2</v>
      </c>
    </row>
    <row r="558" spans="2:5">
      <c r="B558" s="721">
        <v>40637</v>
      </c>
      <c r="C558" s="82">
        <v>146.465</v>
      </c>
      <c r="D558" s="298">
        <v>7.0717967158096612E-2</v>
      </c>
      <c r="E558" s="298">
        <v>7.0717967158096612E-2</v>
      </c>
    </row>
    <row r="559" spans="2:5">
      <c r="B559" s="721">
        <v>40638</v>
      </c>
      <c r="C559" s="82">
        <v>146.47</v>
      </c>
      <c r="D559" s="298">
        <v>-8.2030214683275912E-2</v>
      </c>
      <c r="E559" s="298">
        <v>-8.2030214683275912E-2</v>
      </c>
    </row>
    <row r="560" spans="2:5">
      <c r="B560" s="721">
        <v>40639</v>
      </c>
      <c r="C560" s="82">
        <v>146.35</v>
      </c>
      <c r="D560" s="298">
        <v>-0.27633191550717323</v>
      </c>
      <c r="E560" s="298">
        <v>4.8302213250666862E-3</v>
      </c>
    </row>
    <row r="561" spans="2:5">
      <c r="B561" s="721">
        <v>40640</v>
      </c>
      <c r="C561" s="82">
        <v>146.375</v>
      </c>
      <c r="D561" s="298">
        <v>0.13958333333333334</v>
      </c>
      <c r="E561" s="298">
        <v>0.14479166666666668</v>
      </c>
    </row>
    <row r="562" spans="2:5">
      <c r="B562" s="721">
        <v>40641</v>
      </c>
      <c r="C562" s="82">
        <v>146.24</v>
      </c>
      <c r="D562" s="298">
        <v>3.2509537236689333E-2</v>
      </c>
      <c r="E562" s="298">
        <v>6.7341184275999333E-2</v>
      </c>
    </row>
    <row r="563" spans="2:5">
      <c r="B563" s="721">
        <v>40644</v>
      </c>
      <c r="C563" s="82">
        <v>146.21</v>
      </c>
      <c r="D563" s="298">
        <v>0.21480435659540137</v>
      </c>
      <c r="E563" s="298">
        <v>0.22488906817265025</v>
      </c>
    </row>
    <row r="564" spans="2:5">
      <c r="B564" s="721">
        <v>40645</v>
      </c>
      <c r="C564" s="82">
        <v>146.185</v>
      </c>
      <c r="D564" s="298">
        <v>-0.24043154379655793</v>
      </c>
      <c r="E564" s="298">
        <v>-2.9797071667094787E-2</v>
      </c>
    </row>
    <row r="565" spans="2:5">
      <c r="B565" s="721">
        <v>40647</v>
      </c>
      <c r="C565" s="82">
        <v>146.19499999999999</v>
      </c>
      <c r="D565" s="298">
        <v>-0.16644420715429792</v>
      </c>
      <c r="E565" s="298">
        <v>6.3134009610250938E-2</v>
      </c>
    </row>
    <row r="566" spans="2:5">
      <c r="B566" s="721">
        <v>40648</v>
      </c>
      <c r="C566" s="82">
        <v>146.125</v>
      </c>
      <c r="D566" s="298">
        <v>-4.0662108672184241E-2</v>
      </c>
      <c r="E566" s="298">
        <v>3.8503058654192159E-2</v>
      </c>
    </row>
    <row r="567" spans="2:5">
      <c r="B567" s="721">
        <v>40651</v>
      </c>
      <c r="C567" s="82">
        <v>146.08000000000001</v>
      </c>
      <c r="D567" s="298">
        <v>-0.31148384441243054</v>
      </c>
      <c r="E567" s="298">
        <v>2.9121218357686766E-2</v>
      </c>
    </row>
    <row r="568" spans="2:5">
      <c r="B568" s="721">
        <v>40652</v>
      </c>
      <c r="C568" s="82">
        <v>146.125</v>
      </c>
      <c r="D568" s="298">
        <v>-4.7637565623177133E-3</v>
      </c>
      <c r="E568" s="298">
        <v>-4.7637565623177133E-3</v>
      </c>
    </row>
    <row r="569" spans="2:5">
      <c r="B569" s="721">
        <v>40653</v>
      </c>
      <c r="C569" s="82">
        <v>146.16499999999999</v>
      </c>
      <c r="D569" s="298">
        <v>-5.3157992220781623E-2</v>
      </c>
      <c r="E569" s="298">
        <v>-5.3157992220781623E-2</v>
      </c>
    </row>
    <row r="570" spans="2:5">
      <c r="B570" s="721">
        <v>40654</v>
      </c>
      <c r="C570" s="82">
        <v>146.16499999999999</v>
      </c>
      <c r="D570" s="298">
        <v>3.6733790661650806E-2</v>
      </c>
      <c r="E570" s="298">
        <v>3.6733790661650806E-2</v>
      </c>
    </row>
    <row r="571" spans="2:5">
      <c r="B571" s="721">
        <v>40655</v>
      </c>
      <c r="C571" s="82">
        <v>146.06</v>
      </c>
      <c r="D571" s="298">
        <v>-0.1261507334344967</v>
      </c>
      <c r="E571" s="298">
        <v>9.2969145169448666E-2</v>
      </c>
    </row>
    <row r="572" spans="2:5">
      <c r="B572" s="721">
        <v>40658</v>
      </c>
      <c r="C572" s="82">
        <v>146.03</v>
      </c>
      <c r="D572" s="298">
        <v>0.16674013665417678</v>
      </c>
      <c r="E572" s="298">
        <v>0.16894423627947983</v>
      </c>
    </row>
    <row r="573" spans="2:5">
      <c r="B573" s="721">
        <v>40659</v>
      </c>
      <c r="C573" s="82">
        <v>146.09</v>
      </c>
      <c r="D573" s="298">
        <v>0.14243453489646105</v>
      </c>
      <c r="E573" s="298">
        <v>0.14243453489646105</v>
      </c>
    </row>
    <row r="574" spans="2:5">
      <c r="B574" s="721">
        <v>40660</v>
      </c>
      <c r="C574" s="82">
        <v>146.215</v>
      </c>
      <c r="D574" s="298">
        <v>0.12216046399226679</v>
      </c>
      <c r="E574" s="298">
        <v>0.12216046399226679</v>
      </c>
    </row>
    <row r="575" spans="2:5">
      <c r="B575" s="721">
        <v>40661</v>
      </c>
      <c r="C575" s="82">
        <v>145.42500000000001</v>
      </c>
      <c r="D575" s="298">
        <v>2.4068830320191678E-2</v>
      </c>
      <c r="E575" s="298">
        <v>2.4068830320191678E-2</v>
      </c>
    </row>
    <row r="576" spans="2:5">
      <c r="B576" s="721">
        <v>40662</v>
      </c>
      <c r="C576" s="82">
        <v>145.57</v>
      </c>
      <c r="D576" s="298">
        <v>8.1437873517081441E-2</v>
      </c>
      <c r="E576" s="298">
        <v>1.7215235037017215E-2</v>
      </c>
    </row>
    <row r="577" spans="2:5">
      <c r="B577" s="721">
        <v>40666</v>
      </c>
      <c r="C577" s="82">
        <v>146.44499999999999</v>
      </c>
      <c r="D577" s="298">
        <v>0.26934905176832391</v>
      </c>
      <c r="E577" s="298">
        <v>0.21937467965146079</v>
      </c>
    </row>
    <row r="578" spans="2:5">
      <c r="B578" s="721">
        <v>40667</v>
      </c>
      <c r="C578" s="82">
        <v>146.46</v>
      </c>
      <c r="D578" s="298">
        <v>-5.5285385206040441E-2</v>
      </c>
      <c r="E578" s="298">
        <v>-5.5285385206040441E-2</v>
      </c>
    </row>
    <row r="579" spans="2:5">
      <c r="B579" s="721">
        <v>40668</v>
      </c>
      <c r="C579" s="82">
        <v>146.51499999999999</v>
      </c>
      <c r="D579" s="298">
        <v>-3.9489489489489486E-2</v>
      </c>
      <c r="E579" s="298">
        <v>-3.9489489489489486E-2</v>
      </c>
    </row>
    <row r="580" spans="2:5">
      <c r="B580" s="721">
        <v>40669</v>
      </c>
      <c r="C580" s="82">
        <v>146.47499999999999</v>
      </c>
      <c r="D580" s="298">
        <v>-1.8117369042930289E-2</v>
      </c>
      <c r="E580" s="298">
        <v>-1.8117369042930289E-2</v>
      </c>
    </row>
    <row r="581" spans="2:5">
      <c r="B581" s="721">
        <v>40673</v>
      </c>
      <c r="C581" s="82">
        <v>146.60499999999999</v>
      </c>
      <c r="D581" s="298">
        <v>0.23442136498516319</v>
      </c>
      <c r="E581" s="298">
        <v>0.1099837273858524</v>
      </c>
    </row>
    <row r="582" spans="2:5">
      <c r="B582" s="721">
        <v>40674</v>
      </c>
      <c r="C582" s="82">
        <v>146.41499999999999</v>
      </c>
      <c r="D582" s="298">
        <v>0.10912476722532588</v>
      </c>
      <c r="E582" s="298">
        <v>0.10912476722532588</v>
      </c>
    </row>
    <row r="583" spans="2:5">
      <c r="B583" s="721">
        <v>40675</v>
      </c>
      <c r="C583" s="82">
        <v>146.38</v>
      </c>
      <c r="D583" s="298">
        <v>-1.842319154700623E-2</v>
      </c>
      <c r="E583" s="298">
        <v>-1.842319154700623E-2</v>
      </c>
    </row>
    <row r="584" spans="2:5">
      <c r="B584" s="721">
        <v>40676</v>
      </c>
      <c r="C584" s="82">
        <v>146.36500000000001</v>
      </c>
      <c r="D584" s="298">
        <v>-3.3654517525485268E-2</v>
      </c>
      <c r="E584" s="298">
        <v>-3.3654517525485268E-2</v>
      </c>
    </row>
    <row r="585" spans="2:5">
      <c r="B585" s="721">
        <v>40679</v>
      </c>
      <c r="C585" s="82">
        <v>146.4</v>
      </c>
      <c r="D585" s="298">
        <v>0.11879332958590968</v>
      </c>
      <c r="E585" s="298">
        <v>0.11879332958590968</v>
      </c>
    </row>
    <row r="586" spans="2:5">
      <c r="B586" s="721">
        <v>40680</v>
      </c>
      <c r="C586" s="82">
        <v>146.345</v>
      </c>
      <c r="D586" s="298">
        <v>1.2939425168899576E-2</v>
      </c>
      <c r="E586" s="298">
        <v>1.2939425168899576E-2</v>
      </c>
    </row>
    <row r="587" spans="2:5">
      <c r="B587" s="721">
        <v>40681</v>
      </c>
      <c r="C587" s="82">
        <v>146.24</v>
      </c>
      <c r="D587" s="298">
        <v>-7.2627501613944478E-4</v>
      </c>
      <c r="E587" s="298">
        <v>-7.2627501613944478E-4</v>
      </c>
    </row>
    <row r="588" spans="2:5">
      <c r="B588" s="721">
        <v>40682</v>
      </c>
      <c r="C588" s="82">
        <v>146.215</v>
      </c>
      <c r="D588" s="298">
        <v>3.6529680365296802E-2</v>
      </c>
      <c r="E588" s="298">
        <v>3.6529680365296802E-2</v>
      </c>
    </row>
    <row r="589" spans="2:5">
      <c r="B589" s="721">
        <v>40683</v>
      </c>
      <c r="C589" s="82">
        <v>146.03</v>
      </c>
      <c r="D589" s="298">
        <v>-2.0164851339417134E-2</v>
      </c>
      <c r="E589" s="298">
        <v>2.3991757433029143E-2</v>
      </c>
    </row>
    <row r="590" spans="2:5">
      <c r="B590" s="721">
        <v>40686</v>
      </c>
      <c r="C590" s="82">
        <v>146.01499999999999</v>
      </c>
      <c r="D590" s="298">
        <v>-7.5240410017964707E-2</v>
      </c>
      <c r="E590" s="298">
        <v>-6.4672936700834835E-2</v>
      </c>
    </row>
    <row r="591" spans="2:5">
      <c r="B591" s="721">
        <v>40687</v>
      </c>
      <c r="C591" s="82">
        <v>146.095</v>
      </c>
      <c r="D591" s="298">
        <v>-0.14339660141111002</v>
      </c>
      <c r="E591" s="298">
        <v>-0.14339660141111002</v>
      </c>
    </row>
    <row r="592" spans="2:5">
      <c r="B592" s="721">
        <v>40688</v>
      </c>
      <c r="C592" s="82">
        <v>146.02000000000001</v>
      </c>
      <c r="D592" s="298">
        <v>-5.9370816599732264E-2</v>
      </c>
      <c r="E592" s="298">
        <v>-5.9370816599732264E-2</v>
      </c>
    </row>
    <row r="593" spans="2:5">
      <c r="B593" s="721">
        <v>40689</v>
      </c>
      <c r="C593" s="82">
        <v>145.98500000000001</v>
      </c>
      <c r="D593" s="298">
        <v>-0.17124067282155053</v>
      </c>
      <c r="E593" s="298">
        <v>8.9287972682433284E-2</v>
      </c>
    </row>
    <row r="594" spans="2:5">
      <c r="B594" s="721">
        <v>40690</v>
      </c>
      <c r="C594" s="82">
        <v>146.13499999999999</v>
      </c>
      <c r="D594" s="298">
        <v>-7.7558114273300019E-2</v>
      </c>
      <c r="E594" s="298">
        <v>-7.7558114273300019E-2</v>
      </c>
    </row>
    <row r="595" spans="2:5">
      <c r="B595" s="721">
        <v>40693</v>
      </c>
      <c r="C595" s="82">
        <v>145.32</v>
      </c>
      <c r="D595" s="298">
        <v>-2.7491408934707903E-2</v>
      </c>
      <c r="E595" s="298">
        <v>-2.7491408934707903E-2</v>
      </c>
    </row>
    <row r="596" spans="2:5">
      <c r="B596" s="721">
        <v>40694</v>
      </c>
      <c r="C596" s="82">
        <v>145.41999999999999</v>
      </c>
      <c r="D596" s="298">
        <v>-0.1244349274327861</v>
      </c>
      <c r="E596" s="298">
        <v>-0.1244349274327861</v>
      </c>
    </row>
    <row r="597" spans="2:5">
      <c r="B597" s="721">
        <v>40695</v>
      </c>
      <c r="C597" s="82">
        <v>146.215</v>
      </c>
      <c r="D597" s="298">
        <v>-8.9300582847626972E-2</v>
      </c>
      <c r="E597" s="298">
        <v>-8.9300582847626972E-2</v>
      </c>
    </row>
    <row r="598" spans="2:5">
      <c r="B598" s="721">
        <v>40696</v>
      </c>
      <c r="C598" s="82">
        <v>146.31</v>
      </c>
      <c r="D598" s="298">
        <v>-0.13067929554536037</v>
      </c>
      <c r="E598" s="298">
        <v>-0.13067929554536037</v>
      </c>
    </row>
    <row r="599" spans="2:5">
      <c r="B599" s="721">
        <v>40697</v>
      </c>
      <c r="C599" s="82">
        <v>146.42500000000001</v>
      </c>
      <c r="D599" s="298">
        <v>-1.9820601851851853E-2</v>
      </c>
      <c r="E599" s="298">
        <v>-1.9820601851851853E-2</v>
      </c>
    </row>
    <row r="600" spans="2:5">
      <c r="B600" s="721">
        <v>40700</v>
      </c>
      <c r="C600" s="82">
        <v>146.41</v>
      </c>
      <c r="D600" s="298">
        <v>-0.18192868719611022</v>
      </c>
      <c r="E600" s="298">
        <v>-0.18192868719611022</v>
      </c>
    </row>
    <row r="601" spans="2:5">
      <c r="B601" s="721">
        <v>40701</v>
      </c>
      <c r="C601" s="82">
        <v>146.38999999999999</v>
      </c>
      <c r="D601" s="298">
        <v>6.6974252120851315E-3</v>
      </c>
      <c r="E601" s="298">
        <v>6.6974252120851315E-3</v>
      </c>
    </row>
    <row r="602" spans="2:5">
      <c r="B602" s="721">
        <v>40702</v>
      </c>
      <c r="C602" s="82">
        <v>146.285</v>
      </c>
      <c r="D602" s="298">
        <v>-2.1127808361850915E-2</v>
      </c>
      <c r="E602" s="298">
        <v>-2.1127808361850915E-2</v>
      </c>
    </row>
    <row r="603" spans="2:5">
      <c r="B603" s="721">
        <v>40703</v>
      </c>
      <c r="C603" s="82">
        <v>146.25</v>
      </c>
      <c r="D603" s="298">
        <v>-2.3529411764705882E-2</v>
      </c>
      <c r="E603" s="298">
        <v>-2.3529411764705882E-2</v>
      </c>
    </row>
    <row r="604" spans="2:5">
      <c r="B604" s="721">
        <v>40704</v>
      </c>
      <c r="C604" s="82">
        <v>146.26</v>
      </c>
      <c r="D604" s="298">
        <v>-0.3213657162970785</v>
      </c>
      <c r="E604" s="298">
        <v>-0.3213657162970785</v>
      </c>
    </row>
    <row r="605" spans="2:5">
      <c r="B605" s="721">
        <v>40707</v>
      </c>
      <c r="C605" s="82">
        <v>146.375</v>
      </c>
      <c r="D605" s="298">
        <v>5.2868094105207507E-2</v>
      </c>
      <c r="E605" s="298">
        <v>5.2868094105207507E-2</v>
      </c>
    </row>
    <row r="606" spans="2:5">
      <c r="B606" s="721">
        <v>40708</v>
      </c>
      <c r="C606" s="82">
        <v>146.345</v>
      </c>
      <c r="D606" s="298">
        <v>-0.15629095674967233</v>
      </c>
      <c r="E606" s="298">
        <v>-0.15629095674967233</v>
      </c>
    </row>
    <row r="607" spans="2:5">
      <c r="B607" s="721">
        <v>40709</v>
      </c>
      <c r="C607" s="82">
        <v>146.31</v>
      </c>
      <c r="D607" s="298">
        <v>-1.9988577955454025E-2</v>
      </c>
      <c r="E607" s="298">
        <v>-1.9988577955454025E-2</v>
      </c>
    </row>
    <row r="608" spans="2:5">
      <c r="B608" s="721">
        <v>40710</v>
      </c>
      <c r="C608" s="82">
        <v>146.285</v>
      </c>
      <c r="D608" s="298">
        <v>3.3731553056921992E-2</v>
      </c>
      <c r="E608" s="298">
        <v>-2.6503363116152995E-2</v>
      </c>
    </row>
    <row r="609" spans="2:5">
      <c r="B609" s="721">
        <v>40711</v>
      </c>
      <c r="C609" s="82">
        <v>146.38</v>
      </c>
      <c r="D609" s="298">
        <v>0.21185496844449944</v>
      </c>
      <c r="E609" s="298">
        <v>-0.1945303799034773</v>
      </c>
    </row>
    <row r="610" spans="2:5">
      <c r="B610" s="721">
        <v>40714</v>
      </c>
      <c r="C610" s="82">
        <v>146.41499999999999</v>
      </c>
      <c r="D610" s="298">
        <v>0.46904379729419859</v>
      </c>
      <c r="E610" s="298">
        <v>4.3224031185507911E-2</v>
      </c>
    </row>
    <row r="611" spans="2:5">
      <c r="B611" s="721">
        <v>40715</v>
      </c>
      <c r="C611" s="82">
        <v>146.32499999999999</v>
      </c>
      <c r="D611" s="298">
        <v>0.10507004669779853</v>
      </c>
      <c r="E611" s="298">
        <v>0.10507004669779853</v>
      </c>
    </row>
    <row r="612" spans="2:5">
      <c r="B612" s="721">
        <v>40716</v>
      </c>
      <c r="C612" s="82">
        <v>146.34</v>
      </c>
      <c r="D612" s="298">
        <v>6.3475724824155087E-3</v>
      </c>
      <c r="E612" s="298">
        <v>6.3475724824155087E-3</v>
      </c>
    </row>
    <row r="613" spans="2:5">
      <c r="B613" s="721">
        <v>40717</v>
      </c>
      <c r="C613" s="82">
        <v>146.4</v>
      </c>
      <c r="D613" s="298">
        <v>-1.7850312380466658E-3</v>
      </c>
      <c r="E613" s="298">
        <v>-1.7850312380466658E-3</v>
      </c>
    </row>
    <row r="614" spans="2:5">
      <c r="B614" s="721">
        <v>40718</v>
      </c>
      <c r="C614" s="82">
        <v>146.54499999999999</v>
      </c>
      <c r="D614" s="298">
        <v>0.53296966216862862</v>
      </c>
      <c r="E614" s="298">
        <v>-3.9525313427122212E-2</v>
      </c>
    </row>
    <row r="615" spans="2:5">
      <c r="B615" s="721">
        <v>40721</v>
      </c>
      <c r="C615" s="82">
        <v>146.285</v>
      </c>
      <c r="D615" s="298">
        <v>0.37530487804878049</v>
      </c>
      <c r="E615" s="298">
        <v>-1.6463414634146342E-2</v>
      </c>
    </row>
    <row r="616" spans="2:5">
      <c r="B616" s="721">
        <v>40722</v>
      </c>
      <c r="C616" s="82">
        <v>146.35499999999999</v>
      </c>
      <c r="D616" s="298">
        <v>0.29089128305582762</v>
      </c>
      <c r="E616" s="298">
        <v>-0.10088148873653281</v>
      </c>
    </row>
    <row r="617" spans="2:5">
      <c r="B617" s="721">
        <v>40723</v>
      </c>
      <c r="C617" s="82">
        <v>146.17500000000001</v>
      </c>
      <c r="D617" s="298">
        <v>-6.774313288789903E-2</v>
      </c>
      <c r="E617" s="298">
        <v>-6.774313288789903E-2</v>
      </c>
    </row>
    <row r="618" spans="2:5">
      <c r="B618" s="721">
        <v>40724</v>
      </c>
      <c r="C618" s="82">
        <v>145.88999999999999</v>
      </c>
      <c r="D618" s="298">
        <v>-6.4053867403314924E-2</v>
      </c>
      <c r="E618" s="298">
        <v>-6.4053867403314924E-2</v>
      </c>
    </row>
    <row r="619" spans="2:5">
      <c r="B619" s="721">
        <v>40725</v>
      </c>
      <c r="C619" s="82">
        <v>146.44999999999999</v>
      </c>
      <c r="D619" s="298">
        <v>-1.5286270150083379E-2</v>
      </c>
      <c r="E619" s="298">
        <v>-1.5286270150083379E-2</v>
      </c>
    </row>
    <row r="620" spans="2:5">
      <c r="B620" s="721">
        <v>40728</v>
      </c>
      <c r="C620" s="82">
        <v>146.47499999999999</v>
      </c>
      <c r="D620" s="298">
        <v>-4.424379232505643E-2</v>
      </c>
      <c r="E620" s="298">
        <v>-4.424379232505643E-2</v>
      </c>
    </row>
    <row r="621" spans="2:5">
      <c r="B621" s="721">
        <v>40729</v>
      </c>
      <c r="C621" s="82">
        <v>146.51499999999999</v>
      </c>
      <c r="D621" s="298">
        <v>-5.0920801046593536E-2</v>
      </c>
      <c r="E621" s="298">
        <v>-5.0920801046593536E-2</v>
      </c>
    </row>
    <row r="622" spans="2:5">
      <c r="B622" s="721">
        <v>40731</v>
      </c>
      <c r="C622" s="82">
        <v>146.38</v>
      </c>
      <c r="D622" s="298">
        <v>-0.38545793521323701</v>
      </c>
      <c r="E622" s="298">
        <v>-1.2584479142391051E-2</v>
      </c>
    </row>
    <row r="623" spans="2:5">
      <c r="B623" s="721">
        <v>40732</v>
      </c>
      <c r="C623" s="82">
        <v>146.37</v>
      </c>
      <c r="D623" s="298">
        <v>-0.3121937157682329</v>
      </c>
      <c r="E623" s="298">
        <v>-8.1579705967137497E-2</v>
      </c>
    </row>
    <row r="624" spans="2:5">
      <c r="B624" s="721">
        <v>40735</v>
      </c>
      <c r="C624" s="82">
        <v>146.35</v>
      </c>
      <c r="D624" s="298">
        <v>-7.9867674858223062E-2</v>
      </c>
      <c r="E624" s="298">
        <v>-7.9867674858223062E-2</v>
      </c>
    </row>
    <row r="625" spans="2:5">
      <c r="B625" s="721">
        <v>40736</v>
      </c>
      <c r="C625" s="82">
        <v>146.58000000000001</v>
      </c>
      <c r="D625" s="298">
        <v>0.195822454308094</v>
      </c>
      <c r="E625" s="298">
        <v>0.1204177545691906</v>
      </c>
    </row>
    <row r="626" spans="2:5">
      <c r="B626" s="721">
        <v>40737</v>
      </c>
      <c r="C626" s="82">
        <v>146.565</v>
      </c>
      <c r="D626" s="298">
        <v>-5.1293847038527893E-2</v>
      </c>
      <c r="E626" s="298">
        <v>-5.1293847038527893E-2</v>
      </c>
    </row>
    <row r="627" spans="2:5">
      <c r="B627" s="721">
        <v>40738</v>
      </c>
      <c r="C627" s="82">
        <v>146.595</v>
      </c>
      <c r="D627" s="298">
        <v>-0.15392706872370265</v>
      </c>
      <c r="E627" s="298">
        <v>-0.15392706872370265</v>
      </c>
    </row>
    <row r="628" spans="2:5">
      <c r="B628" s="721">
        <v>40739</v>
      </c>
      <c r="C628" s="82">
        <v>146.48500000000001</v>
      </c>
      <c r="D628" s="298">
        <v>6.5692026546119067E-2</v>
      </c>
      <c r="E628" s="298">
        <v>6.5692026546119067E-2</v>
      </c>
    </row>
    <row r="629" spans="2:5">
      <c r="B629" s="721">
        <v>40742</v>
      </c>
      <c r="C629" s="82">
        <v>146.375</v>
      </c>
      <c r="D629" s="298">
        <v>8.4629235554100513E-2</v>
      </c>
      <c r="E629" s="298">
        <v>8.4629235554100513E-2</v>
      </c>
    </row>
    <row r="630" spans="2:5">
      <c r="B630" s="721">
        <v>40743</v>
      </c>
      <c r="C630" s="82">
        <v>146.63</v>
      </c>
      <c r="D630" s="298">
        <v>0.22354694485842028</v>
      </c>
      <c r="E630" s="298">
        <v>4.7391952309985094E-2</v>
      </c>
    </row>
    <row r="631" spans="2:5">
      <c r="B631" s="721">
        <v>40744</v>
      </c>
      <c r="C631" s="82">
        <v>146.655</v>
      </c>
      <c r="D631" s="298">
        <v>0.53532240167673528</v>
      </c>
      <c r="E631" s="298">
        <v>1.5411170016027617E-2</v>
      </c>
    </row>
    <row r="632" spans="2:5">
      <c r="B632" s="721">
        <v>40745</v>
      </c>
      <c r="C632" s="82">
        <v>146.505</v>
      </c>
      <c r="D632" s="298">
        <v>-8.6840484500102649E-2</v>
      </c>
      <c r="E632" s="298">
        <v>-8.6840484500102649E-2</v>
      </c>
    </row>
    <row r="633" spans="2:5">
      <c r="B633" s="721">
        <v>40746</v>
      </c>
      <c r="C633" s="82">
        <v>146.43</v>
      </c>
      <c r="D633" s="298">
        <v>-2.206449621971918E-2</v>
      </c>
      <c r="E633" s="298">
        <v>-2.206449621971918E-2</v>
      </c>
    </row>
    <row r="634" spans="2:5">
      <c r="B634" s="721">
        <v>40749</v>
      </c>
      <c r="C634" s="82">
        <v>146.33500000000001</v>
      </c>
      <c r="D634" s="298">
        <v>-4.7415024278777494E-2</v>
      </c>
      <c r="E634" s="298">
        <v>-4.7415024278777494E-2</v>
      </c>
    </row>
    <row r="635" spans="2:5">
      <c r="B635" s="721">
        <v>40750</v>
      </c>
      <c r="C635" s="82">
        <v>146.1</v>
      </c>
      <c r="D635" s="298">
        <v>-0.33685700016647246</v>
      </c>
      <c r="E635" s="298">
        <v>-4.5530214749458967E-2</v>
      </c>
    </row>
    <row r="636" spans="2:5">
      <c r="B636" s="721">
        <v>40751</v>
      </c>
      <c r="C636" s="82">
        <v>146.245</v>
      </c>
      <c r="D636" s="298">
        <v>-3.2148900169204735E-2</v>
      </c>
      <c r="E636" s="298">
        <v>-3.2148900169204735E-2</v>
      </c>
    </row>
    <row r="637" spans="2:5">
      <c r="B637" s="721">
        <v>40752</v>
      </c>
      <c r="C637" s="82">
        <v>146.11500000000001</v>
      </c>
      <c r="D637" s="298">
        <v>-3.8765254845656856E-2</v>
      </c>
      <c r="E637" s="298">
        <v>-3.8765254845656856E-2</v>
      </c>
    </row>
    <row r="638" spans="2:5">
      <c r="B638" s="721">
        <v>40753</v>
      </c>
      <c r="C638" s="82">
        <v>146.245</v>
      </c>
      <c r="D638" s="298">
        <v>-2.615062761506276E-2</v>
      </c>
      <c r="E638" s="298">
        <v>-2.615062761506276E-2</v>
      </c>
    </row>
    <row r="639" spans="2:5">
      <c r="B639" s="721">
        <v>40756</v>
      </c>
      <c r="C639" s="82">
        <v>146.495</v>
      </c>
      <c r="D639" s="298">
        <v>-0.16067702295386041</v>
      </c>
      <c r="E639" s="298">
        <v>-0.16067702295386041</v>
      </c>
    </row>
    <row r="640" spans="2:5">
      <c r="B640" s="721">
        <v>40757</v>
      </c>
      <c r="C640" s="82">
        <v>146.63</v>
      </c>
      <c r="D640" s="298">
        <v>-0.12209910098264687</v>
      </c>
      <c r="E640" s="298">
        <v>-0.12209910098264687</v>
      </c>
    </row>
    <row r="641" spans="2:5">
      <c r="B641" s="721">
        <v>40758</v>
      </c>
      <c r="C641" s="82">
        <v>146.785</v>
      </c>
      <c r="D641" s="298">
        <v>-1.69971671388102E-2</v>
      </c>
      <c r="E641" s="298">
        <v>-1.69971671388102E-2</v>
      </c>
    </row>
    <row r="642" spans="2:5">
      <c r="B642" s="721">
        <v>40759</v>
      </c>
      <c r="C642" s="82">
        <v>146.86500000000001</v>
      </c>
      <c r="D642" s="298">
        <v>9.4847906611291957E-2</v>
      </c>
      <c r="E642" s="298">
        <v>1.2459310809293972E-2</v>
      </c>
    </row>
    <row r="643" spans="2:5">
      <c r="B643" s="721">
        <v>40760</v>
      </c>
      <c r="C643" s="82">
        <v>146.91999999999999</v>
      </c>
      <c r="D643" s="298">
        <v>0.59072011878247954</v>
      </c>
      <c r="E643" s="298">
        <v>1.2620638455827764E-3</v>
      </c>
    </row>
    <row r="644" spans="2:5">
      <c r="B644" s="721">
        <v>40763</v>
      </c>
      <c r="C644" s="82">
        <v>146.86500000000001</v>
      </c>
      <c r="D644" s="298">
        <v>0.53175342830515249</v>
      </c>
      <c r="E644" s="298">
        <v>-3.4083344428172013E-2</v>
      </c>
    </row>
    <row r="645" spans="2:5">
      <c r="B645" s="721">
        <v>40764</v>
      </c>
      <c r="C645" s="82">
        <v>146.93</v>
      </c>
      <c r="D645" s="298">
        <v>0.6090308370044053</v>
      </c>
      <c r="E645" s="298">
        <v>-8.5903083700440523E-3</v>
      </c>
    </row>
    <row r="646" spans="2:5">
      <c r="B646" s="721">
        <v>40765</v>
      </c>
      <c r="C646" s="82">
        <v>147.02000000000001</v>
      </c>
      <c r="D646" s="298">
        <v>0.14125519985530838</v>
      </c>
      <c r="E646" s="298">
        <v>-1.067100741544583E-2</v>
      </c>
    </row>
    <row r="647" spans="2:5">
      <c r="B647" s="721">
        <v>40766</v>
      </c>
      <c r="C647" s="82">
        <v>147.04</v>
      </c>
      <c r="D647" s="298">
        <v>0.21938824431872664</v>
      </c>
      <c r="E647" s="298">
        <v>-1.0739284686930674E-2</v>
      </c>
    </row>
    <row r="648" spans="2:5">
      <c r="B648" s="721">
        <v>40767</v>
      </c>
      <c r="C648" s="82">
        <v>147.06</v>
      </c>
      <c r="D648" s="298">
        <v>0.48964518464880519</v>
      </c>
      <c r="E648" s="298">
        <v>1.0137581462708182E-2</v>
      </c>
    </row>
    <row r="649" spans="2:5">
      <c r="B649" s="721">
        <v>40770</v>
      </c>
      <c r="C649" s="82">
        <v>146.97499999999999</v>
      </c>
      <c r="D649" s="298">
        <v>2.2023111706581812E-2</v>
      </c>
      <c r="E649" s="298">
        <v>2.2023111706581812E-2</v>
      </c>
    </row>
    <row r="650" spans="2:5">
      <c r="B650" s="721">
        <v>40771</v>
      </c>
      <c r="C650" s="82">
        <v>146.91999999999999</v>
      </c>
      <c r="D650" s="298">
        <v>3.2163466086462963E-3</v>
      </c>
      <c r="E650" s="298">
        <v>3.2163466086462963E-3</v>
      </c>
    </row>
    <row r="651" spans="2:5">
      <c r="B651" s="721">
        <v>40772</v>
      </c>
      <c r="C651" s="82">
        <v>146.55500000000001</v>
      </c>
      <c r="D651" s="298">
        <v>-0.21308538769939436</v>
      </c>
      <c r="E651" s="298">
        <v>3.8556683442804746E-2</v>
      </c>
    </row>
    <row r="652" spans="2:5">
      <c r="B652" s="721">
        <v>40773</v>
      </c>
      <c r="C652" s="82">
        <v>146.54499999999999</v>
      </c>
      <c r="D652" s="298">
        <v>-4.0656763096168884E-2</v>
      </c>
      <c r="E652" s="298">
        <v>4.0209985479727466E-3</v>
      </c>
    </row>
    <row r="653" spans="2:5">
      <c r="B653" s="721">
        <v>40774</v>
      </c>
      <c r="C653" s="82">
        <v>146.80000000000001</v>
      </c>
      <c r="D653" s="298">
        <v>-4.3276661514683151E-2</v>
      </c>
      <c r="E653" s="298">
        <v>-4.3276661514683151E-2</v>
      </c>
    </row>
    <row r="654" spans="2:5">
      <c r="B654" s="721">
        <v>40777</v>
      </c>
      <c r="C654" s="82">
        <v>146.73500000000001</v>
      </c>
      <c r="D654" s="298">
        <v>-6.5015479876160992E-2</v>
      </c>
      <c r="E654" s="298">
        <v>-6.5015479876160992E-2</v>
      </c>
    </row>
    <row r="655" spans="2:5">
      <c r="B655" s="721">
        <v>40778</v>
      </c>
      <c r="C655" s="82">
        <v>146.60499999999999</v>
      </c>
      <c r="D655" s="298">
        <v>-0.28489507076622744</v>
      </c>
      <c r="E655" s="298">
        <v>7.9306979014153248E-3</v>
      </c>
    </row>
    <row r="656" spans="2:5">
      <c r="B656" s="721">
        <v>40779</v>
      </c>
      <c r="C656" s="82">
        <v>146.68</v>
      </c>
      <c r="D656" s="298">
        <v>-3.5375868603916616E-2</v>
      </c>
      <c r="E656" s="298">
        <v>5.3063802905874924E-2</v>
      </c>
    </row>
    <row r="657" spans="2:5">
      <c r="B657" s="721">
        <v>40780</v>
      </c>
      <c r="C657" s="82">
        <v>146.42500000000001</v>
      </c>
      <c r="D657" s="298">
        <v>5.8101472995090019E-2</v>
      </c>
      <c r="E657" s="298">
        <v>9.0834697217675939E-2</v>
      </c>
    </row>
    <row r="658" spans="2:5">
      <c r="B658" s="721">
        <v>40781</v>
      </c>
      <c r="C658" s="82">
        <v>146.42500000000001</v>
      </c>
      <c r="D658" s="298">
        <v>1.9946808510638299E-2</v>
      </c>
      <c r="E658" s="298">
        <v>1.9946808510638299E-2</v>
      </c>
    </row>
    <row r="659" spans="2:5">
      <c r="B659" s="721">
        <v>40782</v>
      </c>
      <c r="C659" s="82">
        <v>146.41499999999999</v>
      </c>
      <c r="D659" s="298">
        <v>1.8681318681318681E-2</v>
      </c>
      <c r="E659" s="298">
        <v>1.8681318681318681E-2</v>
      </c>
    </row>
    <row r="660" spans="2:5">
      <c r="B660" s="721">
        <v>40786</v>
      </c>
      <c r="C660" s="82">
        <v>146.52500000000001</v>
      </c>
      <c r="D660" s="298">
        <v>-0.39012797074954297</v>
      </c>
      <c r="E660" s="298">
        <v>-0.39012797074954297</v>
      </c>
    </row>
    <row r="661" spans="2:5">
      <c r="B661" s="721">
        <v>40787</v>
      </c>
      <c r="C661" s="82">
        <v>146.87</v>
      </c>
      <c r="D661" s="298">
        <v>-9.1165617538528324E-2</v>
      </c>
      <c r="E661" s="298">
        <v>-9.1165617538528324E-2</v>
      </c>
    </row>
    <row r="662" spans="2:5">
      <c r="B662" s="721">
        <v>40788</v>
      </c>
      <c r="C662" s="82">
        <v>146.91499999999999</v>
      </c>
      <c r="D662" s="298">
        <v>-5.7104467584816933E-3</v>
      </c>
      <c r="E662" s="298">
        <v>-5.7104467584816933E-3</v>
      </c>
    </row>
    <row r="663" spans="2:5">
      <c r="B663" s="721">
        <v>40791</v>
      </c>
      <c r="C663" s="82">
        <v>147.06</v>
      </c>
      <c r="D663" s="298">
        <v>1.444043321299639E-2</v>
      </c>
      <c r="E663" s="298">
        <v>1.444043321299639E-2</v>
      </c>
    </row>
    <row r="664" spans="2:5">
      <c r="B664" s="721">
        <v>40792</v>
      </c>
      <c r="C664" s="82">
        <v>147.09</v>
      </c>
      <c r="D664" s="298">
        <v>-7.08480086697372E-2</v>
      </c>
      <c r="E664" s="298">
        <v>-7.08480086697372E-2</v>
      </c>
    </row>
    <row r="665" spans="2:5">
      <c r="B665" s="721">
        <v>40793</v>
      </c>
      <c r="C665" s="82">
        <v>147.09</v>
      </c>
      <c r="D665" s="298">
        <v>-5.0760043431053205E-2</v>
      </c>
      <c r="E665" s="298">
        <v>-5.0760043431053205E-2</v>
      </c>
    </row>
    <row r="666" spans="2:5">
      <c r="B666" s="721">
        <v>40794</v>
      </c>
      <c r="C666" s="82">
        <v>146.99</v>
      </c>
      <c r="D666" s="298">
        <v>-4.7789725209080045E-3</v>
      </c>
      <c r="E666" s="298">
        <v>-4.7789725209080045E-3</v>
      </c>
    </row>
    <row r="667" spans="2:5">
      <c r="B667" s="721">
        <v>40795</v>
      </c>
      <c r="C667" s="82">
        <v>147.065</v>
      </c>
      <c r="D667" s="298">
        <v>4.3773584905660377E-2</v>
      </c>
      <c r="E667" s="298">
        <v>3.8742138364779875E-2</v>
      </c>
    </row>
    <row r="668" spans="2:5">
      <c r="B668" s="721">
        <v>40798</v>
      </c>
      <c r="C668" s="82">
        <v>147.155</v>
      </c>
      <c r="D668" s="298">
        <v>0.46517270910648018</v>
      </c>
      <c r="E668" s="298">
        <v>-4.0822152440765057E-2</v>
      </c>
    </row>
    <row r="669" spans="2:5">
      <c r="B669" s="721">
        <v>40799</v>
      </c>
      <c r="C669" s="82">
        <v>147.17500000000001</v>
      </c>
      <c r="D669" s="298">
        <v>1.6253987543673097E-2</v>
      </c>
      <c r="E669" s="298">
        <v>-2.0507367461643628E-2</v>
      </c>
    </row>
    <row r="670" spans="2:5">
      <c r="B670" s="721">
        <v>40800</v>
      </c>
      <c r="C670" s="82">
        <v>147.11500000000001</v>
      </c>
      <c r="D670" s="298">
        <v>-2.7584732171495777E-2</v>
      </c>
      <c r="E670" s="298">
        <v>-2.7584732171495777E-2</v>
      </c>
    </row>
    <row r="671" spans="2:5">
      <c r="B671" s="721">
        <v>40801</v>
      </c>
      <c r="C671" s="82">
        <v>146.97999999999999</v>
      </c>
      <c r="D671" s="298">
        <v>-1.8505942275042445E-2</v>
      </c>
      <c r="E671" s="298">
        <v>-1.8505942275042445E-2</v>
      </c>
    </row>
    <row r="672" spans="2:5">
      <c r="B672" s="721">
        <v>40802</v>
      </c>
      <c r="C672" s="82">
        <v>147.01499999999999</v>
      </c>
      <c r="D672" s="298">
        <v>-5.3198226725775809E-2</v>
      </c>
      <c r="E672" s="298">
        <v>-5.3198226725775809E-2</v>
      </c>
    </row>
    <row r="673" spans="2:5">
      <c r="B673" s="721">
        <v>40805</v>
      </c>
      <c r="C673" s="82">
        <v>146.97</v>
      </c>
      <c r="D673" s="298">
        <v>2.3881893182805036E-2</v>
      </c>
      <c r="E673" s="298">
        <v>2.3881893182805036E-2</v>
      </c>
    </row>
    <row r="674" spans="2:5">
      <c r="B674" s="721">
        <v>40806</v>
      </c>
      <c r="C674" s="82">
        <v>147.07499999999999</v>
      </c>
      <c r="D674" s="298">
        <v>-8.644126873475079E-2</v>
      </c>
      <c r="E674" s="298">
        <v>-8.644126873475079E-2</v>
      </c>
    </row>
    <row r="675" spans="2:5">
      <c r="B675" s="721">
        <v>40807</v>
      </c>
      <c r="C675" s="82">
        <v>147.095</v>
      </c>
      <c r="D675" s="298">
        <v>0.20224586288416074</v>
      </c>
      <c r="E675" s="298">
        <v>-2.9196217494089835E-2</v>
      </c>
    </row>
    <row r="676" spans="2:5">
      <c r="B676" s="721">
        <v>40808</v>
      </c>
      <c r="C676" s="82">
        <v>147.13499999999999</v>
      </c>
      <c r="D676" s="298">
        <v>0.52270456311757518</v>
      </c>
      <c r="E676" s="298">
        <v>6.5282558010436323E-2</v>
      </c>
    </row>
    <row r="677" spans="2:5">
      <c r="B677" s="721">
        <v>40809</v>
      </c>
      <c r="C677" s="82">
        <v>147.24</v>
      </c>
      <c r="D677" s="298">
        <v>0.49206984940724124</v>
      </c>
      <c r="E677" s="298">
        <v>1.1454661967318168E-2</v>
      </c>
    </row>
    <row r="678" spans="2:5">
      <c r="B678" s="721">
        <v>40812</v>
      </c>
      <c r="C678" s="82">
        <v>147.375</v>
      </c>
      <c r="D678" s="298">
        <v>0.37487645779798379</v>
      </c>
      <c r="E678" s="298">
        <v>-8.5985372603281287E-3</v>
      </c>
    </row>
    <row r="679" spans="2:5">
      <c r="B679" s="721">
        <v>40813</v>
      </c>
      <c r="C679" s="82">
        <v>147.69499999999999</v>
      </c>
      <c r="D679" s="298">
        <v>-1.7623885548413851E-2</v>
      </c>
      <c r="E679" s="298">
        <v>-1.7623885548413851E-2</v>
      </c>
    </row>
    <row r="680" spans="2:5">
      <c r="B680" s="721">
        <v>40814</v>
      </c>
      <c r="C680" s="82">
        <v>147.72</v>
      </c>
      <c r="D680" s="298">
        <v>5.5211186391812023E-2</v>
      </c>
      <c r="E680" s="298">
        <v>-3.3155542741819229E-3</v>
      </c>
    </row>
    <row r="681" spans="2:5">
      <c r="B681" s="721">
        <v>40815</v>
      </c>
      <c r="C681" s="82">
        <v>147.88499999999999</v>
      </c>
      <c r="D681" s="298">
        <v>0.32545847681588852</v>
      </c>
      <c r="E681" s="298">
        <v>-5.4857051333386725E-2</v>
      </c>
    </row>
    <row r="682" spans="2:5">
      <c r="B682" s="721">
        <v>40816</v>
      </c>
      <c r="C682" s="82">
        <v>148.04</v>
      </c>
      <c r="D682" s="298">
        <v>0.61595212299437652</v>
      </c>
      <c r="E682" s="298">
        <v>2.2132796780684104E-2</v>
      </c>
    </row>
  </sheetData>
  <phoneticPr fontId="40" type="noConversion"/>
  <hyperlinks>
    <hyperlink ref="G23" location="Содержание!B40" display="к содержанию"/>
  </hyperlinks>
  <pageMargins left="0.75" right="0.75" top="1" bottom="1" header="0.5" footer="0.5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indexed="9"/>
  </sheetPr>
  <dimension ref="A2:AB686"/>
  <sheetViews>
    <sheetView topLeftCell="B1" workbookViewId="0">
      <selection activeCell="J27" sqref="J27"/>
    </sheetView>
  </sheetViews>
  <sheetFormatPr defaultRowHeight="12.75"/>
  <cols>
    <col min="1" max="1" width="9.140625" style="172"/>
    <col min="2" max="2" width="11" style="324" customWidth="1"/>
    <col min="3" max="3" width="13.140625" style="173" customWidth="1"/>
    <col min="4" max="4" width="13.140625" style="174" customWidth="1"/>
    <col min="5" max="5" width="13.140625" style="173" customWidth="1"/>
    <col min="6" max="6" width="11.42578125" style="173" customWidth="1"/>
    <col min="7" max="28" width="9.140625" style="172"/>
  </cols>
  <sheetData>
    <row r="2" spans="1:28">
      <c r="A2" s="172" t="s">
        <v>968</v>
      </c>
      <c r="B2" s="164" t="s">
        <v>616</v>
      </c>
      <c r="H2" s="164" t="s">
        <v>616</v>
      </c>
    </row>
    <row r="3" spans="1:28">
      <c r="B3" s="164"/>
      <c r="H3" s="164"/>
    </row>
    <row r="4" spans="1:28">
      <c r="A4" s="175"/>
      <c r="B4" s="1115" t="s">
        <v>617</v>
      </c>
      <c r="C4" s="1114" t="s">
        <v>618</v>
      </c>
      <c r="D4" s="1116" t="s">
        <v>619</v>
      </c>
      <c r="E4" s="1114" t="s">
        <v>620</v>
      </c>
      <c r="F4" s="1114" t="s">
        <v>621</v>
      </c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</row>
    <row r="5" spans="1:28">
      <c r="A5" s="176"/>
      <c r="B5" s="1115"/>
      <c r="C5" s="1114"/>
      <c r="D5" s="1116"/>
      <c r="E5" s="1114"/>
      <c r="F5" s="1114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</row>
    <row r="6" spans="1:28">
      <c r="A6" s="176"/>
      <c r="B6" s="307"/>
      <c r="C6" s="246" t="s">
        <v>622</v>
      </c>
      <c r="D6" s="247" t="s">
        <v>622</v>
      </c>
      <c r="E6" s="246" t="s">
        <v>622</v>
      </c>
      <c r="F6" s="246" t="s">
        <v>622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</row>
    <row r="7" spans="1:28">
      <c r="B7" s="330">
        <v>39818</v>
      </c>
      <c r="C7" s="250">
        <v>0.1201</v>
      </c>
      <c r="D7" s="250">
        <v>8.6599999999999996E-2</v>
      </c>
      <c r="E7" s="250">
        <v>0.1</v>
      </c>
      <c r="F7" s="250">
        <v>0.06</v>
      </c>
    </row>
    <row r="8" spans="1:28">
      <c r="B8" s="331">
        <v>39819</v>
      </c>
      <c r="C8" s="250">
        <v>0.12029999999999999</v>
      </c>
      <c r="D8" s="250">
        <v>6.9199999999999998E-2</v>
      </c>
      <c r="E8" s="250">
        <v>0.1</v>
      </c>
      <c r="F8" s="250">
        <v>0.06</v>
      </c>
    </row>
    <row r="9" spans="1:28">
      <c r="B9" s="330">
        <v>39821</v>
      </c>
      <c r="C9" s="250">
        <v>0.12050000000000001</v>
      </c>
      <c r="D9" s="250">
        <v>0.1016</v>
      </c>
      <c r="E9" s="250">
        <v>0.1</v>
      </c>
      <c r="F9" s="250">
        <v>0.06</v>
      </c>
    </row>
    <row r="10" spans="1:28">
      <c r="B10" s="330">
        <v>39822</v>
      </c>
      <c r="C10" s="250">
        <v>0.12039999999999999</v>
      </c>
      <c r="D10" s="250">
        <v>7.2499999999999995E-2</v>
      </c>
      <c r="E10" s="250">
        <v>0.12029999999999999</v>
      </c>
      <c r="F10" s="250">
        <v>0.10529999999999999</v>
      </c>
    </row>
    <row r="11" spans="1:28">
      <c r="B11" s="330">
        <v>39825</v>
      </c>
      <c r="C11" s="250">
        <v>0.12039999999999999</v>
      </c>
      <c r="D11" s="250">
        <v>5.9200000000000003E-2</v>
      </c>
      <c r="E11" s="250">
        <v>0.12029999999999999</v>
      </c>
      <c r="F11" s="250">
        <v>0.09</v>
      </c>
    </row>
    <row r="12" spans="1:28">
      <c r="B12" s="330">
        <v>39826</v>
      </c>
      <c r="C12" s="250">
        <v>0.1206</v>
      </c>
      <c r="D12" s="250">
        <v>6.2400000000000004E-2</v>
      </c>
      <c r="E12" s="250">
        <v>0.121</v>
      </c>
      <c r="F12" s="250">
        <v>0.1</v>
      </c>
    </row>
    <row r="13" spans="1:28">
      <c r="B13" s="330">
        <v>39827</v>
      </c>
      <c r="C13" s="250">
        <v>0.12050000000000001</v>
      </c>
      <c r="D13" s="250">
        <v>6.9900000000000004E-2</v>
      </c>
      <c r="E13" s="250">
        <v>0.121</v>
      </c>
      <c r="F13" s="250">
        <v>0.1</v>
      </c>
    </row>
    <row r="14" spans="1:28">
      <c r="B14" s="330">
        <v>39828</v>
      </c>
      <c r="C14" s="250">
        <v>0.1207</v>
      </c>
      <c r="D14" s="250">
        <v>9.8699999999999996E-2</v>
      </c>
      <c r="E14" s="250">
        <v>0.121</v>
      </c>
      <c r="F14" s="250">
        <v>0.1</v>
      </c>
    </row>
    <row r="15" spans="1:28">
      <c r="B15" s="330">
        <v>39829</v>
      </c>
      <c r="C15" s="250">
        <v>0.12050000000000001</v>
      </c>
      <c r="D15" s="250">
        <v>0.1012</v>
      </c>
      <c r="E15" s="250">
        <v>0.12050000000000001</v>
      </c>
      <c r="F15" s="250">
        <v>0.1</v>
      </c>
    </row>
    <row r="16" spans="1:28">
      <c r="B16" s="330">
        <v>39832</v>
      </c>
      <c r="C16" s="250">
        <v>0.1222</v>
      </c>
      <c r="D16" s="250">
        <v>0.1103</v>
      </c>
      <c r="E16" s="250">
        <v>0.12050000000000001</v>
      </c>
      <c r="F16" s="250">
        <v>0.1</v>
      </c>
    </row>
    <row r="17" spans="2:8">
      <c r="B17" s="330">
        <v>39833</v>
      </c>
      <c r="C17" s="250">
        <v>0.1232</v>
      </c>
      <c r="D17" s="250">
        <v>0.1366</v>
      </c>
      <c r="E17" s="250">
        <v>0.13250000000000001</v>
      </c>
      <c r="F17" s="250">
        <v>9.5000000000000001E-2</v>
      </c>
    </row>
    <row r="18" spans="2:8">
      <c r="B18" s="330">
        <v>39834</v>
      </c>
      <c r="C18" s="250">
        <v>0.125</v>
      </c>
      <c r="D18" s="250">
        <v>0.15329999999999999</v>
      </c>
      <c r="E18" s="250">
        <v>0.13250000000000001</v>
      </c>
      <c r="F18" s="250">
        <v>0.1</v>
      </c>
    </row>
    <row r="19" spans="2:8">
      <c r="B19" s="330">
        <v>39835</v>
      </c>
      <c r="C19" s="250">
        <v>0.125</v>
      </c>
      <c r="D19" s="250">
        <v>0.12539999999999998</v>
      </c>
      <c r="E19" s="250">
        <v>0.1275</v>
      </c>
      <c r="F19" s="250">
        <v>0.1075</v>
      </c>
    </row>
    <row r="20" spans="2:8">
      <c r="B20" s="330">
        <v>39836</v>
      </c>
      <c r="C20" s="250">
        <v>0.12820000000000001</v>
      </c>
      <c r="D20" s="250">
        <v>0.15310000000000001</v>
      </c>
      <c r="E20" s="250">
        <v>0.1217</v>
      </c>
      <c r="F20" s="250">
        <v>8.6699999999999999E-2</v>
      </c>
    </row>
    <row r="21" spans="2:8">
      <c r="B21" s="330">
        <v>39839</v>
      </c>
      <c r="C21" s="250">
        <v>0.13500000000000001</v>
      </c>
      <c r="D21" s="250">
        <v>0.12520000000000001</v>
      </c>
      <c r="E21" s="250">
        <v>0.16750000000000001</v>
      </c>
      <c r="F21" s="250">
        <v>0.105</v>
      </c>
    </row>
    <row r="22" spans="2:8">
      <c r="B22" s="330">
        <v>39840</v>
      </c>
      <c r="C22" s="250">
        <v>0.1358</v>
      </c>
      <c r="D22" s="250">
        <v>0.1148</v>
      </c>
      <c r="E22" s="250">
        <v>0.1585</v>
      </c>
      <c r="F22" s="250">
        <v>0.1</v>
      </c>
    </row>
    <row r="23" spans="2:8">
      <c r="B23" s="330">
        <v>39841</v>
      </c>
      <c r="C23" s="250">
        <v>0.1376</v>
      </c>
      <c r="D23" s="250">
        <v>0.17180000000000001</v>
      </c>
      <c r="E23" s="250">
        <v>0.18</v>
      </c>
      <c r="F23" s="250">
        <v>0.128</v>
      </c>
      <c r="H23" s="165" t="s">
        <v>623</v>
      </c>
    </row>
    <row r="24" spans="2:8">
      <c r="B24" s="330">
        <v>39842</v>
      </c>
      <c r="C24" s="250">
        <v>0.1406</v>
      </c>
      <c r="D24" s="250">
        <v>0.14580000000000001</v>
      </c>
      <c r="E24" s="250">
        <v>0.1555</v>
      </c>
      <c r="F24" s="250">
        <v>0.115</v>
      </c>
    </row>
    <row r="25" spans="2:8">
      <c r="B25" s="330">
        <v>39843</v>
      </c>
      <c r="C25" s="250">
        <v>0.14180000000000001</v>
      </c>
      <c r="D25" s="250">
        <v>0.12570000000000001</v>
      </c>
      <c r="E25" s="250">
        <v>0.18</v>
      </c>
      <c r="F25" s="250">
        <v>0.13</v>
      </c>
      <c r="H25" s="717" t="s">
        <v>975</v>
      </c>
    </row>
    <row r="26" spans="2:8">
      <c r="B26" s="330">
        <v>39846</v>
      </c>
      <c r="C26" s="250">
        <v>0.14499999999999999</v>
      </c>
      <c r="D26" s="250">
        <v>0.10199999999999999</v>
      </c>
      <c r="E26" s="250">
        <v>0.16750000000000001</v>
      </c>
      <c r="F26" s="250">
        <v>0.13</v>
      </c>
    </row>
    <row r="27" spans="2:8">
      <c r="B27" s="330">
        <v>39847</v>
      </c>
      <c r="C27" s="250">
        <v>0.14499999999999999</v>
      </c>
      <c r="D27" s="250">
        <v>0.1186</v>
      </c>
      <c r="E27" s="250">
        <v>0.2</v>
      </c>
      <c r="F27" s="250">
        <v>0.13</v>
      </c>
    </row>
    <row r="28" spans="2:8">
      <c r="B28" s="330">
        <v>39848</v>
      </c>
      <c r="C28" s="250">
        <v>0.14499999999999999</v>
      </c>
      <c r="D28" s="250">
        <v>0.19820000000000002</v>
      </c>
      <c r="E28" s="250">
        <v>0.24</v>
      </c>
      <c r="F28" s="250">
        <v>0.13500000000000001</v>
      </c>
    </row>
    <row r="29" spans="2:8">
      <c r="B29" s="330">
        <v>39849</v>
      </c>
      <c r="C29" s="250">
        <v>0.14499999999999999</v>
      </c>
      <c r="D29" s="250">
        <v>8.9399999999999993E-2</v>
      </c>
      <c r="E29" s="250">
        <v>0.22</v>
      </c>
      <c r="F29" s="250">
        <v>0.13500000000000001</v>
      </c>
    </row>
    <row r="30" spans="2:8">
      <c r="B30" s="330">
        <v>39850</v>
      </c>
      <c r="C30" s="250">
        <v>0.14499999999999999</v>
      </c>
      <c r="D30" s="250">
        <v>7.0099999999999996E-2</v>
      </c>
      <c r="E30" s="250">
        <v>0.19</v>
      </c>
      <c r="F30" s="250">
        <v>0.13</v>
      </c>
    </row>
    <row r="31" spans="2:8">
      <c r="B31" s="330">
        <v>39853</v>
      </c>
      <c r="C31" s="250">
        <v>0.14499999999999999</v>
      </c>
      <c r="D31" s="250">
        <v>4.8499999999999995E-2</v>
      </c>
      <c r="E31" s="250">
        <v>0.16</v>
      </c>
      <c r="F31" s="250">
        <v>0.13</v>
      </c>
    </row>
    <row r="32" spans="2:8">
      <c r="B32" s="330">
        <v>39854</v>
      </c>
      <c r="C32" s="250">
        <v>0.14499999999999999</v>
      </c>
      <c r="D32" s="250">
        <v>2.46E-2</v>
      </c>
      <c r="E32" s="250">
        <v>0.16</v>
      </c>
      <c r="F32" s="250">
        <v>0.13</v>
      </c>
    </row>
    <row r="33" spans="2:6">
      <c r="B33" s="330">
        <v>39855</v>
      </c>
      <c r="C33" s="250">
        <v>0.14499999999999999</v>
      </c>
      <c r="D33" s="250">
        <v>5.0499999999999996E-2</v>
      </c>
      <c r="E33" s="250">
        <v>0.14499999999999999</v>
      </c>
      <c r="F33" s="250">
        <v>0.13</v>
      </c>
    </row>
    <row r="34" spans="2:6">
      <c r="B34" s="330">
        <v>39856</v>
      </c>
      <c r="C34" s="250">
        <v>0.14599999999999999</v>
      </c>
      <c r="D34" s="250">
        <v>4.99E-2</v>
      </c>
      <c r="E34" s="250">
        <v>0.14499999999999999</v>
      </c>
      <c r="F34" s="250">
        <v>0.13</v>
      </c>
    </row>
    <row r="35" spans="2:6">
      <c r="B35" s="330">
        <v>39857</v>
      </c>
      <c r="C35" s="250">
        <v>0.15</v>
      </c>
      <c r="D35" s="250">
        <v>7.2800000000000004E-2</v>
      </c>
      <c r="E35" s="250">
        <v>0.15</v>
      </c>
      <c r="F35" s="250">
        <v>0.13</v>
      </c>
    </row>
    <row r="36" spans="2:6">
      <c r="B36" s="330">
        <v>39860</v>
      </c>
      <c r="C36" s="250">
        <v>0.15</v>
      </c>
      <c r="D36" s="250">
        <v>6.3799999999999996E-2</v>
      </c>
      <c r="E36" s="250">
        <v>0.22</v>
      </c>
      <c r="F36" s="250">
        <v>0.13</v>
      </c>
    </row>
    <row r="37" spans="2:6">
      <c r="B37" s="330">
        <v>39861</v>
      </c>
      <c r="C37" s="250">
        <v>0.15</v>
      </c>
      <c r="D37" s="250">
        <v>6.5599999999999992E-2</v>
      </c>
      <c r="E37" s="250">
        <v>0.23</v>
      </c>
      <c r="F37" s="250">
        <v>0.13</v>
      </c>
    </row>
    <row r="38" spans="2:6">
      <c r="B38" s="328">
        <v>39862</v>
      </c>
      <c r="C38" s="248">
        <v>0.15</v>
      </c>
      <c r="D38" s="248">
        <v>0.11371602958189159</v>
      </c>
      <c r="E38" s="248">
        <v>0.22</v>
      </c>
      <c r="F38" s="248">
        <v>0.13</v>
      </c>
    </row>
    <row r="39" spans="2:6">
      <c r="B39" s="328">
        <v>39863</v>
      </c>
      <c r="C39" s="248">
        <v>0.15</v>
      </c>
      <c r="D39" s="248">
        <v>8.9606183994690891E-2</v>
      </c>
      <c r="E39" s="248">
        <v>0.19</v>
      </c>
      <c r="F39" s="248">
        <v>0.13</v>
      </c>
    </row>
    <row r="40" spans="2:6">
      <c r="B40" s="328">
        <v>39864</v>
      </c>
      <c r="C40" s="248">
        <v>0.15</v>
      </c>
      <c r="D40" s="248">
        <v>2.9758211850215252E-2</v>
      </c>
      <c r="E40" s="248">
        <v>0.19</v>
      </c>
      <c r="F40" s="248">
        <v>0.13</v>
      </c>
    </row>
    <row r="41" spans="2:6">
      <c r="B41" s="328">
        <v>39867</v>
      </c>
      <c r="C41" s="248">
        <v>0.15</v>
      </c>
      <c r="D41" s="248">
        <v>1.910444472481428E-2</v>
      </c>
      <c r="E41" s="248">
        <v>0.16</v>
      </c>
      <c r="F41" s="248">
        <v>0.13</v>
      </c>
    </row>
    <row r="42" spans="2:6">
      <c r="B42" s="328">
        <v>39868</v>
      </c>
      <c r="C42" s="248">
        <v>0.15</v>
      </c>
      <c r="D42" s="248">
        <v>2.0836366590032053E-2</v>
      </c>
      <c r="E42" s="248">
        <v>0.16</v>
      </c>
      <c r="F42" s="248">
        <v>0.13</v>
      </c>
    </row>
    <row r="43" spans="2:6">
      <c r="B43" s="328">
        <v>39869</v>
      </c>
      <c r="C43" s="248">
        <v>0.15</v>
      </c>
      <c r="D43" s="248">
        <v>2.2354082042611117E-2</v>
      </c>
      <c r="E43" s="248">
        <v>0.16</v>
      </c>
      <c r="F43" s="248">
        <v>0.13</v>
      </c>
    </row>
    <row r="44" spans="2:6">
      <c r="B44" s="328">
        <v>39870</v>
      </c>
      <c r="C44" s="248">
        <v>0.15</v>
      </c>
      <c r="D44" s="248">
        <v>3.4019555192961147E-2</v>
      </c>
      <c r="E44" s="248">
        <v>0.15</v>
      </c>
      <c r="F44" s="248">
        <v>0.13</v>
      </c>
    </row>
    <row r="45" spans="2:6">
      <c r="B45" s="329">
        <v>39871</v>
      </c>
      <c r="C45" s="248">
        <v>0.15</v>
      </c>
      <c r="D45" s="249">
        <v>2.6346074876687921E-2</v>
      </c>
      <c r="E45" s="248">
        <v>0.22</v>
      </c>
      <c r="F45" s="248">
        <v>0.13</v>
      </c>
    </row>
    <row r="46" spans="2:6">
      <c r="B46" s="328">
        <v>39874</v>
      </c>
      <c r="C46" s="248">
        <v>0.15</v>
      </c>
      <c r="D46" s="248">
        <v>1.7958062836306739E-2</v>
      </c>
      <c r="E46" s="248">
        <v>0.14000000000000001</v>
      </c>
      <c r="F46" s="248">
        <v>0.09</v>
      </c>
    </row>
    <row r="47" spans="2:6">
      <c r="B47" s="328">
        <v>39875</v>
      </c>
      <c r="C47" s="248">
        <v>0.15</v>
      </c>
      <c r="D47" s="249">
        <v>2.1594874876723867E-2</v>
      </c>
      <c r="E47" s="248">
        <v>0.15</v>
      </c>
      <c r="F47" s="248">
        <v>0.13</v>
      </c>
    </row>
    <row r="48" spans="2:6">
      <c r="B48" s="328">
        <v>39876</v>
      </c>
      <c r="C48" s="248">
        <v>0.15</v>
      </c>
      <c r="D48" s="249">
        <v>2.7906641041735278E-2</v>
      </c>
      <c r="E48" s="248">
        <v>0.15</v>
      </c>
      <c r="F48" s="248">
        <v>0.13</v>
      </c>
    </row>
    <row r="49" spans="2:6">
      <c r="B49" s="328">
        <v>39877</v>
      </c>
      <c r="C49" s="248">
        <v>0.15</v>
      </c>
      <c r="D49" s="249">
        <v>2.0622345979837968E-2</v>
      </c>
      <c r="E49" s="248">
        <v>0.16</v>
      </c>
      <c r="F49" s="248">
        <v>0.13</v>
      </c>
    </row>
    <row r="50" spans="2:6">
      <c r="B50" s="328">
        <v>39878</v>
      </c>
      <c r="C50" s="248">
        <v>0.15</v>
      </c>
      <c r="D50" s="249">
        <v>2.3802706030744521E-2</v>
      </c>
      <c r="E50" s="248">
        <v>0.16</v>
      </c>
      <c r="F50" s="248">
        <v>0.13</v>
      </c>
    </row>
    <row r="51" spans="2:6">
      <c r="B51" s="328">
        <v>39882</v>
      </c>
      <c r="C51" s="248">
        <v>0.15</v>
      </c>
      <c r="D51" s="249">
        <v>2.0923660212822295E-2</v>
      </c>
      <c r="E51" s="248">
        <v>0.17</v>
      </c>
      <c r="F51" s="248">
        <v>0.13</v>
      </c>
    </row>
    <row r="52" spans="2:6">
      <c r="B52" s="328">
        <v>39883</v>
      </c>
      <c r="C52" s="248">
        <v>0.15</v>
      </c>
      <c r="D52" s="249">
        <v>2.8310509693130152E-2</v>
      </c>
      <c r="E52" s="248">
        <v>0.17</v>
      </c>
      <c r="F52" s="248">
        <v>0.13</v>
      </c>
    </row>
    <row r="53" spans="2:6">
      <c r="B53" s="328">
        <v>39884</v>
      </c>
      <c r="C53" s="248">
        <v>0.15</v>
      </c>
      <c r="D53" s="249">
        <v>2.1138723124479106E-2</v>
      </c>
      <c r="E53" s="248">
        <v>0.17</v>
      </c>
      <c r="F53" s="248">
        <v>0.13</v>
      </c>
    </row>
    <row r="54" spans="2:6">
      <c r="B54" s="328">
        <v>39885</v>
      </c>
      <c r="C54" s="248">
        <v>0.15</v>
      </c>
      <c r="D54" s="249">
        <v>1.3563085747962977E-2</v>
      </c>
      <c r="E54" s="248">
        <v>0.17</v>
      </c>
      <c r="F54" s="248">
        <v>0.13</v>
      </c>
    </row>
    <row r="55" spans="2:6">
      <c r="B55" s="328">
        <v>39888</v>
      </c>
      <c r="C55" s="248">
        <v>0.15039999999999998</v>
      </c>
      <c r="D55" s="249">
        <v>1.3226773297029058E-2</v>
      </c>
      <c r="E55" s="248">
        <v>0.18</v>
      </c>
      <c r="F55" s="248">
        <v>0.13</v>
      </c>
    </row>
    <row r="56" spans="2:6">
      <c r="B56" s="328">
        <v>39889</v>
      </c>
      <c r="C56" s="248">
        <v>0.14949999999999999</v>
      </c>
      <c r="D56" s="249">
        <v>2.4519005274903867E-2</v>
      </c>
      <c r="E56" s="248">
        <v>0.16</v>
      </c>
      <c r="F56" s="248">
        <v>0.1125</v>
      </c>
    </row>
    <row r="57" spans="2:6">
      <c r="B57" s="328">
        <v>39890</v>
      </c>
      <c r="C57" s="248">
        <v>0.1454</v>
      </c>
      <c r="D57" s="249">
        <v>2.5060220906021377E-2</v>
      </c>
      <c r="E57" s="248">
        <v>0.18</v>
      </c>
      <c r="F57" s="248">
        <v>0.115</v>
      </c>
    </row>
    <row r="58" spans="2:6">
      <c r="B58" s="328">
        <v>39891</v>
      </c>
      <c r="C58" s="248">
        <v>0.14499999999999999</v>
      </c>
      <c r="D58" s="249">
        <v>1.5612188642761593E-2</v>
      </c>
      <c r="E58" s="248">
        <v>0.18</v>
      </c>
      <c r="F58" s="248">
        <v>0.115</v>
      </c>
    </row>
    <row r="59" spans="2:6">
      <c r="B59" s="328">
        <v>39892</v>
      </c>
      <c r="C59" s="248">
        <v>0.14499999999999999</v>
      </c>
      <c r="D59" s="249">
        <v>1.1196044550137521E-2</v>
      </c>
      <c r="E59" s="248">
        <v>0.16</v>
      </c>
      <c r="F59" s="248">
        <v>0.115</v>
      </c>
    </row>
    <row r="60" spans="2:6">
      <c r="B60" s="328">
        <v>39896</v>
      </c>
      <c r="C60" s="248">
        <v>0.14499999999999999</v>
      </c>
      <c r="D60" s="249">
        <v>8.7017114337696704E-3</v>
      </c>
      <c r="E60" s="248">
        <v>0.16</v>
      </c>
      <c r="F60" s="248">
        <v>0.115</v>
      </c>
    </row>
    <row r="61" spans="2:6">
      <c r="B61" s="328">
        <v>39897</v>
      </c>
      <c r="C61" s="248">
        <v>0.14499999999999999</v>
      </c>
      <c r="D61" s="249">
        <v>1.0141749526606729E-2</v>
      </c>
      <c r="E61" s="248">
        <v>0.15</v>
      </c>
      <c r="F61" s="248">
        <v>0.115</v>
      </c>
    </row>
    <row r="62" spans="2:6">
      <c r="B62" s="328">
        <v>39898</v>
      </c>
      <c r="C62" s="248">
        <v>0.14499999999999999</v>
      </c>
      <c r="D62" s="249">
        <v>6.1981643269941019E-3</v>
      </c>
      <c r="E62" s="248">
        <v>0.14000000000000001</v>
      </c>
      <c r="F62" s="248">
        <v>0.115</v>
      </c>
    </row>
    <row r="63" spans="2:6">
      <c r="B63" s="328">
        <v>39899</v>
      </c>
      <c r="C63" s="248">
        <v>0.14499999999999999</v>
      </c>
      <c r="D63" s="249">
        <v>4.1812995655929304E-3</v>
      </c>
      <c r="E63" s="248">
        <v>0.14000000000000001</v>
      </c>
      <c r="F63" s="248">
        <v>0.115</v>
      </c>
    </row>
    <row r="64" spans="2:6">
      <c r="B64" s="328">
        <v>39902</v>
      </c>
      <c r="C64" s="248">
        <v>0.14499999999999999</v>
      </c>
      <c r="D64" s="249">
        <v>6.4545375291153503E-3</v>
      </c>
      <c r="E64" s="248">
        <v>0.14000000000000001</v>
      </c>
      <c r="F64" s="248">
        <v>0.115</v>
      </c>
    </row>
    <row r="65" spans="2:6">
      <c r="B65" s="329">
        <v>39903</v>
      </c>
      <c r="C65" s="248">
        <v>0.14199999999999999</v>
      </c>
      <c r="D65" s="249">
        <v>1.3689393676272626E-2</v>
      </c>
      <c r="E65" s="248">
        <v>0.14000000000000001</v>
      </c>
      <c r="F65" s="248">
        <v>0.11199999999999999</v>
      </c>
    </row>
    <row r="66" spans="2:6">
      <c r="B66" s="328">
        <v>39904</v>
      </c>
      <c r="C66" s="248">
        <v>0.14199999999999999</v>
      </c>
      <c r="D66" s="249">
        <v>7.7798780063676343E-3</v>
      </c>
      <c r="E66" s="248">
        <v>0.13500000000000001</v>
      </c>
      <c r="F66" s="248">
        <v>0.106</v>
      </c>
    </row>
    <row r="67" spans="2:6">
      <c r="B67" s="328">
        <v>39905</v>
      </c>
      <c r="C67" s="248">
        <v>0.13</v>
      </c>
      <c r="D67" s="249">
        <v>7.5468132110653686E-3</v>
      </c>
      <c r="E67" s="248">
        <v>0.13500000000000001</v>
      </c>
      <c r="F67" s="248">
        <v>0.111</v>
      </c>
    </row>
    <row r="68" spans="2:6">
      <c r="B68" s="328">
        <v>39906</v>
      </c>
      <c r="C68" s="248">
        <v>0.13</v>
      </c>
      <c r="D68" s="249">
        <v>6.0040213132722779E-3</v>
      </c>
      <c r="E68" s="248">
        <v>0.13500000000000001</v>
      </c>
      <c r="F68" s="248">
        <v>0.111</v>
      </c>
    </row>
    <row r="69" spans="2:6">
      <c r="B69" s="328">
        <v>39909</v>
      </c>
      <c r="C69" s="248">
        <v>0.13</v>
      </c>
      <c r="D69" s="249">
        <v>3.5766756721235843E-3</v>
      </c>
      <c r="E69" s="248">
        <v>0.13500000000000001</v>
      </c>
      <c r="F69" s="248">
        <v>0.111</v>
      </c>
    </row>
    <row r="70" spans="2:6">
      <c r="B70" s="328">
        <v>39910</v>
      </c>
      <c r="C70" s="248">
        <v>0.13</v>
      </c>
      <c r="D70" s="249">
        <v>7.3899256422852002E-3</v>
      </c>
      <c r="E70" s="248">
        <v>0.13500000000000001</v>
      </c>
      <c r="F70" s="248">
        <v>0.111</v>
      </c>
    </row>
    <row r="71" spans="2:6">
      <c r="B71" s="328">
        <v>39911</v>
      </c>
      <c r="C71" s="248">
        <v>0.13</v>
      </c>
      <c r="D71" s="249">
        <v>1.039798753812326E-2</v>
      </c>
      <c r="E71" s="248">
        <v>0.14000000000000001</v>
      </c>
      <c r="F71" s="248">
        <v>0.11199999999999999</v>
      </c>
    </row>
    <row r="72" spans="2:6">
      <c r="B72" s="328">
        <v>39912</v>
      </c>
      <c r="C72" s="248">
        <v>0.13</v>
      </c>
      <c r="D72" s="249">
        <v>9.6039849314976753E-3</v>
      </c>
      <c r="E72" s="248">
        <v>0.13500000000000001</v>
      </c>
      <c r="F72" s="248">
        <v>0.10099999999999999</v>
      </c>
    </row>
    <row r="73" spans="2:6">
      <c r="B73" s="328">
        <v>39913</v>
      </c>
      <c r="C73" s="248">
        <v>0.13</v>
      </c>
      <c r="D73" s="249">
        <v>4.5160895935965261E-3</v>
      </c>
      <c r="E73" s="248">
        <v>0.14000000000000001</v>
      </c>
      <c r="F73" s="248">
        <v>0.11199999999999999</v>
      </c>
    </row>
    <row r="74" spans="2:6">
      <c r="B74" s="328">
        <v>39916</v>
      </c>
      <c r="C74" s="248">
        <v>0.13</v>
      </c>
      <c r="D74" s="249">
        <v>7.5764215176812007E-3</v>
      </c>
      <c r="E74" s="248">
        <v>0.13500000000000001</v>
      </c>
      <c r="F74" s="248">
        <v>0.10099999999999999</v>
      </c>
    </row>
    <row r="75" spans="2:6">
      <c r="B75" s="328">
        <v>39917</v>
      </c>
      <c r="C75" s="248">
        <v>0.13</v>
      </c>
      <c r="D75" s="249">
        <v>1.3837968488782276E-2</v>
      </c>
      <c r="E75" s="248">
        <v>0.14000000000000001</v>
      </c>
      <c r="F75" s="248">
        <v>0.11199999999999999</v>
      </c>
    </row>
    <row r="76" spans="2:6">
      <c r="B76" s="328">
        <v>39918</v>
      </c>
      <c r="C76" s="248">
        <v>0.13</v>
      </c>
      <c r="D76" s="249">
        <v>1.5672530701730161E-2</v>
      </c>
      <c r="E76" s="248">
        <v>0.13</v>
      </c>
      <c r="F76" s="248">
        <v>0.11199999999999999</v>
      </c>
    </row>
    <row r="77" spans="2:6">
      <c r="B77" s="328">
        <v>39919</v>
      </c>
      <c r="C77" s="248">
        <v>0.13</v>
      </c>
      <c r="D77" s="249">
        <v>9.8508131404022418E-3</v>
      </c>
      <c r="E77" s="248">
        <v>0.13</v>
      </c>
      <c r="F77" s="248">
        <v>0.11199999999999999</v>
      </c>
    </row>
    <row r="78" spans="2:6">
      <c r="B78" s="328">
        <v>39920</v>
      </c>
      <c r="C78" s="248">
        <v>0.13</v>
      </c>
      <c r="D78" s="249">
        <v>5.5873447387154232E-3</v>
      </c>
      <c r="E78" s="248">
        <v>0.13</v>
      </c>
      <c r="F78" s="248">
        <v>0.11199999999999999</v>
      </c>
    </row>
    <row r="79" spans="2:6">
      <c r="B79" s="328">
        <v>39923</v>
      </c>
      <c r="C79" s="248">
        <v>0.13</v>
      </c>
      <c r="D79" s="249">
        <v>3.7201616119629266E-3</v>
      </c>
      <c r="E79" s="248">
        <v>0.13</v>
      </c>
      <c r="F79" s="248">
        <v>0.11199999999999999</v>
      </c>
    </row>
    <row r="80" spans="2:6">
      <c r="B80" s="328">
        <v>39924</v>
      </c>
      <c r="C80" s="248">
        <v>0.12990000000000002</v>
      </c>
      <c r="D80" s="249">
        <v>4.7346600435315706E-3</v>
      </c>
      <c r="E80" s="248">
        <v>0.13</v>
      </c>
      <c r="F80" s="248">
        <v>0.11199999999999999</v>
      </c>
    </row>
    <row r="81" spans="2:6">
      <c r="B81" s="328">
        <v>39925</v>
      </c>
      <c r="C81" s="248">
        <v>0.125</v>
      </c>
      <c r="D81" s="249">
        <v>2.9934947891771717E-3</v>
      </c>
      <c r="E81" s="248">
        <v>0.13</v>
      </c>
      <c r="F81" s="248">
        <v>0.11199999999999999</v>
      </c>
    </row>
    <row r="82" spans="2:6">
      <c r="B82" s="328">
        <v>39926</v>
      </c>
      <c r="C82" s="248">
        <v>0.125</v>
      </c>
      <c r="D82" s="249">
        <v>5.8648905287757144E-3</v>
      </c>
      <c r="E82" s="248">
        <v>0.1275</v>
      </c>
      <c r="F82" s="248">
        <v>0.11349999999999999</v>
      </c>
    </row>
    <row r="83" spans="2:6">
      <c r="B83" s="328">
        <v>39927</v>
      </c>
      <c r="C83" s="248">
        <v>0.125</v>
      </c>
      <c r="D83" s="249">
        <v>6.3857847702634982E-3</v>
      </c>
      <c r="E83" s="248">
        <v>0.13</v>
      </c>
      <c r="F83" s="248">
        <v>0.11199999999999999</v>
      </c>
    </row>
    <row r="84" spans="2:6">
      <c r="B84" s="328">
        <v>39930</v>
      </c>
      <c r="C84" s="248">
        <v>0.125</v>
      </c>
      <c r="D84" s="249">
        <v>3.9702459778917874E-3</v>
      </c>
      <c r="E84" s="248">
        <v>0.13</v>
      </c>
      <c r="F84" s="248">
        <v>0.11199999999999999</v>
      </c>
    </row>
    <row r="85" spans="2:6">
      <c r="B85" s="328">
        <v>39931</v>
      </c>
      <c r="C85" s="248">
        <v>0.125</v>
      </c>
      <c r="D85" s="249">
        <v>5.9119294569041783E-3</v>
      </c>
      <c r="E85" s="248">
        <v>0.125</v>
      </c>
      <c r="F85" s="248">
        <v>0.115</v>
      </c>
    </row>
    <row r="86" spans="2:6">
      <c r="B86" s="328">
        <v>39932</v>
      </c>
      <c r="C86" s="248">
        <v>0.125</v>
      </c>
      <c r="D86" s="249">
        <v>8.4028658750529596E-3</v>
      </c>
      <c r="E86" s="248">
        <v>0.1275</v>
      </c>
      <c r="F86" s="248">
        <v>0.11349999999999999</v>
      </c>
    </row>
    <row r="87" spans="2:6">
      <c r="B87" s="329">
        <v>39933</v>
      </c>
      <c r="C87" s="248">
        <v>0.125</v>
      </c>
      <c r="D87" s="249">
        <v>6.3558231365658212E-3</v>
      </c>
      <c r="E87" s="248">
        <v>0.1275</v>
      </c>
      <c r="F87" s="248">
        <v>0.11349999999999999</v>
      </c>
    </row>
    <row r="88" spans="2:6">
      <c r="B88" s="328">
        <v>39937</v>
      </c>
      <c r="C88" s="248">
        <v>0.125</v>
      </c>
      <c r="D88" s="248">
        <v>4.4491389445193768E-3</v>
      </c>
      <c r="E88" s="248">
        <v>0.1235</v>
      </c>
      <c r="F88" s="248">
        <v>0.11349999999999999</v>
      </c>
    </row>
    <row r="89" spans="2:6">
      <c r="B89" s="328">
        <v>39938</v>
      </c>
      <c r="C89" s="248">
        <v>0.125</v>
      </c>
      <c r="D89" s="248">
        <v>2.7928997348871075E-3</v>
      </c>
      <c r="E89" s="248">
        <v>0.1235</v>
      </c>
      <c r="F89" s="248">
        <v>0.11349999999999999</v>
      </c>
    </row>
    <row r="90" spans="2:6">
      <c r="B90" s="328">
        <v>39939</v>
      </c>
      <c r="C90" s="248">
        <v>0.125</v>
      </c>
      <c r="D90" s="248">
        <v>6.5769343037042601E-3</v>
      </c>
      <c r="E90" s="248">
        <v>0.1235</v>
      </c>
      <c r="F90" s="248">
        <v>0.11349999999999999</v>
      </c>
    </row>
    <row r="91" spans="2:6">
      <c r="B91" s="328">
        <v>39940</v>
      </c>
      <c r="C91" s="248">
        <v>0.125</v>
      </c>
      <c r="D91" s="248">
        <v>5.2883426099603545E-3</v>
      </c>
      <c r="E91" s="248">
        <v>0.1235</v>
      </c>
      <c r="F91" s="248">
        <v>9.0999999999999998E-2</v>
      </c>
    </row>
    <row r="92" spans="2:6">
      <c r="B92" s="328">
        <v>39941</v>
      </c>
      <c r="C92" s="248">
        <v>0.125</v>
      </c>
      <c r="D92" s="248">
        <v>5.6925708207554802E-3</v>
      </c>
      <c r="E92" s="248">
        <v>0.1235</v>
      </c>
      <c r="F92" s="248">
        <v>9.0999999999999998E-2</v>
      </c>
    </row>
    <row r="93" spans="2:6">
      <c r="B93" s="328">
        <v>39945</v>
      </c>
      <c r="C93" s="248">
        <v>0.125</v>
      </c>
      <c r="D93" s="248">
        <v>5.7856727073699547E-3</v>
      </c>
      <c r="E93" s="248">
        <v>0.122</v>
      </c>
      <c r="F93" s="248">
        <v>0.11199999999999999</v>
      </c>
    </row>
    <row r="94" spans="2:6">
      <c r="B94" s="328">
        <v>39946</v>
      </c>
      <c r="C94" s="248">
        <v>0.125</v>
      </c>
      <c r="D94" s="248">
        <v>7.3676407175475847E-3</v>
      </c>
      <c r="E94" s="248">
        <v>0.1235</v>
      </c>
      <c r="F94" s="248">
        <v>0.11349999999999999</v>
      </c>
    </row>
    <row r="95" spans="2:6">
      <c r="B95" s="328">
        <v>39947</v>
      </c>
      <c r="C95" s="248">
        <v>0.1244</v>
      </c>
      <c r="D95" s="248">
        <v>7.449621008474289E-3</v>
      </c>
      <c r="E95" s="248">
        <v>0.122</v>
      </c>
      <c r="F95" s="248">
        <v>0.11199999999999999</v>
      </c>
    </row>
    <row r="96" spans="2:6">
      <c r="B96" s="328">
        <v>39948</v>
      </c>
      <c r="C96" s="248">
        <v>0.12380000000000001</v>
      </c>
      <c r="D96" s="248">
        <v>5.1553126997237134E-3</v>
      </c>
      <c r="E96" s="248">
        <v>0.122</v>
      </c>
      <c r="F96" s="248">
        <v>0.11199999999999999</v>
      </c>
    </row>
    <row r="97" spans="2:6">
      <c r="B97" s="328">
        <v>39951</v>
      </c>
      <c r="C97" s="248">
        <v>0.12</v>
      </c>
      <c r="D97" s="248">
        <v>9.8897457507830279E-3</v>
      </c>
      <c r="E97" s="248">
        <v>0.122</v>
      </c>
      <c r="F97" s="248">
        <v>7.0000000000000007E-2</v>
      </c>
    </row>
    <row r="98" spans="2:6">
      <c r="B98" s="328">
        <v>39952</v>
      </c>
      <c r="C98" s="248">
        <v>0.12</v>
      </c>
      <c r="D98" s="248">
        <v>1.0559838993376574E-2</v>
      </c>
      <c r="E98" s="248">
        <v>0.12</v>
      </c>
      <c r="F98" s="248">
        <v>7.0000000000000007E-2</v>
      </c>
    </row>
    <row r="99" spans="2:6">
      <c r="B99" s="328">
        <v>39953</v>
      </c>
      <c r="C99" s="248">
        <v>0.12</v>
      </c>
      <c r="D99" s="248">
        <v>1.2782435242961767E-2</v>
      </c>
      <c r="E99" s="248">
        <v>0.12</v>
      </c>
      <c r="F99" s="248">
        <v>7.0000000000000007E-2</v>
      </c>
    </row>
    <row r="100" spans="2:6">
      <c r="B100" s="328">
        <v>39954</v>
      </c>
      <c r="C100" s="248">
        <v>0.11800000000000001</v>
      </c>
      <c r="D100" s="248">
        <v>7.1476717112400282E-3</v>
      </c>
      <c r="E100" s="248">
        <v>0.12</v>
      </c>
      <c r="F100" s="248">
        <v>7.0000000000000007E-2</v>
      </c>
    </row>
    <row r="101" spans="2:6">
      <c r="B101" s="328">
        <v>39955</v>
      </c>
      <c r="C101" s="248">
        <v>0.111</v>
      </c>
      <c r="D101" s="248">
        <v>6.0303571429242151E-3</v>
      </c>
      <c r="E101" s="248">
        <v>0.11</v>
      </c>
      <c r="F101" s="248">
        <v>7.0000000000000007E-2</v>
      </c>
    </row>
    <row r="102" spans="2:6">
      <c r="B102" s="328">
        <v>39958</v>
      </c>
      <c r="C102" s="248">
        <v>0.11</v>
      </c>
      <c r="D102" s="248">
        <v>2.1011207979592109E-2</v>
      </c>
      <c r="E102" s="248">
        <v>0.11</v>
      </c>
      <c r="F102" s="248">
        <v>7.0000000000000007E-2</v>
      </c>
    </row>
    <row r="103" spans="2:6">
      <c r="B103" s="328">
        <v>39959</v>
      </c>
      <c r="C103" s="248">
        <v>0.11</v>
      </c>
      <c r="D103" s="248">
        <v>1.6251632222748547E-2</v>
      </c>
      <c r="E103" s="248">
        <v>0.115</v>
      </c>
      <c r="F103" s="248">
        <v>0.08</v>
      </c>
    </row>
    <row r="104" spans="2:6">
      <c r="B104" s="328">
        <v>39960</v>
      </c>
      <c r="C104" s="248">
        <v>0.11</v>
      </c>
      <c r="D104" s="248">
        <v>1.0576364460240309E-2</v>
      </c>
      <c r="E104" s="248">
        <v>0.12</v>
      </c>
      <c r="F104" s="248">
        <v>0.08</v>
      </c>
    </row>
    <row r="105" spans="2:6">
      <c r="B105" s="328">
        <v>39961</v>
      </c>
      <c r="C105" s="248">
        <v>0.11</v>
      </c>
      <c r="D105" s="248">
        <v>7.7276347510846785E-3</v>
      </c>
      <c r="E105" s="248">
        <v>0.115</v>
      </c>
      <c r="F105" s="248">
        <v>0.08</v>
      </c>
    </row>
    <row r="106" spans="2:6">
      <c r="B106" s="328">
        <v>39962</v>
      </c>
      <c r="C106" s="248">
        <v>0.11</v>
      </c>
      <c r="D106" s="248">
        <v>4.615080715404579E-3</v>
      </c>
      <c r="E106" s="248">
        <v>0.12</v>
      </c>
      <c r="F106" s="248">
        <v>0.08</v>
      </c>
    </row>
    <row r="107" spans="2:6">
      <c r="B107" s="328">
        <v>39965</v>
      </c>
      <c r="C107" s="248">
        <v>0.11</v>
      </c>
      <c r="D107" s="248">
        <v>1.2374766226632229E-2</v>
      </c>
      <c r="E107" s="248">
        <v>0.11</v>
      </c>
      <c r="F107" s="248">
        <v>7.0000000000000007E-2</v>
      </c>
    </row>
    <row r="108" spans="2:6">
      <c r="B108" s="328">
        <v>39966</v>
      </c>
      <c r="C108" s="248">
        <v>0.11</v>
      </c>
      <c r="D108" s="248">
        <v>1.1861744871012207E-2</v>
      </c>
      <c r="E108" s="248">
        <v>0.11</v>
      </c>
      <c r="F108" s="248">
        <v>7.0000000000000007E-2</v>
      </c>
    </row>
    <row r="109" spans="2:6">
      <c r="B109" s="328">
        <v>39967</v>
      </c>
      <c r="C109" s="248">
        <v>0.11</v>
      </c>
      <c r="D109" s="248">
        <v>1.2934922955106285E-2</v>
      </c>
      <c r="E109" s="248">
        <v>0.11</v>
      </c>
      <c r="F109" s="248">
        <v>7.0000000000000007E-2</v>
      </c>
    </row>
    <row r="110" spans="2:6">
      <c r="B110" s="328">
        <v>39968</v>
      </c>
      <c r="C110" s="248">
        <v>0.11</v>
      </c>
      <c r="D110" s="248">
        <v>1.1341036459276288E-2</v>
      </c>
      <c r="E110" s="248">
        <v>0.11</v>
      </c>
      <c r="F110" s="248">
        <v>7.0000000000000007E-2</v>
      </c>
    </row>
    <row r="111" spans="2:6">
      <c r="B111" s="328">
        <v>39969</v>
      </c>
      <c r="C111" s="248">
        <v>0.11</v>
      </c>
      <c r="D111" s="248">
        <v>9.3262700890922017E-3</v>
      </c>
      <c r="E111" s="248">
        <v>0.11</v>
      </c>
      <c r="F111" s="248">
        <v>7.0000000000000007E-2</v>
      </c>
    </row>
    <row r="112" spans="2:6">
      <c r="B112" s="328">
        <v>39972</v>
      </c>
      <c r="C112" s="248">
        <v>0.11</v>
      </c>
      <c r="D112" s="248">
        <v>6.8476955318361975E-3</v>
      </c>
      <c r="E112" s="248">
        <v>0.11</v>
      </c>
      <c r="F112" s="248">
        <v>7.0000000000000007E-2</v>
      </c>
    </row>
    <row r="113" spans="2:6">
      <c r="B113" s="328">
        <v>39973</v>
      </c>
      <c r="C113" s="248">
        <v>0.11</v>
      </c>
      <c r="D113" s="248">
        <v>1.2110510211709426E-2</v>
      </c>
      <c r="E113" s="248">
        <v>0.11</v>
      </c>
      <c r="F113" s="248">
        <v>7.0000000000000007E-2</v>
      </c>
    </row>
    <row r="114" spans="2:6">
      <c r="B114" s="328">
        <v>39974</v>
      </c>
      <c r="C114" s="248">
        <v>0.11</v>
      </c>
      <c r="D114" s="248">
        <v>1.5387090962969674E-2</v>
      </c>
      <c r="E114" s="248">
        <v>0.11</v>
      </c>
      <c r="F114" s="248">
        <v>7.0000000000000007E-2</v>
      </c>
    </row>
    <row r="115" spans="2:6">
      <c r="B115" s="328">
        <v>39975</v>
      </c>
      <c r="C115" s="248">
        <v>0.105</v>
      </c>
      <c r="D115" s="248">
        <v>1.8310535329965349E-2</v>
      </c>
      <c r="E115" s="248">
        <v>0.105</v>
      </c>
      <c r="F115" s="248">
        <v>7.0000000000000007E-2</v>
      </c>
    </row>
    <row r="116" spans="2:6">
      <c r="B116" s="328">
        <v>39976</v>
      </c>
      <c r="C116" s="248">
        <v>0.105</v>
      </c>
      <c r="D116" s="248">
        <v>1.1987073732778308E-2</v>
      </c>
      <c r="E116" s="248">
        <v>0.105</v>
      </c>
      <c r="F116" s="248">
        <v>0.08</v>
      </c>
    </row>
    <row r="117" spans="2:6">
      <c r="B117" s="328">
        <v>39979</v>
      </c>
      <c r="C117" s="248">
        <v>0.105</v>
      </c>
      <c r="D117" s="248">
        <v>1.674453624487594E-2</v>
      </c>
      <c r="E117" s="248">
        <v>0.105</v>
      </c>
      <c r="F117" s="248">
        <v>0.08</v>
      </c>
    </row>
    <row r="118" spans="2:6">
      <c r="B118" s="328">
        <v>39980</v>
      </c>
      <c r="C118" s="248">
        <v>0.105</v>
      </c>
      <c r="D118" s="248">
        <v>2.5761015538988886E-2</v>
      </c>
      <c r="E118" s="248">
        <v>0.105</v>
      </c>
      <c r="F118" s="248">
        <v>9.5000000000000001E-2</v>
      </c>
    </row>
    <row r="119" spans="2:6">
      <c r="B119" s="328">
        <v>39981</v>
      </c>
      <c r="C119" s="248">
        <v>0.105</v>
      </c>
      <c r="D119" s="248">
        <v>2.6386266073923983E-2</v>
      </c>
      <c r="E119" s="248">
        <v>0.105</v>
      </c>
      <c r="F119" s="248">
        <v>8.7499999999999994E-2</v>
      </c>
    </row>
    <row r="120" spans="2:6">
      <c r="B120" s="328">
        <v>39982</v>
      </c>
      <c r="C120" s="248">
        <v>0.105</v>
      </c>
      <c r="D120" s="248">
        <v>1.5278198625170637E-2</v>
      </c>
      <c r="E120" s="248">
        <v>0.105</v>
      </c>
      <c r="F120" s="248">
        <v>8.7499999999999994E-2</v>
      </c>
    </row>
    <row r="121" spans="2:6">
      <c r="B121" s="328">
        <v>39983</v>
      </c>
      <c r="C121" s="248">
        <v>0.105</v>
      </c>
      <c r="D121" s="248">
        <v>1.1863645725547685E-2</v>
      </c>
      <c r="E121" s="248">
        <v>0.105</v>
      </c>
      <c r="F121" s="248">
        <v>8.7499999999999994E-2</v>
      </c>
    </row>
    <row r="122" spans="2:6">
      <c r="B122" s="328">
        <v>39986</v>
      </c>
      <c r="C122" s="248">
        <v>0.10199999999999999</v>
      </c>
      <c r="D122" s="248">
        <v>1.7980675320557415E-2</v>
      </c>
      <c r="E122" s="248">
        <v>0.1</v>
      </c>
      <c r="F122" s="248">
        <v>7.0000000000000007E-2</v>
      </c>
    </row>
    <row r="123" spans="2:6">
      <c r="B123" s="328">
        <v>39987</v>
      </c>
      <c r="C123" s="248">
        <v>0.1</v>
      </c>
      <c r="D123" s="248">
        <v>1.1972142528674739E-2</v>
      </c>
      <c r="E123" s="248">
        <v>0.1</v>
      </c>
      <c r="F123" s="248">
        <v>7.0000000000000007E-2</v>
      </c>
    </row>
    <row r="124" spans="2:6">
      <c r="B124" s="328">
        <v>39988</v>
      </c>
      <c r="C124" s="248">
        <v>0.1</v>
      </c>
      <c r="D124" s="248">
        <v>8.3192864971516588E-3</v>
      </c>
      <c r="E124" s="248">
        <v>0.1</v>
      </c>
      <c r="F124" s="248">
        <v>7.0000000000000007E-2</v>
      </c>
    </row>
    <row r="125" spans="2:6">
      <c r="B125" s="328">
        <v>39989</v>
      </c>
      <c r="C125" s="248">
        <v>0.1</v>
      </c>
      <c r="D125" s="248">
        <v>8.9119273021506119E-3</v>
      </c>
      <c r="E125" s="248">
        <v>0.1</v>
      </c>
      <c r="F125" s="248">
        <v>7.0000000000000007E-2</v>
      </c>
    </row>
    <row r="126" spans="2:6">
      <c r="B126" s="328">
        <v>39990</v>
      </c>
      <c r="C126" s="248">
        <v>0.1</v>
      </c>
      <c r="D126" s="248">
        <v>7.6640794303740557E-3</v>
      </c>
      <c r="E126" s="248">
        <v>0.1</v>
      </c>
      <c r="F126" s="248">
        <v>7.0000000000000007E-2</v>
      </c>
    </row>
    <row r="127" spans="2:6">
      <c r="B127" s="328">
        <v>39993</v>
      </c>
      <c r="C127" s="248">
        <v>0.1</v>
      </c>
      <c r="D127" s="248">
        <v>6.9616091935226524E-3</v>
      </c>
      <c r="E127" s="248">
        <v>0.1</v>
      </c>
      <c r="F127" s="248">
        <v>7.0000000000000007E-2</v>
      </c>
    </row>
    <row r="128" spans="2:6">
      <c r="B128" s="328">
        <v>39994</v>
      </c>
      <c r="C128" s="248">
        <v>0.1</v>
      </c>
      <c r="D128" s="248">
        <v>7.4637955841584894E-3</v>
      </c>
      <c r="E128" s="248">
        <v>0.1</v>
      </c>
      <c r="F128" s="248">
        <v>7.0000000000000007E-2</v>
      </c>
    </row>
    <row r="129" spans="2:6">
      <c r="B129" s="328">
        <v>39995</v>
      </c>
      <c r="C129" s="248">
        <v>0.1</v>
      </c>
      <c r="D129" s="248">
        <v>8.770216134956826E-3</v>
      </c>
      <c r="E129" s="248">
        <v>0.1</v>
      </c>
      <c r="F129" s="248">
        <v>7.0000000000000007E-2</v>
      </c>
    </row>
    <row r="130" spans="2:6">
      <c r="B130" s="328">
        <v>39996</v>
      </c>
      <c r="C130" s="248">
        <v>0.1</v>
      </c>
      <c r="D130" s="248">
        <v>6.2158052093949203E-3</v>
      </c>
      <c r="E130" s="248">
        <v>0.1</v>
      </c>
      <c r="F130" s="248">
        <v>7.0000000000000007E-2</v>
      </c>
    </row>
    <row r="131" spans="2:6">
      <c r="B131" s="328">
        <v>39997</v>
      </c>
      <c r="C131" s="248">
        <v>0.1</v>
      </c>
      <c r="D131" s="248">
        <v>5.7169807183208264E-3</v>
      </c>
      <c r="E131" s="248">
        <v>0.1</v>
      </c>
      <c r="F131" s="248">
        <v>7.0000000000000007E-2</v>
      </c>
    </row>
    <row r="132" spans="2:6">
      <c r="B132" s="328">
        <v>40001</v>
      </c>
      <c r="C132" s="248">
        <v>0.1</v>
      </c>
      <c r="D132" s="248">
        <v>1.0414632170933058E-2</v>
      </c>
      <c r="E132" s="248">
        <v>0.1</v>
      </c>
      <c r="F132" s="248">
        <v>0.08</v>
      </c>
    </row>
    <row r="133" spans="2:6">
      <c r="B133" s="328">
        <v>40002</v>
      </c>
      <c r="C133" s="248">
        <v>0.1</v>
      </c>
      <c r="D133" s="248">
        <v>9.0254276277538879E-3</v>
      </c>
      <c r="E133" s="248">
        <v>0.1</v>
      </c>
      <c r="F133" s="248">
        <v>0.08</v>
      </c>
    </row>
    <row r="134" spans="2:6">
      <c r="B134" s="328">
        <v>40003</v>
      </c>
      <c r="C134" s="248">
        <v>9.9000000000000005E-2</v>
      </c>
      <c r="D134" s="248">
        <v>9.725554583095047E-3</v>
      </c>
      <c r="E134" s="248">
        <v>0.1</v>
      </c>
      <c r="F134" s="248">
        <v>0.08</v>
      </c>
    </row>
    <row r="135" spans="2:6">
      <c r="B135" s="328">
        <v>40004</v>
      </c>
      <c r="C135" s="248">
        <v>9.5000000000000001E-2</v>
      </c>
      <c r="D135" s="248">
        <v>8.9488656608418451E-3</v>
      </c>
      <c r="E135" s="248">
        <v>9.5000000000000001E-2</v>
      </c>
      <c r="F135" s="248">
        <v>0.08</v>
      </c>
    </row>
    <row r="136" spans="2:6">
      <c r="B136" s="328">
        <v>40007</v>
      </c>
      <c r="C136" s="248">
        <v>9.5000000000000001E-2</v>
      </c>
      <c r="D136" s="248">
        <v>1.2199238217768731E-2</v>
      </c>
      <c r="E136" s="248">
        <v>9.5000000000000001E-2</v>
      </c>
      <c r="F136" s="248">
        <v>8.5000000000000006E-2</v>
      </c>
    </row>
    <row r="137" spans="2:6">
      <c r="B137" s="328">
        <v>40008</v>
      </c>
      <c r="C137" s="248">
        <v>9.5000000000000001E-2</v>
      </c>
      <c r="D137" s="248">
        <v>9.4853637322055481E-3</v>
      </c>
      <c r="E137" s="248">
        <v>9.5000000000000001E-2</v>
      </c>
      <c r="F137" s="248">
        <v>0.08</v>
      </c>
    </row>
    <row r="138" spans="2:6">
      <c r="B138" s="328">
        <v>40009</v>
      </c>
      <c r="C138" s="248">
        <v>9.5000000000000001E-2</v>
      </c>
      <c r="D138" s="248">
        <v>2.0070191526258326E-2</v>
      </c>
      <c r="E138" s="248">
        <v>9.5000000000000001E-2</v>
      </c>
      <c r="F138" s="248">
        <v>0.08</v>
      </c>
    </row>
    <row r="139" spans="2:6">
      <c r="B139" s="328">
        <v>40010</v>
      </c>
      <c r="C139" s="248">
        <v>9.5000000000000001E-2</v>
      </c>
      <c r="D139" s="248">
        <v>2.2042060502388341E-2</v>
      </c>
      <c r="E139" s="248">
        <v>9.5000000000000001E-2</v>
      </c>
      <c r="F139" s="248">
        <v>0.08</v>
      </c>
    </row>
    <row r="140" spans="2:6">
      <c r="B140" s="328">
        <v>40011</v>
      </c>
      <c r="C140" s="248">
        <v>9.5000000000000001E-2</v>
      </c>
      <c r="D140" s="248">
        <v>1.6255891193692005E-2</v>
      </c>
      <c r="E140" s="248">
        <v>9.5000000000000001E-2</v>
      </c>
      <c r="F140" s="248">
        <v>0.08</v>
      </c>
    </row>
    <row r="141" spans="2:6">
      <c r="B141" s="328">
        <v>40014</v>
      </c>
      <c r="C141" s="248">
        <v>9.5000000000000001E-2</v>
      </c>
      <c r="D141" s="248">
        <v>1.8846289231072625E-2</v>
      </c>
      <c r="E141" s="248">
        <v>9.5000000000000001E-2</v>
      </c>
      <c r="F141" s="248">
        <v>0.08</v>
      </c>
    </row>
    <row r="142" spans="2:6">
      <c r="B142" s="328">
        <v>40015</v>
      </c>
      <c r="C142" s="248">
        <v>9.5000000000000001E-2</v>
      </c>
      <c r="D142" s="248">
        <v>1.3874008636879492E-2</v>
      </c>
      <c r="E142" s="248">
        <v>9.5000000000000001E-2</v>
      </c>
      <c r="F142" s="248">
        <v>0.08</v>
      </c>
    </row>
    <row r="143" spans="2:6">
      <c r="B143" s="328">
        <v>40016</v>
      </c>
      <c r="C143" s="248">
        <v>9.5000000000000001E-2</v>
      </c>
      <c r="D143" s="248">
        <v>1.1868604931371221E-2</v>
      </c>
      <c r="E143" s="248">
        <v>9.5000000000000001E-2</v>
      </c>
      <c r="F143" s="248">
        <v>0.08</v>
      </c>
    </row>
    <row r="144" spans="2:6">
      <c r="B144" s="328">
        <v>40017</v>
      </c>
      <c r="C144" s="248">
        <v>9.5000000000000001E-2</v>
      </c>
      <c r="D144" s="248">
        <v>8.2516139825295886E-3</v>
      </c>
      <c r="E144" s="248">
        <v>0.1</v>
      </c>
      <c r="F144" s="248">
        <v>8.2500000000000004E-2</v>
      </c>
    </row>
    <row r="145" spans="2:6">
      <c r="B145" s="328">
        <v>40018</v>
      </c>
      <c r="C145" s="248">
        <v>9.5000000000000001E-2</v>
      </c>
      <c r="D145" s="248">
        <v>4.0720461084995498E-3</v>
      </c>
      <c r="E145" s="248">
        <v>9.5000000000000001E-2</v>
      </c>
      <c r="F145" s="248">
        <v>0.08</v>
      </c>
    </row>
    <row r="146" spans="2:6">
      <c r="B146" s="328">
        <v>40021</v>
      </c>
      <c r="C146" s="248">
        <v>9.5000000000000001E-2</v>
      </c>
      <c r="D146" s="248">
        <v>4.042409368041424E-3</v>
      </c>
      <c r="E146" s="248">
        <v>9.5000000000000001E-2</v>
      </c>
      <c r="F146" s="248">
        <v>0.08</v>
      </c>
    </row>
    <row r="147" spans="2:6">
      <c r="B147" s="328">
        <v>40022</v>
      </c>
      <c r="C147" s="248">
        <v>9.5000000000000001E-2</v>
      </c>
      <c r="D147" s="248">
        <v>5.7750019744145257E-3</v>
      </c>
      <c r="E147" s="248">
        <v>0.1</v>
      </c>
      <c r="F147" s="248">
        <v>8.2500000000000004E-2</v>
      </c>
    </row>
    <row r="148" spans="2:6">
      <c r="B148" s="328">
        <v>40023</v>
      </c>
      <c r="C148" s="248">
        <v>9.4399999999999998E-2</v>
      </c>
      <c r="D148" s="248">
        <v>8.0774411094509373E-3</v>
      </c>
      <c r="E148" s="248">
        <v>0.1</v>
      </c>
      <c r="F148" s="248">
        <v>7.7499999999999999E-2</v>
      </c>
    </row>
    <row r="149" spans="2:6">
      <c r="B149" s="328">
        <v>40024</v>
      </c>
      <c r="C149" s="248">
        <v>8.929999999999999E-2</v>
      </c>
      <c r="D149" s="248">
        <v>1.2079394798387424E-2</v>
      </c>
      <c r="E149" s="248">
        <v>0.1</v>
      </c>
      <c r="F149" s="248">
        <v>7.7499999999999999E-2</v>
      </c>
    </row>
    <row r="150" spans="2:6">
      <c r="B150" s="328">
        <v>40025</v>
      </c>
      <c r="C150" s="248">
        <v>8.5199999999999998E-2</v>
      </c>
      <c r="D150" s="248">
        <v>1.2355455442260001E-2</v>
      </c>
      <c r="E150" s="248">
        <v>9.5000000000000001E-2</v>
      </c>
      <c r="F150" s="248">
        <v>0.08</v>
      </c>
    </row>
    <row r="151" spans="2:6">
      <c r="B151" s="328">
        <v>40028</v>
      </c>
      <c r="C151" s="248">
        <v>8.0500000000000002E-2</v>
      </c>
      <c r="D151" s="248">
        <v>9.5412093960652727E-3</v>
      </c>
      <c r="E151" s="248">
        <v>9.3800000000000008E-2</v>
      </c>
      <c r="F151" s="248">
        <v>7.6299999999999993E-2</v>
      </c>
    </row>
    <row r="152" spans="2:6">
      <c r="B152" s="328">
        <v>40029</v>
      </c>
      <c r="C152" s="248">
        <v>8.0500000000000002E-2</v>
      </c>
      <c r="D152" s="248">
        <v>8.0426156020515643E-3</v>
      </c>
      <c r="E152" s="248">
        <v>9.3800000000000008E-2</v>
      </c>
      <c r="F152" s="248">
        <v>7.6299999999999993E-2</v>
      </c>
    </row>
    <row r="153" spans="2:6">
      <c r="B153" s="328">
        <v>40030</v>
      </c>
      <c r="C153" s="248">
        <v>8.0500000000000002E-2</v>
      </c>
      <c r="D153" s="248">
        <v>7.633555352298549E-3</v>
      </c>
      <c r="E153" s="248">
        <v>9.3800000000000008E-2</v>
      </c>
      <c r="F153" s="248">
        <v>7.6299999999999993E-2</v>
      </c>
    </row>
    <row r="154" spans="2:6">
      <c r="B154" s="328">
        <v>40031</v>
      </c>
      <c r="C154" s="248">
        <v>8.0500000000000002E-2</v>
      </c>
      <c r="D154" s="248">
        <v>1.0163082569779418E-2</v>
      </c>
      <c r="E154" s="248">
        <v>9.3800000000000008E-2</v>
      </c>
      <c r="F154" s="248">
        <v>7.6299999999999993E-2</v>
      </c>
    </row>
    <row r="155" spans="2:6">
      <c r="B155" s="328">
        <v>40032</v>
      </c>
      <c r="C155" s="248">
        <v>8.1300000000000011E-2</v>
      </c>
      <c r="D155" s="248">
        <v>1.180743742060324E-2</v>
      </c>
      <c r="E155" s="248">
        <v>9.3800000000000008E-2</v>
      </c>
      <c r="F155" s="248">
        <v>7.6299999999999993E-2</v>
      </c>
    </row>
    <row r="156" spans="2:6">
      <c r="B156" s="328">
        <v>40035</v>
      </c>
      <c r="C156" s="248">
        <v>0.08</v>
      </c>
      <c r="D156" s="248">
        <v>1.0005033175405766E-2</v>
      </c>
      <c r="E156" s="248">
        <v>9.2499999999999999E-2</v>
      </c>
      <c r="F156" s="248">
        <v>7.4999999999999997E-2</v>
      </c>
    </row>
    <row r="157" spans="2:6">
      <c r="B157" s="328">
        <v>40036</v>
      </c>
      <c r="C157" s="248">
        <v>0.08</v>
      </c>
      <c r="D157" s="248">
        <v>7.3835208881895412E-3</v>
      </c>
      <c r="E157" s="248">
        <v>0.08</v>
      </c>
      <c r="F157" s="248">
        <v>7.0000000000000007E-2</v>
      </c>
    </row>
    <row r="158" spans="2:6">
      <c r="B158" s="328">
        <v>40037</v>
      </c>
      <c r="C158" s="248">
        <v>6.83E-2</v>
      </c>
      <c r="D158" s="248">
        <v>9.4004797486529831E-3</v>
      </c>
      <c r="E158" s="248">
        <v>0.08</v>
      </c>
      <c r="F158" s="248">
        <v>7.0000000000000007E-2</v>
      </c>
    </row>
    <row r="159" spans="2:6">
      <c r="B159" s="328">
        <v>40038</v>
      </c>
      <c r="C159" s="248">
        <v>6.5000000000000002E-2</v>
      </c>
      <c r="D159" s="248">
        <v>7.4386993998720209E-3</v>
      </c>
      <c r="E159" s="248">
        <v>0.08</v>
      </c>
      <c r="F159" s="248">
        <v>6.6299999999999998E-2</v>
      </c>
    </row>
    <row r="160" spans="2:6">
      <c r="B160" s="328">
        <v>40039</v>
      </c>
      <c r="C160" s="248">
        <v>0.06</v>
      </c>
      <c r="D160" s="248">
        <v>5.89817085536503E-3</v>
      </c>
      <c r="E160" s="248">
        <v>7.6299999999999993E-2</v>
      </c>
      <c r="F160" s="248">
        <v>5.6299999999999996E-2</v>
      </c>
    </row>
    <row r="161" spans="2:6">
      <c r="B161" s="328">
        <v>40042</v>
      </c>
      <c r="C161" s="248">
        <v>6.3299999999999995E-2</v>
      </c>
      <c r="D161" s="248">
        <v>5.3801439641606294E-3</v>
      </c>
      <c r="E161" s="248">
        <v>0.08</v>
      </c>
      <c r="F161" s="248">
        <v>6.25E-2</v>
      </c>
    </row>
    <row r="162" spans="2:6">
      <c r="B162" s="328">
        <v>40043</v>
      </c>
      <c r="C162" s="248">
        <v>6.5799999999999997E-2</v>
      </c>
      <c r="D162" s="248">
        <v>5.2578655418162703E-3</v>
      </c>
      <c r="E162" s="248">
        <v>0.08</v>
      </c>
      <c r="F162" s="248">
        <v>0.06</v>
      </c>
    </row>
    <row r="163" spans="2:6">
      <c r="B163" s="328">
        <v>40044</v>
      </c>
      <c r="C163" s="248">
        <v>6.4699999999999994E-2</v>
      </c>
      <c r="D163" s="248">
        <v>5.3953709694762849E-3</v>
      </c>
      <c r="E163" s="248">
        <v>0.08</v>
      </c>
      <c r="F163" s="248">
        <v>0.06</v>
      </c>
    </row>
    <row r="164" spans="2:6">
      <c r="B164" s="328">
        <v>40045</v>
      </c>
      <c r="C164" s="248">
        <v>6.4699999999999994E-2</v>
      </c>
      <c r="D164" s="248">
        <v>3.8007233813252008E-3</v>
      </c>
      <c r="E164" s="248">
        <v>0.08</v>
      </c>
      <c r="F164" s="248">
        <v>0.06</v>
      </c>
    </row>
    <row r="165" spans="2:6">
      <c r="B165" s="328">
        <v>40046</v>
      </c>
      <c r="C165" s="248">
        <v>6.4699999999999994E-2</v>
      </c>
      <c r="D165" s="248">
        <v>5.3437880754455651E-3</v>
      </c>
      <c r="E165" s="248">
        <v>0.08</v>
      </c>
      <c r="F165" s="248">
        <v>0.06</v>
      </c>
    </row>
    <row r="166" spans="2:6">
      <c r="B166" s="328">
        <v>40049</v>
      </c>
      <c r="C166" s="248">
        <v>6.4699999999999994E-2</v>
      </c>
      <c r="D166" s="248">
        <v>4.9430780648972448E-3</v>
      </c>
      <c r="E166" s="248">
        <v>0.08</v>
      </c>
      <c r="F166" s="248">
        <v>0.06</v>
      </c>
    </row>
    <row r="167" spans="2:6">
      <c r="B167" s="328">
        <v>40050</v>
      </c>
      <c r="C167" s="248">
        <v>6.4699999999999994E-2</v>
      </c>
      <c r="D167" s="248">
        <v>8.4221642047993366E-3</v>
      </c>
      <c r="E167" s="248">
        <v>0.08</v>
      </c>
      <c r="F167" s="248">
        <v>0.06</v>
      </c>
    </row>
    <row r="168" spans="2:6">
      <c r="B168" s="328">
        <v>40051</v>
      </c>
      <c r="C168" s="248">
        <v>6.4699999999999994E-2</v>
      </c>
      <c r="D168" s="248">
        <v>1.1975934843231546E-2</v>
      </c>
      <c r="E168" s="248">
        <v>0.08</v>
      </c>
      <c r="F168" s="248">
        <v>0.06</v>
      </c>
    </row>
    <row r="169" spans="2:6">
      <c r="B169" s="328">
        <v>40052</v>
      </c>
      <c r="C169" s="248">
        <v>6.4699999999999994E-2</v>
      </c>
      <c r="D169" s="248">
        <v>1.0926196321082084E-2</v>
      </c>
      <c r="E169" s="248">
        <v>0.08</v>
      </c>
      <c r="F169" s="248">
        <v>0.06</v>
      </c>
    </row>
    <row r="170" spans="2:6">
      <c r="B170" s="328">
        <v>40053</v>
      </c>
      <c r="C170" s="248">
        <v>6.4699999999999994E-2</v>
      </c>
      <c r="D170" s="248">
        <v>5.5342303319427209E-3</v>
      </c>
      <c r="E170" s="248">
        <v>0.08</v>
      </c>
      <c r="F170" s="248">
        <v>0.06</v>
      </c>
    </row>
    <row r="171" spans="2:6">
      <c r="B171" s="328">
        <v>40057</v>
      </c>
      <c r="C171" s="248">
        <v>6.4699999999999994E-2</v>
      </c>
      <c r="D171" s="248">
        <v>7.2113941875902813E-3</v>
      </c>
      <c r="E171" s="248">
        <v>0.1</v>
      </c>
      <c r="F171" s="248">
        <v>0.06</v>
      </c>
    </row>
    <row r="172" spans="2:6">
      <c r="B172" s="328">
        <v>40058</v>
      </c>
      <c r="C172" s="248">
        <v>6.4699999999999994E-2</v>
      </c>
      <c r="D172" s="248">
        <v>8.1924282083219516E-3</v>
      </c>
      <c r="E172" s="248">
        <v>0.1</v>
      </c>
      <c r="F172" s="248">
        <v>0.06</v>
      </c>
    </row>
    <row r="173" spans="2:6">
      <c r="B173" s="328">
        <v>40059</v>
      </c>
      <c r="C173" s="248">
        <v>6.4699999999999994E-2</v>
      </c>
      <c r="D173" s="248">
        <v>1.0565471984355224E-2</v>
      </c>
      <c r="E173" s="248">
        <v>0.1</v>
      </c>
      <c r="F173" s="248">
        <v>0.06</v>
      </c>
    </row>
    <row r="174" spans="2:6">
      <c r="B174" s="328">
        <v>40060</v>
      </c>
      <c r="C174" s="248">
        <v>6.4699999999999994E-2</v>
      </c>
      <c r="D174" s="248">
        <v>8.3171478334065491E-3</v>
      </c>
      <c r="E174" s="248">
        <v>0.1</v>
      </c>
      <c r="F174" s="248">
        <v>0.06</v>
      </c>
    </row>
    <row r="175" spans="2:6">
      <c r="B175" s="328">
        <v>40063</v>
      </c>
      <c r="C175" s="248">
        <v>6.3299999999999995E-2</v>
      </c>
      <c r="D175" s="248">
        <v>7.5180525610348114E-3</v>
      </c>
      <c r="E175" s="248">
        <v>0.1</v>
      </c>
      <c r="F175" s="248">
        <v>0.06</v>
      </c>
    </row>
    <row r="176" spans="2:6">
      <c r="B176" s="328">
        <v>40064</v>
      </c>
      <c r="C176" s="248">
        <v>6.3E-2</v>
      </c>
      <c r="D176" s="248">
        <v>6.1200460961562111E-3</v>
      </c>
      <c r="E176" s="248">
        <v>0.1</v>
      </c>
      <c r="F176" s="248">
        <v>0.06</v>
      </c>
    </row>
    <row r="177" spans="2:6">
      <c r="B177" s="328">
        <v>40065</v>
      </c>
      <c r="C177" s="248">
        <v>6.3E-2</v>
      </c>
      <c r="D177" s="248">
        <v>8.1842122671686376E-3</v>
      </c>
      <c r="E177" s="248">
        <v>0.1</v>
      </c>
      <c r="F177" s="248">
        <v>0.06</v>
      </c>
    </row>
    <row r="178" spans="2:6">
      <c r="B178" s="328">
        <v>40066</v>
      </c>
      <c r="C178" s="248">
        <v>6.3E-2</v>
      </c>
      <c r="D178" s="248">
        <v>7.8291433517072486E-3</v>
      </c>
      <c r="E178" s="248">
        <v>0.1</v>
      </c>
      <c r="F178" s="248">
        <v>0.06</v>
      </c>
    </row>
    <row r="179" spans="2:6">
      <c r="B179" s="328">
        <v>40067</v>
      </c>
      <c r="C179" s="248">
        <v>6.3E-2</v>
      </c>
      <c r="D179" s="248">
        <v>5.8885313137106189E-3</v>
      </c>
      <c r="E179" s="248">
        <v>0.1</v>
      </c>
      <c r="F179" s="248">
        <v>0.06</v>
      </c>
    </row>
    <row r="180" spans="2:6">
      <c r="B180" s="328">
        <v>40070</v>
      </c>
      <c r="C180" s="248">
        <v>6.2899999999999998E-2</v>
      </c>
      <c r="D180" s="248">
        <v>7.9397081159950575E-3</v>
      </c>
      <c r="E180" s="248">
        <v>0.1</v>
      </c>
      <c r="F180" s="248">
        <v>0.06</v>
      </c>
    </row>
    <row r="181" spans="2:6">
      <c r="B181" s="328">
        <v>40071</v>
      </c>
      <c r="C181" s="248">
        <v>6.3500000000000001E-2</v>
      </c>
      <c r="D181" s="248">
        <v>7.5614988519498464E-3</v>
      </c>
      <c r="E181" s="248">
        <v>0.1</v>
      </c>
      <c r="F181" s="248">
        <v>0.05</v>
      </c>
    </row>
    <row r="182" spans="2:6">
      <c r="B182" s="328">
        <v>40072</v>
      </c>
      <c r="C182" s="248">
        <v>6.3500000000000001E-2</v>
      </c>
      <c r="D182" s="248">
        <v>7.799346429051471E-3</v>
      </c>
      <c r="E182" s="248">
        <v>0.1</v>
      </c>
      <c r="F182" s="248">
        <v>0.05</v>
      </c>
    </row>
    <row r="183" spans="2:6">
      <c r="B183" s="328">
        <v>40073</v>
      </c>
      <c r="C183" s="248">
        <v>6.2899999999999998E-2</v>
      </c>
      <c r="D183" s="248">
        <v>6.6941118556577738E-3</v>
      </c>
      <c r="E183" s="248">
        <v>0.1</v>
      </c>
      <c r="F183" s="248">
        <v>0.05</v>
      </c>
    </row>
    <row r="184" spans="2:6">
      <c r="B184" s="328">
        <v>40074</v>
      </c>
      <c r="C184" s="248">
        <v>6.2899999999999998E-2</v>
      </c>
      <c r="D184" s="248">
        <v>4.7523377047305583E-3</v>
      </c>
      <c r="E184" s="248">
        <v>0.1</v>
      </c>
      <c r="F184" s="248">
        <v>0.05</v>
      </c>
    </row>
    <row r="185" spans="2:6">
      <c r="B185" s="328">
        <v>40077</v>
      </c>
      <c r="C185" s="248">
        <v>6.2899999999999998E-2</v>
      </c>
      <c r="D185" s="248">
        <v>7.4390310507350035E-3</v>
      </c>
      <c r="E185" s="248">
        <v>0.08</v>
      </c>
      <c r="F185" s="248">
        <v>0.05</v>
      </c>
    </row>
    <row r="186" spans="2:6">
      <c r="B186" s="328">
        <v>40078</v>
      </c>
      <c r="C186" s="248">
        <v>6.2899999999999998E-2</v>
      </c>
      <c r="D186" s="248">
        <v>5.8277600503145325E-3</v>
      </c>
      <c r="E186" s="248">
        <v>9.5000000000000001E-2</v>
      </c>
      <c r="F186" s="248">
        <v>0.05</v>
      </c>
    </row>
    <row r="187" spans="2:6">
      <c r="B187" s="328">
        <v>40079</v>
      </c>
      <c r="C187" s="248">
        <v>6.2875E-2</v>
      </c>
      <c r="D187" s="248">
        <v>5.5414938227696768E-3</v>
      </c>
      <c r="E187" s="248">
        <v>9.5000000000000001E-2</v>
      </c>
      <c r="F187" s="248">
        <v>0.05</v>
      </c>
    </row>
    <row r="188" spans="2:6">
      <c r="B188" s="328">
        <v>40080</v>
      </c>
      <c r="C188" s="248">
        <v>6.2875E-2</v>
      </c>
      <c r="D188" s="248">
        <v>5.6960085185634723E-3</v>
      </c>
      <c r="E188" s="248">
        <v>9.5000000000000001E-2</v>
      </c>
      <c r="F188" s="248">
        <v>0.05</v>
      </c>
    </row>
    <row r="189" spans="2:6">
      <c r="B189" s="328">
        <v>40081</v>
      </c>
      <c r="C189" s="248">
        <v>6.2899999999999998E-2</v>
      </c>
      <c r="D189" s="248">
        <v>4.5400924950445088E-3</v>
      </c>
      <c r="E189" s="248">
        <v>9.5000000000000001E-2</v>
      </c>
      <c r="F189" s="248">
        <v>0.05</v>
      </c>
    </row>
    <row r="190" spans="2:6">
      <c r="B190" s="328">
        <v>40084</v>
      </c>
      <c r="C190" s="248">
        <v>6.2875E-2</v>
      </c>
      <c r="D190" s="248">
        <v>1.6002400008212285E-2</v>
      </c>
      <c r="E190" s="248">
        <v>8.2500000000000004E-2</v>
      </c>
      <c r="F190" s="248">
        <v>0.05</v>
      </c>
    </row>
    <row r="191" spans="2:6">
      <c r="B191" s="328">
        <v>40085</v>
      </c>
      <c r="C191" s="248">
        <v>6.2875E-2</v>
      </c>
      <c r="D191" s="248">
        <v>6.0180425332781217E-3</v>
      </c>
      <c r="E191" s="248">
        <v>8.5000000000000006E-2</v>
      </c>
      <c r="F191" s="248">
        <v>0.05</v>
      </c>
    </row>
    <row r="192" spans="2:6">
      <c r="B192" s="328">
        <v>40086</v>
      </c>
      <c r="C192" s="248">
        <v>6.3E-2</v>
      </c>
      <c r="D192" s="248">
        <v>4.9793552485502919E-3</v>
      </c>
      <c r="E192" s="248">
        <v>7.0000000000000007E-2</v>
      </c>
      <c r="F192" s="248">
        <v>0.05</v>
      </c>
    </row>
    <row r="193" spans="2:6">
      <c r="B193" s="328">
        <v>40087</v>
      </c>
      <c r="C193" s="248">
        <v>6.2875E-2</v>
      </c>
      <c r="D193" s="248">
        <v>6.9780622142671753E-3</v>
      </c>
      <c r="E193" s="248">
        <v>8.5000000000000006E-2</v>
      </c>
      <c r="F193" s="248">
        <v>0.05</v>
      </c>
    </row>
    <row r="194" spans="2:6">
      <c r="B194" s="328">
        <v>40088</v>
      </c>
      <c r="C194" s="248">
        <v>6.2875E-2</v>
      </c>
      <c r="D194" s="248">
        <v>8.9900909489988041E-3</v>
      </c>
      <c r="E194" s="248">
        <v>0.08</v>
      </c>
      <c r="F194" s="248">
        <v>0.05</v>
      </c>
    </row>
    <row r="195" spans="2:6">
      <c r="B195" s="328">
        <v>40091</v>
      </c>
      <c r="C195" s="248">
        <v>6.2899999999999998E-2</v>
      </c>
      <c r="D195" s="248">
        <v>7.4098728970086172E-3</v>
      </c>
      <c r="E195" s="248">
        <v>0.09</v>
      </c>
      <c r="F195" s="248">
        <v>0.05</v>
      </c>
    </row>
    <row r="196" spans="2:6">
      <c r="B196" s="328">
        <v>40092</v>
      </c>
      <c r="C196" s="248">
        <v>6.2899999999999998E-2</v>
      </c>
      <c r="D196" s="248">
        <v>8.348170222247835E-3</v>
      </c>
      <c r="E196" s="248">
        <v>7.0000000000000007E-2</v>
      </c>
      <c r="F196" s="248">
        <v>5.2499999999999998E-2</v>
      </c>
    </row>
    <row r="197" spans="2:6">
      <c r="B197" s="328">
        <v>40093</v>
      </c>
      <c r="C197" s="248">
        <v>6.3E-2</v>
      </c>
      <c r="D197" s="248">
        <v>5.0644573223951935E-3</v>
      </c>
      <c r="E197" s="248">
        <v>0.08</v>
      </c>
      <c r="F197" s="248">
        <v>5.1299999999999998E-2</v>
      </c>
    </row>
    <row r="198" spans="2:6">
      <c r="B198" s="328">
        <v>40094</v>
      </c>
      <c r="C198" s="248">
        <v>6.2899999999999998E-2</v>
      </c>
      <c r="D198" s="248">
        <v>5.0769961314010605E-3</v>
      </c>
      <c r="E198" s="248">
        <v>0.09</v>
      </c>
      <c r="F198" s="248">
        <v>0.05</v>
      </c>
    </row>
    <row r="199" spans="2:6">
      <c r="B199" s="328">
        <v>40095</v>
      </c>
      <c r="C199" s="248">
        <v>6.2899999999999998E-2</v>
      </c>
      <c r="D199" s="248">
        <v>5.5188384558708123E-3</v>
      </c>
      <c r="E199" s="248">
        <v>0.09</v>
      </c>
      <c r="F199" s="248">
        <v>0.05</v>
      </c>
    </row>
    <row r="200" spans="2:6">
      <c r="B200" s="328">
        <v>40098</v>
      </c>
      <c r="C200" s="248">
        <v>6.3E-2</v>
      </c>
      <c r="D200" s="248">
        <v>4.469609598613416E-3</v>
      </c>
      <c r="E200" s="248">
        <v>0.09</v>
      </c>
      <c r="F200" s="248">
        <v>0.05</v>
      </c>
    </row>
    <row r="201" spans="2:6">
      <c r="B201" s="328">
        <v>40099</v>
      </c>
      <c r="C201" s="248">
        <v>6.2899999999999998E-2</v>
      </c>
      <c r="D201" s="248">
        <v>6.1066626658976154E-3</v>
      </c>
      <c r="E201" s="248">
        <v>0.08</v>
      </c>
      <c r="F201" s="248">
        <v>5.1299999999999998E-2</v>
      </c>
    </row>
    <row r="202" spans="2:6">
      <c r="B202" s="328">
        <v>40100</v>
      </c>
      <c r="C202" s="248">
        <v>6.2899999999999998E-2</v>
      </c>
      <c r="D202" s="248">
        <v>7.8817452579549221E-3</v>
      </c>
      <c r="E202" s="248">
        <v>0.09</v>
      </c>
      <c r="F202" s="248">
        <v>0.05</v>
      </c>
    </row>
    <row r="203" spans="2:6">
      <c r="B203" s="328">
        <v>40101</v>
      </c>
      <c r="C203" s="248">
        <v>6.2899999999999998E-2</v>
      </c>
      <c r="D203" s="248">
        <v>6.7588680582178866E-3</v>
      </c>
      <c r="E203" s="248">
        <v>0.08</v>
      </c>
      <c r="F203" s="248">
        <v>5.1299999999999998E-2</v>
      </c>
    </row>
    <row r="204" spans="2:6">
      <c r="B204" s="328">
        <v>40102</v>
      </c>
      <c r="C204" s="248">
        <v>6.2899999999999998E-2</v>
      </c>
      <c r="D204" s="248">
        <v>4.103137737126626E-3</v>
      </c>
      <c r="E204" s="248">
        <v>0.08</v>
      </c>
      <c r="F204" s="248">
        <v>5.1299999999999998E-2</v>
      </c>
    </row>
    <row r="205" spans="2:6">
      <c r="B205" s="328">
        <v>40105</v>
      </c>
      <c r="C205" s="248">
        <v>6.2899999999999998E-2</v>
      </c>
      <c r="D205" s="248">
        <v>3.9593614018474292E-3</v>
      </c>
      <c r="E205" s="248">
        <v>0.08</v>
      </c>
      <c r="F205" s="248">
        <v>5.1299999999999998E-2</v>
      </c>
    </row>
    <row r="206" spans="2:6">
      <c r="B206" s="328">
        <v>40106</v>
      </c>
      <c r="C206" s="248">
        <v>6.2899999999999998E-2</v>
      </c>
      <c r="D206" s="248">
        <v>5.0333480681906259E-3</v>
      </c>
      <c r="E206" s="248">
        <v>7.4999999999999997E-2</v>
      </c>
      <c r="F206" s="248">
        <v>4.4999999999999998E-2</v>
      </c>
    </row>
    <row r="207" spans="2:6">
      <c r="B207" s="328">
        <v>40107</v>
      </c>
      <c r="C207" s="248">
        <v>6.2899999999999998E-2</v>
      </c>
      <c r="D207" s="248">
        <v>4.5759204726382643E-3</v>
      </c>
      <c r="E207" s="248">
        <v>0.08</v>
      </c>
      <c r="F207" s="248">
        <v>0.05</v>
      </c>
    </row>
    <row r="208" spans="2:6">
      <c r="B208" s="328">
        <v>40108</v>
      </c>
      <c r="C208" s="248">
        <v>6.2899999999999998E-2</v>
      </c>
      <c r="D208" s="248">
        <v>5.5117847874161519E-3</v>
      </c>
      <c r="E208" s="248">
        <v>7.4999999999999997E-2</v>
      </c>
      <c r="F208" s="248">
        <v>5.1299999999999998E-2</v>
      </c>
    </row>
    <row r="209" spans="2:6">
      <c r="B209" s="328">
        <v>40109</v>
      </c>
      <c r="C209" s="248">
        <v>6.2899999999999998E-2</v>
      </c>
      <c r="D209" s="248">
        <v>4.8930300917313686E-3</v>
      </c>
      <c r="E209" s="248">
        <v>7.4999999999999997E-2</v>
      </c>
      <c r="F209" s="248">
        <v>5.1299999999999998E-2</v>
      </c>
    </row>
    <row r="210" spans="2:6">
      <c r="B210" s="328">
        <v>40112</v>
      </c>
      <c r="C210" s="248">
        <v>6.2899999999999998E-2</v>
      </c>
      <c r="D210" s="248">
        <v>5.5222043197199399E-3</v>
      </c>
      <c r="E210" s="248">
        <v>7.4999999999999997E-2</v>
      </c>
      <c r="F210" s="248">
        <v>5.1299999999999998E-2</v>
      </c>
    </row>
    <row r="211" spans="2:6">
      <c r="B211" s="328">
        <v>40113</v>
      </c>
      <c r="C211" s="248">
        <v>6.2899999999999998E-2</v>
      </c>
      <c r="D211" s="248">
        <v>5.0787951387813134E-3</v>
      </c>
      <c r="E211" s="248">
        <v>7.4999999999999997E-2</v>
      </c>
      <c r="F211" s="248">
        <v>5.1299999999999998E-2</v>
      </c>
    </row>
    <row r="212" spans="2:6">
      <c r="B212" s="328">
        <v>40114</v>
      </c>
      <c r="C212" s="248">
        <v>6.2899999999999998E-2</v>
      </c>
      <c r="D212" s="248">
        <v>5.284964482439574E-3</v>
      </c>
      <c r="E212" s="248">
        <v>7.4999999999999997E-2</v>
      </c>
      <c r="F212" s="248">
        <v>5.1299999999999998E-2</v>
      </c>
    </row>
    <row r="213" spans="2:6">
      <c r="B213" s="328">
        <v>40115</v>
      </c>
      <c r="C213" s="248">
        <v>6.2899999999999998E-2</v>
      </c>
      <c r="D213" s="248">
        <v>5.8718673613207071E-3</v>
      </c>
      <c r="E213" s="248">
        <v>7.4999999999999997E-2</v>
      </c>
      <c r="F213" s="248">
        <v>5.1299999999999998E-2</v>
      </c>
    </row>
    <row r="214" spans="2:6">
      <c r="B214" s="328">
        <v>40116</v>
      </c>
      <c r="C214" s="248">
        <v>6.2899999999999998E-2</v>
      </c>
      <c r="D214" s="248">
        <v>3.5559519617462273E-3</v>
      </c>
      <c r="E214" s="248">
        <v>7.4999999999999997E-2</v>
      </c>
      <c r="F214" s="248">
        <v>5.1299999999999998E-2</v>
      </c>
    </row>
    <row r="215" spans="2:6">
      <c r="B215" s="326">
        <v>40119</v>
      </c>
      <c r="C215" s="327">
        <v>6.2899999999999998E-2</v>
      </c>
      <c r="D215" s="327">
        <v>3.5702671586005713E-3</v>
      </c>
      <c r="E215" s="327">
        <v>0.08</v>
      </c>
      <c r="F215" s="327">
        <v>0.05</v>
      </c>
    </row>
    <row r="216" spans="2:6">
      <c r="B216" s="326">
        <v>40120</v>
      </c>
      <c r="C216" s="327">
        <v>6.2899999999999998E-2</v>
      </c>
      <c r="D216" s="327">
        <v>3.5819564709925712E-3</v>
      </c>
      <c r="E216" s="327">
        <v>7.0000000000000007E-2</v>
      </c>
      <c r="F216" s="327">
        <v>4.6300000000000001E-2</v>
      </c>
    </row>
    <row r="217" spans="2:6">
      <c r="B217" s="326">
        <v>40121</v>
      </c>
      <c r="C217" s="327">
        <v>6.2899999999999998E-2</v>
      </c>
      <c r="D217" s="327">
        <v>2.9662213152116474E-3</v>
      </c>
      <c r="E217" s="327">
        <v>7.0000000000000007E-2</v>
      </c>
      <c r="F217" s="327">
        <v>4.6300000000000001E-2</v>
      </c>
    </row>
    <row r="218" spans="2:6">
      <c r="B218" s="326">
        <v>40122</v>
      </c>
      <c r="C218" s="327">
        <v>6.2899999999999998E-2</v>
      </c>
      <c r="D218" s="327">
        <v>2.6036468353613546E-3</v>
      </c>
      <c r="E218" s="327">
        <v>7.0000000000000007E-2</v>
      </c>
      <c r="F218" s="327">
        <v>4.6300000000000001E-2</v>
      </c>
    </row>
    <row r="219" spans="2:6">
      <c r="B219" s="326">
        <v>40123</v>
      </c>
      <c r="C219" s="327">
        <v>6.2899999999999998E-2</v>
      </c>
      <c r="D219" s="327">
        <v>2.9372542474367571E-3</v>
      </c>
      <c r="E219" s="327">
        <v>7.0000000000000007E-2</v>
      </c>
      <c r="F219" s="327">
        <v>0.04</v>
      </c>
    </row>
    <row r="220" spans="2:6">
      <c r="B220" s="326">
        <v>40126</v>
      </c>
      <c r="C220" s="327">
        <v>6.2899999999999998E-2</v>
      </c>
      <c r="D220" s="327">
        <v>1.5618344018223532E-3</v>
      </c>
      <c r="E220" s="327">
        <v>7.0000000000000007E-2</v>
      </c>
      <c r="F220" s="327">
        <v>4.6300000000000001E-2</v>
      </c>
    </row>
    <row r="221" spans="2:6">
      <c r="B221" s="326">
        <v>40127</v>
      </c>
      <c r="C221" s="327">
        <v>6.2899999999999998E-2</v>
      </c>
      <c r="D221" s="327">
        <v>1.6370770919608836E-3</v>
      </c>
      <c r="E221" s="327">
        <v>7.0000000000000007E-2</v>
      </c>
      <c r="F221" s="327">
        <v>4.6300000000000001E-2</v>
      </c>
    </row>
    <row r="222" spans="2:6">
      <c r="B222" s="326">
        <v>40128</v>
      </c>
      <c r="C222" s="327">
        <v>6.3E-2</v>
      </c>
      <c r="D222" s="327">
        <v>3.3358997473811772E-3</v>
      </c>
      <c r="E222" s="327">
        <v>7.0000000000000007E-2</v>
      </c>
      <c r="F222" s="327">
        <v>4.6300000000000001E-2</v>
      </c>
    </row>
    <row r="223" spans="2:6">
      <c r="B223" s="326">
        <v>40129</v>
      </c>
      <c r="C223" s="327">
        <v>6.25E-2</v>
      </c>
      <c r="D223" s="327">
        <v>4.8894951497514601E-3</v>
      </c>
      <c r="E223" s="327">
        <v>7.0000000000000007E-2</v>
      </c>
      <c r="F223" s="327">
        <v>4.6300000000000001E-2</v>
      </c>
    </row>
    <row r="224" spans="2:6">
      <c r="B224" s="326">
        <v>40130</v>
      </c>
      <c r="C224" s="327">
        <v>5.4800000000000008E-2</v>
      </c>
      <c r="D224" s="327">
        <v>2.1268795574251437E-3</v>
      </c>
      <c r="E224" s="327">
        <v>6.7500000000000004E-2</v>
      </c>
      <c r="F224" s="327">
        <v>4.2500000000000003E-2</v>
      </c>
    </row>
    <row r="225" spans="2:6">
      <c r="B225" s="326">
        <v>40133</v>
      </c>
      <c r="C225" s="327">
        <v>5.5500000000000001E-2</v>
      </c>
      <c r="D225" s="327">
        <v>2.0674713517126637E-3</v>
      </c>
      <c r="E225" s="327">
        <v>6.7500000000000004E-2</v>
      </c>
      <c r="F225" s="327">
        <v>4.2500000000000003E-2</v>
      </c>
    </row>
    <row r="226" spans="2:6">
      <c r="B226" s="326">
        <v>40134</v>
      </c>
      <c r="C226" s="327">
        <v>5.0999999999999997E-2</v>
      </c>
      <c r="D226" s="327">
        <v>1.9782062334945142E-3</v>
      </c>
      <c r="E226" s="327">
        <v>7.0000000000000007E-2</v>
      </c>
      <c r="F226" s="327">
        <v>0.04</v>
      </c>
    </row>
    <row r="227" spans="2:6">
      <c r="B227" s="326">
        <v>40135</v>
      </c>
      <c r="C227" s="327">
        <v>5.0999999999999997E-2</v>
      </c>
      <c r="D227" s="327">
        <v>3.3778586525229693E-3</v>
      </c>
      <c r="E227" s="327">
        <v>6.5000000000000002E-2</v>
      </c>
      <c r="F227" s="327">
        <v>4.2500000000000003E-2</v>
      </c>
    </row>
    <row r="228" spans="2:6">
      <c r="B228" s="326">
        <v>40136</v>
      </c>
      <c r="C228" s="327">
        <v>0.05</v>
      </c>
      <c r="D228" s="327">
        <v>5.8580995810794505E-3</v>
      </c>
      <c r="E228" s="327">
        <v>6.5000000000000002E-2</v>
      </c>
      <c r="F228" s="327">
        <v>0.04</v>
      </c>
    </row>
    <row r="229" spans="2:6">
      <c r="B229" s="326">
        <v>40137</v>
      </c>
      <c r="C229" s="327">
        <v>0.05</v>
      </c>
      <c r="D229" s="327">
        <v>5.2276496906108298E-3</v>
      </c>
      <c r="E229" s="327">
        <v>6.5000000000000002E-2</v>
      </c>
      <c r="F229" s="327">
        <v>0.04</v>
      </c>
    </row>
    <row r="230" spans="2:6">
      <c r="B230" s="326">
        <v>40140</v>
      </c>
      <c r="C230" s="327">
        <v>4.8000000000000001E-2</v>
      </c>
      <c r="D230" s="327">
        <v>5.4355891304179909E-3</v>
      </c>
      <c r="E230" s="327">
        <v>0.06</v>
      </c>
      <c r="F230" s="327">
        <v>3.9E-2</v>
      </c>
    </row>
    <row r="231" spans="2:6">
      <c r="B231" s="326">
        <v>40141</v>
      </c>
      <c r="C231" s="327">
        <v>4.8000000000000001E-2</v>
      </c>
      <c r="D231" s="327">
        <v>4.6486495878319701E-3</v>
      </c>
      <c r="E231" s="327">
        <v>0.06</v>
      </c>
      <c r="F231" s="327">
        <v>3.4000000000000002E-2</v>
      </c>
    </row>
    <row r="232" spans="2:6">
      <c r="B232" s="326">
        <v>40142</v>
      </c>
      <c r="C232" s="327">
        <v>4.7E-2</v>
      </c>
      <c r="D232" s="327">
        <v>7.4947204724592487E-3</v>
      </c>
      <c r="E232" s="327">
        <v>0.06</v>
      </c>
      <c r="F232" s="327">
        <v>3.3500000000000002E-2</v>
      </c>
    </row>
    <row r="233" spans="2:6">
      <c r="B233" s="326">
        <v>40143</v>
      </c>
      <c r="C233" s="327">
        <v>4.7E-2</v>
      </c>
      <c r="D233" s="327">
        <v>3.9980740854311057E-3</v>
      </c>
      <c r="E233" s="327">
        <v>0.06</v>
      </c>
      <c r="F233" s="327">
        <v>3.3500000000000002E-2</v>
      </c>
    </row>
    <row r="234" spans="2:6">
      <c r="B234" s="326">
        <v>40147</v>
      </c>
      <c r="C234" s="327">
        <v>4.5999999999999999E-2</v>
      </c>
      <c r="D234" s="327">
        <v>1.9711291234288564E-3</v>
      </c>
      <c r="E234" s="327">
        <v>0.06</v>
      </c>
      <c r="F234" s="327">
        <v>3.3000000000000002E-2</v>
      </c>
    </row>
    <row r="235" spans="2:6">
      <c r="B235" s="326">
        <v>40148</v>
      </c>
      <c r="C235" s="327">
        <v>4.5999999999999999E-2</v>
      </c>
      <c r="D235" s="327">
        <v>2.1459117087555967E-3</v>
      </c>
      <c r="E235" s="327">
        <v>0.06</v>
      </c>
      <c r="F235" s="327">
        <v>3.3000000000000002E-2</v>
      </c>
    </row>
    <row r="236" spans="2:6">
      <c r="B236" s="326">
        <v>40149</v>
      </c>
      <c r="C236" s="327">
        <v>4.5999999999999999E-2</v>
      </c>
      <c r="D236" s="327">
        <v>1.6485593162889757E-3</v>
      </c>
      <c r="E236" s="327">
        <v>0.06</v>
      </c>
      <c r="F236" s="327">
        <v>2.7999999999999997E-2</v>
      </c>
    </row>
    <row r="237" spans="2:6">
      <c r="B237" s="326">
        <v>40150</v>
      </c>
      <c r="C237" s="327">
        <v>4.5499999999999999E-2</v>
      </c>
      <c r="D237" s="327">
        <v>1.1602673317861211E-3</v>
      </c>
      <c r="E237" s="327">
        <v>0.06</v>
      </c>
      <c r="F237" s="327">
        <v>2.7999999999999997E-2</v>
      </c>
    </row>
    <row r="238" spans="2:6">
      <c r="B238" s="326">
        <v>40151</v>
      </c>
      <c r="C238" s="327">
        <v>4.4999999999999998E-2</v>
      </c>
      <c r="D238" s="327">
        <v>2.0921030085738015E-3</v>
      </c>
      <c r="E238" s="327">
        <v>0.06</v>
      </c>
      <c r="F238" s="327">
        <v>2.7999999999999997E-2</v>
      </c>
    </row>
    <row r="239" spans="2:6">
      <c r="B239" s="326">
        <v>40154</v>
      </c>
      <c r="C239" s="327">
        <v>4.3299999999999998E-2</v>
      </c>
      <c r="D239" s="327">
        <v>1.9057341044013444E-3</v>
      </c>
      <c r="E239" s="327">
        <v>5.8799999999999998E-2</v>
      </c>
      <c r="F239" s="327">
        <v>2.7999999999999997E-2</v>
      </c>
    </row>
    <row r="240" spans="2:6">
      <c r="B240" s="326">
        <v>40155</v>
      </c>
      <c r="C240" s="327">
        <v>4.0399999999999998E-2</v>
      </c>
      <c r="D240" s="327">
        <v>1.9442380285640663E-3</v>
      </c>
      <c r="E240" s="327">
        <v>5.8799999999999998E-2</v>
      </c>
      <c r="F240" s="327">
        <v>2.7999999999999997E-2</v>
      </c>
    </row>
    <row r="241" spans="2:6">
      <c r="B241" s="326">
        <v>40156</v>
      </c>
      <c r="C241" s="327">
        <v>3.9800000000000002E-2</v>
      </c>
      <c r="D241" s="327">
        <v>2.6747811157066927E-3</v>
      </c>
      <c r="E241" s="327">
        <v>5.7999999999999996E-2</v>
      </c>
      <c r="F241" s="327">
        <v>2.75E-2</v>
      </c>
    </row>
    <row r="242" spans="2:6">
      <c r="B242" s="326">
        <v>40157</v>
      </c>
      <c r="C242" s="327">
        <v>3.9E-2</v>
      </c>
      <c r="D242" s="327">
        <v>1.7620595386776019E-3</v>
      </c>
      <c r="E242" s="327">
        <v>5.7999999999999996E-2</v>
      </c>
      <c r="F242" s="327">
        <v>2.63E-2</v>
      </c>
    </row>
    <row r="243" spans="2:6">
      <c r="B243" s="326">
        <v>40158</v>
      </c>
      <c r="C243" s="327">
        <v>3.8300000000000001E-2</v>
      </c>
      <c r="D243" s="327">
        <v>7.405056007259019E-3</v>
      </c>
      <c r="E243" s="327">
        <v>5.7999999999999996E-2</v>
      </c>
      <c r="F243" s="327">
        <v>2.63E-2</v>
      </c>
    </row>
    <row r="244" spans="2:6">
      <c r="B244" s="326">
        <v>40161</v>
      </c>
      <c r="C244" s="327">
        <v>3.6299999999999999E-2</v>
      </c>
      <c r="D244" s="327">
        <v>2.9594933074883097E-3</v>
      </c>
      <c r="E244" s="327">
        <v>5.5E-2</v>
      </c>
      <c r="F244" s="327">
        <v>2.3E-2</v>
      </c>
    </row>
    <row r="245" spans="2:6">
      <c r="B245" s="326">
        <v>40162</v>
      </c>
      <c r="C245" s="327">
        <v>3.49E-2</v>
      </c>
      <c r="D245" s="327">
        <v>2.8721715986993312E-3</v>
      </c>
      <c r="E245" s="327">
        <v>5.5E-2</v>
      </c>
      <c r="F245" s="327">
        <v>2.3E-2</v>
      </c>
    </row>
    <row r="246" spans="2:6">
      <c r="B246" s="326">
        <v>40167</v>
      </c>
      <c r="C246" s="327">
        <v>3.3000000000000002E-2</v>
      </c>
      <c r="D246" s="327">
        <v>2.5140225554000427E-3</v>
      </c>
      <c r="E246" s="327">
        <v>7.0000000000000007E-2</v>
      </c>
      <c r="F246" s="327">
        <v>0.02</v>
      </c>
    </row>
    <row r="247" spans="2:6">
      <c r="B247" s="326">
        <v>40168</v>
      </c>
      <c r="C247" s="327">
        <v>3.15E-2</v>
      </c>
      <c r="D247" s="327">
        <v>1.6407132394716457E-3</v>
      </c>
      <c r="E247" s="327">
        <v>5.2499999999999998E-2</v>
      </c>
      <c r="F247" s="327">
        <v>2.0499999999999997E-2</v>
      </c>
    </row>
    <row r="248" spans="2:6">
      <c r="B248" s="326">
        <v>40169</v>
      </c>
      <c r="C248" s="327">
        <v>3.0299999999999997E-2</v>
      </c>
      <c r="D248" s="327">
        <v>1.4406505898867112E-3</v>
      </c>
      <c r="E248" s="327">
        <v>5.1500000000000004E-2</v>
      </c>
      <c r="F248" s="327">
        <v>0.02</v>
      </c>
    </row>
    <row r="249" spans="2:6">
      <c r="B249" s="326">
        <v>40170</v>
      </c>
      <c r="C249" s="327">
        <v>0.03</v>
      </c>
      <c r="D249" s="327">
        <v>1.3346107279002888E-3</v>
      </c>
      <c r="E249" s="327">
        <v>5.1500000000000004E-2</v>
      </c>
      <c r="F249" s="327">
        <v>0.02</v>
      </c>
    </row>
    <row r="250" spans="2:6">
      <c r="B250" s="326">
        <v>40171</v>
      </c>
      <c r="C250" s="327">
        <v>2.9500000000000002E-2</v>
      </c>
      <c r="D250" s="327">
        <v>5.7699796916012517E-3</v>
      </c>
      <c r="E250" s="327">
        <v>5.0499999999999996E-2</v>
      </c>
      <c r="F250" s="327">
        <v>1.95E-2</v>
      </c>
    </row>
    <row r="251" spans="2:6">
      <c r="B251" s="326">
        <v>40172</v>
      </c>
      <c r="C251" s="327">
        <v>2.8300000000000002E-2</v>
      </c>
      <c r="D251" s="327">
        <v>7.4571762680179336E-3</v>
      </c>
      <c r="E251" s="327">
        <v>0.05</v>
      </c>
      <c r="F251" s="327">
        <v>1.9E-2</v>
      </c>
    </row>
    <row r="252" spans="2:6">
      <c r="B252" s="326">
        <v>40175</v>
      </c>
      <c r="C252" s="327">
        <v>2.75E-2</v>
      </c>
      <c r="D252" s="327">
        <v>2.2269922323188145E-3</v>
      </c>
      <c r="E252" s="327">
        <v>4.9500000000000002E-2</v>
      </c>
      <c r="F252" s="327">
        <v>1.8000000000000002E-2</v>
      </c>
    </row>
    <row r="253" spans="2:6">
      <c r="B253" s="326">
        <v>40176</v>
      </c>
      <c r="C253" s="327">
        <v>2.75E-2</v>
      </c>
      <c r="D253" s="327">
        <v>1.2915824431272295E-3</v>
      </c>
      <c r="E253" s="327">
        <v>7.0000000000000007E-2</v>
      </c>
      <c r="F253" s="327">
        <v>1.9E-2</v>
      </c>
    </row>
    <row r="254" spans="2:6">
      <c r="B254" s="326">
        <v>40177</v>
      </c>
      <c r="C254" s="327">
        <v>2.7400000000000004E-2</v>
      </c>
      <c r="D254" s="327">
        <v>1.5847997178808574E-3</v>
      </c>
      <c r="E254" s="327">
        <v>4.9500000000000002E-2</v>
      </c>
      <c r="F254" s="327">
        <v>1.8000000000000002E-2</v>
      </c>
    </row>
    <row r="255" spans="2:6">
      <c r="B255" s="326">
        <v>40178</v>
      </c>
      <c r="C255" s="327">
        <v>2.7099999999999999E-2</v>
      </c>
      <c r="D255" s="327">
        <v>4.0736496394180814E-3</v>
      </c>
      <c r="E255" s="327">
        <v>4.9500000000000002E-2</v>
      </c>
      <c r="F255" s="327">
        <v>1.8000000000000002E-2</v>
      </c>
    </row>
    <row r="256" spans="2:6">
      <c r="B256" s="326">
        <v>40183</v>
      </c>
      <c r="C256" s="327">
        <v>2.7000000000000003E-2</v>
      </c>
      <c r="D256" s="327">
        <v>1.842953741002329E-3</v>
      </c>
      <c r="E256" s="327">
        <v>4.9500000000000002E-2</v>
      </c>
      <c r="F256" s="327">
        <v>1.8000000000000002E-2</v>
      </c>
    </row>
    <row r="257" spans="2:6">
      <c r="B257" s="326">
        <v>40184</v>
      </c>
      <c r="C257" s="327">
        <v>2.6800000000000001E-2</v>
      </c>
      <c r="D257" s="327">
        <v>1.3134632728312961E-3</v>
      </c>
      <c r="E257" s="327">
        <v>4.9500000000000002E-2</v>
      </c>
      <c r="F257" s="327">
        <v>1.8000000000000002E-2</v>
      </c>
    </row>
    <row r="258" spans="2:6">
      <c r="B258" s="326">
        <v>40188</v>
      </c>
      <c r="C258" s="327">
        <v>2.6600000000000002E-2</v>
      </c>
      <c r="D258" s="327">
        <v>1.8862322684737316E-3</v>
      </c>
      <c r="E258" s="327">
        <v>4.9500000000000002E-2</v>
      </c>
      <c r="F258" s="327">
        <v>1.78E-2</v>
      </c>
    </row>
    <row r="259" spans="2:6">
      <c r="B259" s="326">
        <v>40189</v>
      </c>
      <c r="C259" s="327">
        <v>2.6700000000000002E-2</v>
      </c>
      <c r="D259" s="327">
        <v>1.4152134614740922E-3</v>
      </c>
      <c r="E259" s="327">
        <v>4.9500000000000002E-2</v>
      </c>
      <c r="F259" s="327">
        <v>1.78E-2</v>
      </c>
    </row>
    <row r="260" spans="2:6">
      <c r="B260" s="326">
        <v>40190</v>
      </c>
      <c r="C260" s="327">
        <v>2.6600000000000002E-2</v>
      </c>
      <c r="D260" s="327">
        <v>1.3549326512285911E-3</v>
      </c>
      <c r="E260" s="327">
        <v>4.9000000000000002E-2</v>
      </c>
      <c r="F260" s="327">
        <v>1.7299999999999999E-2</v>
      </c>
    </row>
    <row r="261" spans="2:6">
      <c r="B261" s="326">
        <v>40191</v>
      </c>
      <c r="C261" s="327">
        <v>2.6600000000000002E-2</v>
      </c>
      <c r="D261" s="327">
        <v>1.4486570019980047E-3</v>
      </c>
      <c r="E261" s="327">
        <v>4.9000000000000002E-2</v>
      </c>
      <c r="F261" s="327">
        <v>1.7299999999999999E-2</v>
      </c>
    </row>
    <row r="262" spans="2:6">
      <c r="B262" s="326">
        <v>40192</v>
      </c>
      <c r="C262" s="327">
        <v>2.6600000000000002E-2</v>
      </c>
      <c r="D262" s="327">
        <v>2.5997482100573116E-3</v>
      </c>
      <c r="E262" s="327">
        <v>4.9000000000000002E-2</v>
      </c>
      <c r="F262" s="327">
        <v>1.7299999999999999E-2</v>
      </c>
    </row>
    <row r="263" spans="2:6">
      <c r="B263" s="326">
        <v>40193</v>
      </c>
      <c r="C263" s="327">
        <v>2.6600000000000002E-2</v>
      </c>
      <c r="D263" s="327">
        <v>2.5167595580147064E-3</v>
      </c>
      <c r="E263" s="327">
        <v>4.9000000000000002E-2</v>
      </c>
      <c r="F263" s="327">
        <v>1.7299999999999999E-2</v>
      </c>
    </row>
    <row r="264" spans="2:6">
      <c r="B264" s="326">
        <v>40196</v>
      </c>
      <c r="C264" s="327">
        <v>2.6600000000000002E-2</v>
      </c>
      <c r="D264" s="327">
        <v>1.8940192586007784E-3</v>
      </c>
      <c r="E264" s="327">
        <v>2.7999999999999997E-2</v>
      </c>
      <c r="F264" s="327">
        <v>1.6500000000000001E-2</v>
      </c>
    </row>
    <row r="265" spans="2:6">
      <c r="B265" s="326">
        <v>40197</v>
      </c>
      <c r="C265" s="327">
        <v>2.6600000000000002E-2</v>
      </c>
      <c r="D265" s="327">
        <v>1.6201550257910094E-3</v>
      </c>
      <c r="E265" s="327">
        <v>4.9000000000000002E-2</v>
      </c>
      <c r="F265" s="327">
        <v>1.7299999999999999E-2</v>
      </c>
    </row>
    <row r="266" spans="2:6">
      <c r="B266" s="326">
        <v>40198</v>
      </c>
      <c r="C266" s="327">
        <v>2.6600000000000002E-2</v>
      </c>
      <c r="D266" s="327">
        <v>1.346511447920262E-3</v>
      </c>
      <c r="E266" s="327">
        <v>4.9000000000000002E-2</v>
      </c>
      <c r="F266" s="327">
        <v>1.7299999999999999E-2</v>
      </c>
    </row>
    <row r="267" spans="2:6">
      <c r="B267" s="326">
        <v>40199</v>
      </c>
      <c r="C267" s="327">
        <v>2.6600000000000002E-2</v>
      </c>
      <c r="D267" s="327">
        <v>1.4006399225643333E-3</v>
      </c>
      <c r="E267" s="327">
        <v>4.9000000000000002E-2</v>
      </c>
      <c r="F267" s="327">
        <v>1.7299999999999999E-2</v>
      </c>
    </row>
    <row r="268" spans="2:6">
      <c r="B268" s="326">
        <v>40200</v>
      </c>
      <c r="C268" s="327">
        <v>2.6600000000000002E-2</v>
      </c>
      <c r="D268" s="327">
        <v>1.8241282008051032E-3</v>
      </c>
      <c r="E268" s="327">
        <v>4.9000000000000002E-2</v>
      </c>
      <c r="F268" s="327">
        <v>1.7299999999999999E-2</v>
      </c>
    </row>
    <row r="269" spans="2:6">
      <c r="B269" s="326">
        <v>40203</v>
      </c>
      <c r="C269" s="327">
        <v>2.6600000000000002E-2</v>
      </c>
      <c r="D269" s="327">
        <v>1.6199850672301678E-3</v>
      </c>
      <c r="E269" s="327">
        <v>4.8800000000000003E-2</v>
      </c>
      <c r="F269" s="327">
        <v>1.7000000000000001E-2</v>
      </c>
    </row>
    <row r="270" spans="2:6">
      <c r="B270" s="326">
        <v>40204</v>
      </c>
      <c r="C270" s="327">
        <v>2.6600000000000002E-2</v>
      </c>
      <c r="D270" s="327">
        <v>1.0804734256212015E-3</v>
      </c>
      <c r="E270" s="327">
        <v>4.8800000000000003E-2</v>
      </c>
      <c r="F270" s="327">
        <v>1.7000000000000001E-2</v>
      </c>
    </row>
    <row r="271" spans="2:6">
      <c r="B271" s="326">
        <v>40205</v>
      </c>
      <c r="C271" s="327">
        <v>2.6600000000000002E-2</v>
      </c>
      <c r="D271" s="327">
        <v>1.1262615330860824E-3</v>
      </c>
      <c r="E271" s="327">
        <v>5.1900000000000002E-2</v>
      </c>
      <c r="F271" s="327">
        <v>1.5300000000000001E-2</v>
      </c>
    </row>
    <row r="272" spans="2:6">
      <c r="B272" s="326">
        <v>40206</v>
      </c>
      <c r="C272" s="327">
        <v>2.6600000000000002E-2</v>
      </c>
      <c r="D272" s="327">
        <v>2.8910572102107028E-3</v>
      </c>
      <c r="E272" s="327">
        <v>4.8800000000000003E-2</v>
      </c>
      <c r="F272" s="327">
        <v>1.7000000000000001E-2</v>
      </c>
    </row>
    <row r="273" spans="2:6">
      <c r="B273" s="326">
        <v>40207</v>
      </c>
      <c r="C273" s="327">
        <v>2.6600000000000002E-2</v>
      </c>
      <c r="D273" s="327">
        <v>1.3319064656855848E-3</v>
      </c>
      <c r="E273" s="327">
        <v>4.8800000000000003E-2</v>
      </c>
      <c r="F273" s="327">
        <v>1.7000000000000001E-2</v>
      </c>
    </row>
    <row r="274" spans="2:6">
      <c r="B274" s="326">
        <v>40210</v>
      </c>
      <c r="C274" s="327">
        <v>2.6600000000000002E-2</v>
      </c>
      <c r="D274" s="327">
        <v>1.5673320017817298E-3</v>
      </c>
      <c r="E274" s="327">
        <v>4.8800000000000003E-2</v>
      </c>
      <c r="F274" s="327">
        <v>1.7000000000000001E-2</v>
      </c>
    </row>
    <row r="275" spans="2:6">
      <c r="B275" s="326">
        <v>40211</v>
      </c>
      <c r="C275" s="327">
        <v>2.6600000000000002E-2</v>
      </c>
      <c r="D275" s="327">
        <v>1.4887849692429567E-3</v>
      </c>
      <c r="E275" s="327">
        <v>4.8800000000000003E-2</v>
      </c>
      <c r="F275" s="327">
        <v>1.7000000000000001E-2</v>
      </c>
    </row>
    <row r="276" spans="2:6">
      <c r="B276" s="326">
        <v>40212</v>
      </c>
      <c r="C276" s="327">
        <v>2.6600000000000002E-2</v>
      </c>
      <c r="D276" s="327">
        <v>1.5685255402020832E-3</v>
      </c>
      <c r="E276" s="327">
        <v>4.8800000000000003E-2</v>
      </c>
      <c r="F276" s="327">
        <v>1.7000000000000001E-2</v>
      </c>
    </row>
    <row r="277" spans="2:6">
      <c r="B277" s="326">
        <v>40213</v>
      </c>
      <c r="C277" s="327">
        <v>2.6600000000000002E-2</v>
      </c>
      <c r="D277" s="327">
        <v>1.39967859467333E-3</v>
      </c>
      <c r="E277" s="327">
        <v>4.8800000000000003E-2</v>
      </c>
      <c r="F277" s="327">
        <v>1.7000000000000001E-2</v>
      </c>
    </row>
    <row r="278" spans="2:6">
      <c r="B278" s="326">
        <v>40214</v>
      </c>
      <c r="C278" s="327">
        <v>2.6000000000000002E-2</v>
      </c>
      <c r="D278" s="327">
        <v>1.0923896593989443E-3</v>
      </c>
      <c r="E278" s="327">
        <v>4.8499999999999995E-2</v>
      </c>
      <c r="F278" s="327">
        <v>1.6500000000000001E-2</v>
      </c>
    </row>
    <row r="279" spans="2:6">
      <c r="B279" s="326">
        <v>40217</v>
      </c>
      <c r="C279" s="327">
        <v>2.6000000000000002E-2</v>
      </c>
      <c r="D279" s="327">
        <v>1.2861770669170762E-3</v>
      </c>
      <c r="E279" s="327">
        <v>4.8499999999999995E-2</v>
      </c>
      <c r="F279" s="327">
        <v>1.6500000000000001E-2</v>
      </c>
    </row>
    <row r="280" spans="2:6">
      <c r="B280" s="326">
        <v>40218</v>
      </c>
      <c r="C280" s="327">
        <v>2.6099999999999998E-2</v>
      </c>
      <c r="D280" s="327">
        <v>1.2965848953347765E-3</v>
      </c>
      <c r="E280" s="327">
        <v>4.8300000000000003E-2</v>
      </c>
      <c r="F280" s="327">
        <v>1.6299999999999999E-2</v>
      </c>
    </row>
    <row r="281" spans="2:6">
      <c r="B281" s="326">
        <v>40219</v>
      </c>
      <c r="C281" s="327">
        <v>2.63E-2</v>
      </c>
      <c r="D281" s="327">
        <v>1.1598234399348196E-3</v>
      </c>
      <c r="E281" s="327">
        <v>4.8499999999999995E-2</v>
      </c>
      <c r="F281" s="327">
        <v>1.6500000000000001E-2</v>
      </c>
    </row>
    <row r="282" spans="2:6">
      <c r="B282" s="326">
        <v>40220</v>
      </c>
      <c r="C282" s="327">
        <v>2.63E-2</v>
      </c>
      <c r="D282" s="327">
        <v>1.730974199854958E-3</v>
      </c>
      <c r="E282" s="327">
        <v>4.8499999999999995E-2</v>
      </c>
      <c r="F282" s="327">
        <v>1.6500000000000001E-2</v>
      </c>
    </row>
    <row r="283" spans="2:6">
      <c r="B283" s="326">
        <v>40221</v>
      </c>
      <c r="C283" s="327">
        <v>2.6400000000000003E-2</v>
      </c>
      <c r="D283" s="327">
        <v>1.2344744489276168E-3</v>
      </c>
      <c r="E283" s="327">
        <v>4.8499999999999995E-2</v>
      </c>
      <c r="F283" s="327">
        <v>1.6500000000000001E-2</v>
      </c>
    </row>
    <row r="284" spans="2:6">
      <c r="B284" s="326">
        <v>40224</v>
      </c>
      <c r="C284" s="327">
        <v>2.6400000000000003E-2</v>
      </c>
      <c r="D284" s="327">
        <v>1.3428792377633717E-3</v>
      </c>
      <c r="E284" s="327">
        <v>4.8499999999999995E-2</v>
      </c>
      <c r="F284" s="327">
        <v>1.6500000000000001E-2</v>
      </c>
    </row>
    <row r="285" spans="2:6">
      <c r="B285" s="326">
        <v>40225</v>
      </c>
      <c r="C285" s="327">
        <v>2.6400000000000003E-2</v>
      </c>
      <c r="D285" s="327">
        <v>1.0930976248252906E-3</v>
      </c>
      <c r="E285" s="327">
        <v>4.8499999999999995E-2</v>
      </c>
      <c r="F285" s="327">
        <v>1.6500000000000001E-2</v>
      </c>
    </row>
    <row r="286" spans="2:6">
      <c r="B286" s="326">
        <v>40226</v>
      </c>
      <c r="C286" s="327">
        <v>2.63E-2</v>
      </c>
      <c r="D286" s="327">
        <v>1.0928597810366328E-3</v>
      </c>
      <c r="E286" s="327">
        <v>4.8499999999999995E-2</v>
      </c>
      <c r="F286" s="327">
        <v>1.6500000000000001E-2</v>
      </c>
    </row>
    <row r="287" spans="2:6">
      <c r="B287" s="326">
        <v>40227</v>
      </c>
      <c r="C287" s="327">
        <v>2.63E-2</v>
      </c>
      <c r="D287" s="327">
        <v>1.7258390382341258E-3</v>
      </c>
      <c r="E287" s="327">
        <v>4.8499999999999995E-2</v>
      </c>
      <c r="F287" s="327">
        <v>1.6500000000000001E-2</v>
      </c>
    </row>
    <row r="288" spans="2:6">
      <c r="B288" s="326">
        <v>40228</v>
      </c>
      <c r="C288" s="327">
        <v>2.63E-2</v>
      </c>
      <c r="D288" s="327">
        <v>1.1967935440888177E-3</v>
      </c>
      <c r="E288" s="327">
        <v>4.8499999999999995E-2</v>
      </c>
      <c r="F288" s="327">
        <v>1.6500000000000001E-2</v>
      </c>
    </row>
    <row r="289" spans="2:6">
      <c r="B289" s="326">
        <v>40231</v>
      </c>
      <c r="C289" s="327">
        <v>2.63E-2</v>
      </c>
      <c r="D289" s="327">
        <v>9.7528058376136176E-4</v>
      </c>
      <c r="E289" s="327">
        <v>4.8499999999999995E-2</v>
      </c>
      <c r="F289" s="327">
        <v>1.6500000000000001E-2</v>
      </c>
    </row>
    <row r="290" spans="2:6">
      <c r="B290" s="326">
        <v>40232</v>
      </c>
      <c r="C290" s="327">
        <v>2.63E-2</v>
      </c>
      <c r="D290" s="327">
        <v>7.2500563850127987E-4</v>
      </c>
      <c r="E290" s="327">
        <v>4.8499999999999995E-2</v>
      </c>
      <c r="F290" s="327">
        <v>1.6500000000000001E-2</v>
      </c>
    </row>
    <row r="291" spans="2:6">
      <c r="B291" s="326">
        <v>40233</v>
      </c>
      <c r="C291" s="327">
        <v>2.63E-2</v>
      </c>
      <c r="D291" s="327">
        <v>3.5824334456742657E-4</v>
      </c>
      <c r="E291" s="327">
        <v>4.8499999999999995E-2</v>
      </c>
      <c r="F291" s="327">
        <v>1.6500000000000001E-2</v>
      </c>
    </row>
    <row r="292" spans="2:6">
      <c r="B292" s="326">
        <v>40234</v>
      </c>
      <c r="C292" s="327">
        <v>1.8000000000000002E-2</v>
      </c>
      <c r="D292" s="327">
        <v>1.1723741108121725E-3</v>
      </c>
      <c r="E292" s="327">
        <v>4.4999999999999998E-2</v>
      </c>
      <c r="F292" s="327">
        <v>0.01</v>
      </c>
    </row>
    <row r="293" spans="2:6">
      <c r="B293" s="326">
        <v>40235</v>
      </c>
      <c r="C293" s="327">
        <v>1.83E-2</v>
      </c>
      <c r="D293" s="327">
        <v>4.9067680416157067E-4</v>
      </c>
      <c r="E293" s="327">
        <v>7.0000000000000007E-2</v>
      </c>
      <c r="F293" s="327">
        <v>0.01</v>
      </c>
    </row>
    <row r="294" spans="2:6">
      <c r="B294" s="326">
        <v>40238</v>
      </c>
      <c r="C294" s="327">
        <v>1.83E-2</v>
      </c>
      <c r="D294" s="327">
        <v>1.2717772056866025E-3</v>
      </c>
      <c r="E294" s="327">
        <v>7.0000000000000007E-2</v>
      </c>
      <c r="F294" s="327">
        <v>0.01</v>
      </c>
    </row>
    <row r="295" spans="2:6">
      <c r="B295" s="326">
        <v>40239</v>
      </c>
      <c r="C295" s="327">
        <v>1.83E-2</v>
      </c>
      <c r="D295" s="327">
        <v>1.3817732663724761E-3</v>
      </c>
      <c r="E295" s="327">
        <v>7.0000000000000007E-2</v>
      </c>
      <c r="F295" s="327">
        <v>0.01</v>
      </c>
    </row>
    <row r="296" spans="2:6">
      <c r="B296" s="326">
        <v>40240</v>
      </c>
      <c r="C296" s="327">
        <v>1.83E-2</v>
      </c>
      <c r="D296" s="327">
        <v>1.0224718819784023E-3</v>
      </c>
      <c r="E296" s="327">
        <v>7.0000000000000007E-2</v>
      </c>
      <c r="F296" s="327">
        <v>0.01</v>
      </c>
    </row>
    <row r="297" spans="2:6">
      <c r="B297" s="326">
        <v>40241</v>
      </c>
      <c r="C297" s="327">
        <v>1.7600000000000001E-2</v>
      </c>
      <c r="D297" s="327">
        <v>1.1095092777181138E-3</v>
      </c>
      <c r="E297" s="327">
        <v>7.0000000000000007E-2</v>
      </c>
      <c r="F297" s="327">
        <v>0.01</v>
      </c>
    </row>
    <row r="298" spans="2:6">
      <c r="B298" s="326">
        <v>40242</v>
      </c>
      <c r="C298" s="327">
        <v>1.7600000000000001E-2</v>
      </c>
      <c r="D298" s="327">
        <v>1.2304681212105763E-3</v>
      </c>
      <c r="E298" s="327">
        <v>7.0000000000000007E-2</v>
      </c>
      <c r="F298" s="327">
        <v>0.01</v>
      </c>
    </row>
    <row r="299" spans="2:6">
      <c r="B299" s="326">
        <v>40246</v>
      </c>
      <c r="C299" s="327">
        <v>1.7600000000000001E-2</v>
      </c>
      <c r="D299" s="327">
        <v>1.1244250631999209E-3</v>
      </c>
      <c r="E299" s="327">
        <v>7.0000000000000007E-2</v>
      </c>
      <c r="F299" s="327">
        <v>0.01</v>
      </c>
    </row>
    <row r="300" spans="2:6">
      <c r="B300" s="326">
        <v>40247</v>
      </c>
      <c r="C300" s="327">
        <v>1.7600000000000001E-2</v>
      </c>
      <c r="D300" s="327">
        <v>1.1528465033482822E-3</v>
      </c>
      <c r="E300" s="327">
        <v>7.0000000000000007E-2</v>
      </c>
      <c r="F300" s="327">
        <v>0.01</v>
      </c>
    </row>
    <row r="301" spans="2:6">
      <c r="B301" s="326">
        <v>40248</v>
      </c>
      <c r="C301" s="327">
        <v>1.7600000000000001E-2</v>
      </c>
      <c r="D301" s="327">
        <v>1.1534997285727714E-3</v>
      </c>
      <c r="E301" s="327">
        <v>7.0000000000000007E-2</v>
      </c>
      <c r="F301" s="327">
        <v>0.01</v>
      </c>
    </row>
    <row r="302" spans="2:6">
      <c r="B302" s="326">
        <v>40249</v>
      </c>
      <c r="C302" s="327">
        <v>1.7600000000000001E-2</v>
      </c>
      <c r="D302" s="327">
        <v>1.0339229369991352E-3</v>
      </c>
      <c r="E302" s="327">
        <v>7.0000000000000007E-2</v>
      </c>
      <c r="F302" s="327">
        <v>0.01</v>
      </c>
    </row>
    <row r="303" spans="2:6">
      <c r="B303" s="326">
        <v>40252</v>
      </c>
      <c r="C303" s="327">
        <v>1.7600000000000001E-2</v>
      </c>
      <c r="D303" s="327">
        <v>1.2740144188398894E-3</v>
      </c>
      <c r="E303" s="327">
        <v>7.0000000000000007E-2</v>
      </c>
      <c r="F303" s="327">
        <v>0.01</v>
      </c>
    </row>
    <row r="304" spans="2:6">
      <c r="B304" s="326">
        <v>40253</v>
      </c>
      <c r="C304" s="327">
        <v>1.7600000000000001E-2</v>
      </c>
      <c r="D304" s="327">
        <v>1.3628302596938643E-3</v>
      </c>
      <c r="E304" s="327">
        <v>7.0000000000000007E-2</v>
      </c>
      <c r="F304" s="327">
        <v>0.01</v>
      </c>
    </row>
    <row r="305" spans="2:6">
      <c r="B305" s="326">
        <v>40254</v>
      </c>
      <c r="C305" s="327">
        <v>1.8000000000000002E-2</v>
      </c>
      <c r="D305" s="327">
        <v>1.3709085936689232E-3</v>
      </c>
      <c r="E305" s="327">
        <v>7.0000000000000007E-2</v>
      </c>
      <c r="F305" s="327">
        <v>0.01</v>
      </c>
    </row>
    <row r="306" spans="2:6">
      <c r="B306" s="326">
        <v>40255</v>
      </c>
      <c r="C306" s="327">
        <v>1.7600000000000001E-2</v>
      </c>
      <c r="D306" s="327">
        <v>1.0596175756374582E-3</v>
      </c>
      <c r="E306" s="327">
        <v>7.0000000000000007E-2</v>
      </c>
      <c r="F306" s="327">
        <v>0.01</v>
      </c>
    </row>
    <row r="307" spans="2:6">
      <c r="B307" s="326">
        <v>40256</v>
      </c>
      <c r="C307" s="327">
        <v>1.7600000000000001E-2</v>
      </c>
      <c r="D307" s="327">
        <v>1.4109562203117518E-3</v>
      </c>
      <c r="E307" s="327">
        <v>7.0000000000000007E-2</v>
      </c>
      <c r="F307" s="327">
        <v>0.01</v>
      </c>
    </row>
    <row r="308" spans="2:6">
      <c r="B308" s="326">
        <v>40262</v>
      </c>
      <c r="C308" s="327">
        <v>1.7600000000000001E-2</v>
      </c>
      <c r="D308" s="327">
        <v>1.1405034412113545E-3</v>
      </c>
      <c r="E308" s="327">
        <v>7.0000000000000007E-2</v>
      </c>
      <c r="F308" s="327">
        <v>0.01</v>
      </c>
    </row>
    <row r="309" spans="2:6">
      <c r="B309" s="326">
        <v>40263</v>
      </c>
      <c r="C309" s="327">
        <v>1.7600000000000001E-2</v>
      </c>
      <c r="D309" s="327">
        <v>4.8608469618254452E-4</v>
      </c>
      <c r="E309" s="327">
        <v>7.0000000000000007E-2</v>
      </c>
      <c r="F309" s="327">
        <v>0.01</v>
      </c>
    </row>
    <row r="310" spans="2:6">
      <c r="B310" s="326">
        <v>40266</v>
      </c>
      <c r="C310" s="327">
        <v>1.7600000000000001E-2</v>
      </c>
      <c r="D310" s="327">
        <v>6.4797650655763544E-4</v>
      </c>
      <c r="E310" s="327">
        <v>7.0000000000000007E-2</v>
      </c>
      <c r="F310" s="327">
        <v>0.01</v>
      </c>
    </row>
    <row r="311" spans="2:6">
      <c r="B311" s="326">
        <v>40267</v>
      </c>
      <c r="C311" s="327">
        <v>1.7600000000000001E-2</v>
      </c>
      <c r="D311" s="327">
        <v>6.9842452744145564E-4</v>
      </c>
      <c r="E311" s="327">
        <v>7.0000000000000007E-2</v>
      </c>
      <c r="F311" s="327">
        <v>0.01</v>
      </c>
    </row>
    <row r="312" spans="2:6">
      <c r="B312" s="326">
        <v>40268</v>
      </c>
      <c r="C312" s="327">
        <v>1.7600000000000001E-2</v>
      </c>
      <c r="D312" s="327">
        <v>8.3108766090069441E-4</v>
      </c>
      <c r="E312" s="327">
        <v>7.0000000000000007E-2</v>
      </c>
      <c r="F312" s="327">
        <v>0.01</v>
      </c>
    </row>
    <row r="313" spans="2:6">
      <c r="B313" s="326">
        <v>40269</v>
      </c>
      <c r="C313" s="327">
        <v>1.7600000000000001E-2</v>
      </c>
      <c r="D313" s="327">
        <v>7.6095995200390915E-4</v>
      </c>
      <c r="E313" s="327">
        <v>7.0000000000000007E-2</v>
      </c>
      <c r="F313" s="327">
        <v>0.01</v>
      </c>
    </row>
    <row r="314" spans="2:6">
      <c r="B314" s="326">
        <v>40270</v>
      </c>
      <c r="C314" s="327">
        <v>1.7600000000000001E-2</v>
      </c>
      <c r="D314" s="327">
        <v>1.3478879597471694E-3</v>
      </c>
      <c r="E314" s="327">
        <v>4.4999999999999998E-2</v>
      </c>
      <c r="F314" s="327">
        <v>0.01</v>
      </c>
    </row>
    <row r="315" spans="2:6">
      <c r="B315" s="326">
        <v>40273</v>
      </c>
      <c r="C315" s="327">
        <v>1.7600000000000001E-2</v>
      </c>
      <c r="D315" s="327">
        <v>1.5883054725706169E-3</v>
      </c>
      <c r="E315" s="327">
        <v>4.4999999999999998E-2</v>
      </c>
      <c r="F315" s="327">
        <v>8.3000000000000001E-3</v>
      </c>
    </row>
    <row r="316" spans="2:6">
      <c r="B316" s="326">
        <v>40274</v>
      </c>
      <c r="C316" s="327">
        <v>1.7600000000000001E-2</v>
      </c>
      <c r="D316" s="327">
        <v>2.9428542082872546E-3</v>
      </c>
      <c r="E316" s="327">
        <v>4.4999999999999998E-2</v>
      </c>
      <c r="F316" s="327">
        <v>8.3000000000000001E-3</v>
      </c>
    </row>
    <row r="317" spans="2:6">
      <c r="B317" s="326">
        <v>40275</v>
      </c>
      <c r="C317" s="327">
        <v>1.7600000000000001E-2</v>
      </c>
      <c r="D317" s="327">
        <v>2.7159473763481885E-3</v>
      </c>
      <c r="E317" s="327">
        <v>4.4999999999999998E-2</v>
      </c>
      <c r="F317" s="327">
        <v>8.3000000000000001E-3</v>
      </c>
    </row>
    <row r="318" spans="2:6">
      <c r="B318" s="326">
        <v>40276</v>
      </c>
      <c r="C318" s="327">
        <v>1.7600000000000001E-2</v>
      </c>
      <c r="D318" s="327">
        <v>1.9049876214101322E-3</v>
      </c>
      <c r="E318" s="327">
        <v>4.4999999999999998E-2</v>
      </c>
      <c r="F318" s="327">
        <v>8.3000000000000001E-3</v>
      </c>
    </row>
    <row r="319" spans="2:6">
      <c r="B319" s="326">
        <v>40277</v>
      </c>
      <c r="C319" s="327">
        <v>1.7600000000000001E-2</v>
      </c>
      <c r="D319" s="327">
        <v>1.7995446216223935E-3</v>
      </c>
      <c r="E319" s="327">
        <v>4.4999999999999998E-2</v>
      </c>
      <c r="F319" s="327">
        <v>8.3000000000000001E-3</v>
      </c>
    </row>
    <row r="320" spans="2:6">
      <c r="B320" s="326">
        <v>40280</v>
      </c>
      <c r="C320" s="327">
        <v>1.7600000000000001E-2</v>
      </c>
      <c r="D320" s="327">
        <v>1.9602139559307427E-3</v>
      </c>
      <c r="E320" s="327">
        <v>0.02</v>
      </c>
      <c r="F320" s="327">
        <v>6.5000000000000006E-3</v>
      </c>
    </row>
    <row r="321" spans="2:6">
      <c r="B321" s="326">
        <v>40281</v>
      </c>
      <c r="C321" s="327">
        <v>1.7600000000000001E-2</v>
      </c>
      <c r="D321" s="327">
        <v>1.9615269983982962E-3</v>
      </c>
      <c r="E321" s="327">
        <v>4.4999999999999998E-2</v>
      </c>
      <c r="F321" s="327">
        <v>8.3000000000000001E-3</v>
      </c>
    </row>
    <row r="322" spans="2:6">
      <c r="B322" s="326">
        <v>40282</v>
      </c>
      <c r="C322" s="327">
        <v>1.7600000000000001E-2</v>
      </c>
      <c r="D322" s="327">
        <v>2.6539270101298357E-3</v>
      </c>
      <c r="E322" s="327">
        <v>4.4999999999999998E-2</v>
      </c>
      <c r="F322" s="327">
        <v>8.3000000000000001E-3</v>
      </c>
    </row>
    <row r="323" spans="2:6">
      <c r="B323" s="326">
        <v>40283</v>
      </c>
      <c r="C323" s="327">
        <v>1.7600000000000001E-2</v>
      </c>
      <c r="D323" s="327">
        <v>1.4845597521193677E-3</v>
      </c>
      <c r="E323" s="327">
        <v>4.4999999999999998E-2</v>
      </c>
      <c r="F323" s="327">
        <v>8.3000000000000001E-3</v>
      </c>
    </row>
    <row r="324" spans="2:6">
      <c r="B324" s="326">
        <v>40284</v>
      </c>
      <c r="C324" s="327">
        <v>1.7600000000000001E-2</v>
      </c>
      <c r="D324" s="327">
        <v>1.3355078756883852E-3</v>
      </c>
      <c r="E324" s="327">
        <v>4.4999999999999998E-2</v>
      </c>
      <c r="F324" s="327">
        <v>8.3000000000000001E-3</v>
      </c>
    </row>
    <row r="325" spans="2:6">
      <c r="B325" s="326">
        <v>40287</v>
      </c>
      <c r="C325" s="327">
        <v>1.7600000000000001E-2</v>
      </c>
      <c r="D325" s="327">
        <v>1.1913141353185187E-3</v>
      </c>
      <c r="E325" s="327">
        <v>4.4999999999999998E-2</v>
      </c>
      <c r="F325" s="327">
        <v>8.3000000000000001E-3</v>
      </c>
    </row>
    <row r="326" spans="2:6">
      <c r="B326" s="326">
        <v>40288</v>
      </c>
      <c r="C326" s="327">
        <v>1.7600000000000001E-2</v>
      </c>
      <c r="D326" s="327">
        <v>1.237023674329429E-3</v>
      </c>
      <c r="E326" s="327">
        <v>0.02</v>
      </c>
      <c r="F326" s="327">
        <v>6.5000000000000006E-3</v>
      </c>
    </row>
    <row r="327" spans="2:6">
      <c r="B327" s="326">
        <v>40289</v>
      </c>
      <c r="C327" s="327">
        <v>1.7600000000000001E-2</v>
      </c>
      <c r="D327" s="327">
        <v>1.3941360232298625E-3</v>
      </c>
      <c r="E327" s="327">
        <v>4.4999999999999998E-2</v>
      </c>
      <c r="F327" s="327">
        <v>8.3000000000000001E-3</v>
      </c>
    </row>
    <row r="328" spans="2:6">
      <c r="B328" s="326">
        <v>40290</v>
      </c>
      <c r="C328" s="327">
        <v>1.7600000000000001E-2</v>
      </c>
      <c r="D328" s="327">
        <v>1.2290235886241001E-3</v>
      </c>
      <c r="E328" s="327">
        <v>4.4999999999999998E-2</v>
      </c>
      <c r="F328" s="327">
        <v>8.3000000000000001E-3</v>
      </c>
    </row>
    <row r="329" spans="2:6">
      <c r="B329" s="326">
        <v>40291</v>
      </c>
      <c r="C329" s="327">
        <v>1.7600000000000001E-2</v>
      </c>
      <c r="D329" s="327">
        <v>1.4315336198635878E-3</v>
      </c>
      <c r="E329" s="327">
        <v>4.4999999999999998E-2</v>
      </c>
      <c r="F329" s="327">
        <v>8.3000000000000001E-3</v>
      </c>
    </row>
    <row r="330" spans="2:6">
      <c r="B330" s="326">
        <v>40294</v>
      </c>
      <c r="C330" s="327">
        <v>1.7600000000000001E-2</v>
      </c>
      <c r="D330" s="327">
        <v>1.5351639257935945E-3</v>
      </c>
      <c r="E330" s="327">
        <v>4.4999999999999998E-2</v>
      </c>
      <c r="F330" s="327">
        <v>8.3000000000000001E-3</v>
      </c>
    </row>
    <row r="331" spans="2:6">
      <c r="B331" s="326">
        <v>40295</v>
      </c>
      <c r="C331" s="327">
        <v>1.7600000000000001E-2</v>
      </c>
      <c r="D331" s="327">
        <v>1.2552120001444065E-3</v>
      </c>
      <c r="E331" s="327">
        <v>4.4999999999999998E-2</v>
      </c>
      <c r="F331" s="327">
        <v>8.3000000000000001E-3</v>
      </c>
    </row>
    <row r="332" spans="2:6">
      <c r="B332" s="326">
        <v>40296</v>
      </c>
      <c r="C332" s="327">
        <v>1.7600000000000001E-2</v>
      </c>
      <c r="D332" s="327">
        <v>2.2694693227590735E-3</v>
      </c>
      <c r="E332" s="327">
        <v>4.4999999999999998E-2</v>
      </c>
      <c r="F332" s="327">
        <v>8.3000000000000001E-3</v>
      </c>
    </row>
    <row r="333" spans="2:6">
      <c r="B333" s="326">
        <v>40297</v>
      </c>
      <c r="C333" s="327">
        <v>1.7600000000000001E-2</v>
      </c>
      <c r="D333" s="327">
        <v>1.6488049215353494E-3</v>
      </c>
      <c r="E333" s="327">
        <v>4.4999999999999998E-2</v>
      </c>
      <c r="F333" s="327">
        <v>8.3000000000000001E-3</v>
      </c>
    </row>
    <row r="334" spans="2:6">
      <c r="B334" s="326">
        <v>40298</v>
      </c>
      <c r="C334" s="327">
        <v>1.7600000000000001E-2</v>
      </c>
      <c r="D334" s="327">
        <v>1.4566975144207708E-3</v>
      </c>
      <c r="E334" s="327">
        <v>4.4999999999999998E-2</v>
      </c>
      <c r="F334" s="327">
        <v>8.3000000000000001E-3</v>
      </c>
    </row>
    <row r="335" spans="2:6">
      <c r="B335" s="326">
        <v>40302</v>
      </c>
      <c r="C335" s="327">
        <v>1.8000000000000002E-2</v>
      </c>
      <c r="D335" s="327">
        <v>1.5527899494255932E-3</v>
      </c>
      <c r="E335" s="327">
        <v>4.4999999999999998E-2</v>
      </c>
      <c r="F335" s="327">
        <v>8.3000000000000001E-3</v>
      </c>
    </row>
    <row r="336" spans="2:6">
      <c r="B336" s="326">
        <v>40303</v>
      </c>
      <c r="C336" s="327">
        <v>1.7600000000000001E-2</v>
      </c>
      <c r="D336" s="327">
        <v>1.7381316661306892E-3</v>
      </c>
      <c r="E336" s="327">
        <v>4.4999999999999998E-2</v>
      </c>
      <c r="F336" s="327">
        <v>8.3000000000000001E-3</v>
      </c>
    </row>
    <row r="337" spans="2:6">
      <c r="B337" s="326">
        <v>40304</v>
      </c>
      <c r="C337" s="327">
        <v>1.7600000000000001E-2</v>
      </c>
      <c r="D337" s="327">
        <v>2.7481975569448908E-3</v>
      </c>
      <c r="E337" s="327">
        <v>0.02</v>
      </c>
      <c r="F337" s="327">
        <v>6.5000000000000006E-3</v>
      </c>
    </row>
    <row r="338" spans="2:6">
      <c r="B338" s="326">
        <v>40305</v>
      </c>
      <c r="C338" s="327">
        <v>1.8100000000000002E-2</v>
      </c>
      <c r="D338" s="327">
        <v>3.7009064946747451E-3</v>
      </c>
      <c r="E338" s="327">
        <v>4.4999999999999998E-2</v>
      </c>
      <c r="F338" s="327">
        <v>8.3000000000000001E-3</v>
      </c>
    </row>
    <row r="339" spans="2:6">
      <c r="B339" s="326">
        <v>40309</v>
      </c>
      <c r="C339" s="327">
        <v>0.02</v>
      </c>
      <c r="D339" s="327">
        <v>2.1470907600896131E-3</v>
      </c>
      <c r="E339" s="327">
        <v>4.4999999999999998E-2</v>
      </c>
      <c r="F339" s="327">
        <v>0.01</v>
      </c>
    </row>
    <row r="340" spans="2:6">
      <c r="B340" s="326">
        <v>40310</v>
      </c>
      <c r="C340" s="327">
        <v>0.02</v>
      </c>
      <c r="D340" s="327">
        <v>1.8623393693589147E-3</v>
      </c>
      <c r="E340" s="327">
        <v>0.02</v>
      </c>
      <c r="F340" s="327">
        <v>0.01</v>
      </c>
    </row>
    <row r="341" spans="2:6">
      <c r="B341" s="326">
        <v>40311</v>
      </c>
      <c r="C341" s="327">
        <v>0.02</v>
      </c>
      <c r="D341" s="327">
        <v>2.0377690381610221E-3</v>
      </c>
      <c r="E341" s="327">
        <v>0.02</v>
      </c>
      <c r="F341" s="327">
        <v>0.01</v>
      </c>
    </row>
    <row r="342" spans="2:6">
      <c r="B342" s="326">
        <v>40312</v>
      </c>
      <c r="C342" s="327">
        <v>0.02</v>
      </c>
      <c r="D342" s="327">
        <v>2.7959866841028545E-3</v>
      </c>
      <c r="E342" s="327">
        <v>0.02</v>
      </c>
      <c r="F342" s="327">
        <v>0.01</v>
      </c>
    </row>
    <row r="343" spans="2:6">
      <c r="B343" s="326">
        <v>40315</v>
      </c>
      <c r="C343" s="327">
        <v>0.02</v>
      </c>
      <c r="D343" s="327">
        <v>2.1132810432920026E-3</v>
      </c>
      <c r="E343" s="327">
        <v>0.02</v>
      </c>
      <c r="F343" s="327">
        <v>0.01</v>
      </c>
    </row>
    <row r="344" spans="2:6">
      <c r="B344" s="326">
        <v>40316</v>
      </c>
      <c r="C344" s="327">
        <v>0.02</v>
      </c>
      <c r="D344" s="327">
        <v>2.4115102972376182E-3</v>
      </c>
      <c r="E344" s="327">
        <v>0.02</v>
      </c>
      <c r="F344" s="327">
        <v>0.01</v>
      </c>
    </row>
    <row r="345" spans="2:6">
      <c r="B345" s="326">
        <v>40317</v>
      </c>
      <c r="C345" s="327">
        <v>0.02</v>
      </c>
      <c r="D345" s="327">
        <v>2.1981519806268113E-3</v>
      </c>
      <c r="E345" s="327">
        <v>4.4999999999999998E-2</v>
      </c>
      <c r="F345" s="327">
        <v>0.01</v>
      </c>
    </row>
    <row r="346" spans="2:6">
      <c r="B346" s="326">
        <v>40318</v>
      </c>
      <c r="C346" s="327">
        <v>0.02</v>
      </c>
      <c r="D346" s="327">
        <v>3.3589511621192293E-3</v>
      </c>
      <c r="E346" s="327">
        <v>4.4999999999999998E-2</v>
      </c>
      <c r="F346" s="327">
        <v>0.01</v>
      </c>
    </row>
    <row r="347" spans="2:6">
      <c r="B347" s="326">
        <v>40319</v>
      </c>
      <c r="C347" s="327">
        <v>0.02</v>
      </c>
      <c r="D347" s="327">
        <v>5.5316340448319998E-3</v>
      </c>
      <c r="E347" s="327">
        <v>4.4999999999999998E-2</v>
      </c>
      <c r="F347" s="327">
        <v>0.01</v>
      </c>
    </row>
    <row r="348" spans="2:6">
      <c r="B348" s="326">
        <v>40322</v>
      </c>
      <c r="C348" s="327">
        <v>0.02</v>
      </c>
      <c r="D348" s="327">
        <v>8.6033483534983003E-3</v>
      </c>
      <c r="E348" s="327">
        <v>0.02</v>
      </c>
      <c r="F348" s="327">
        <v>0.01</v>
      </c>
    </row>
    <row r="349" spans="2:6">
      <c r="B349" s="326">
        <v>40323</v>
      </c>
      <c r="C349" s="327">
        <v>0.02</v>
      </c>
      <c r="D349" s="327">
        <v>9.3144412417391874E-3</v>
      </c>
      <c r="E349" s="327">
        <v>4.7500000000000001E-2</v>
      </c>
      <c r="F349" s="327">
        <v>1.2500000000000001E-2</v>
      </c>
    </row>
    <row r="350" spans="2:6">
      <c r="B350" s="326">
        <v>40324</v>
      </c>
      <c r="C350" s="327">
        <v>0.02</v>
      </c>
      <c r="D350" s="327">
        <v>3.0361985291561663E-3</v>
      </c>
      <c r="E350" s="327">
        <v>0.02</v>
      </c>
      <c r="F350" s="327">
        <v>0.01</v>
      </c>
    </row>
    <row r="351" spans="2:6">
      <c r="B351" s="326">
        <v>40325</v>
      </c>
      <c r="C351" s="327">
        <v>0.02</v>
      </c>
      <c r="D351" s="327">
        <v>3.5364342548094892E-3</v>
      </c>
      <c r="E351" s="327">
        <v>4.4999999999999998E-2</v>
      </c>
      <c r="F351" s="327">
        <v>0.01</v>
      </c>
    </row>
    <row r="352" spans="2:6">
      <c r="B352" s="326">
        <v>40326</v>
      </c>
      <c r="C352" s="327">
        <v>0.02</v>
      </c>
      <c r="D352" s="327">
        <v>3.517377402353757E-3</v>
      </c>
      <c r="E352" s="327">
        <v>0.02</v>
      </c>
      <c r="F352" s="327">
        <v>0.01</v>
      </c>
    </row>
    <row r="353" spans="2:6">
      <c r="B353" s="326">
        <v>40329</v>
      </c>
      <c r="C353" s="327">
        <v>0.02</v>
      </c>
      <c r="D353" s="327">
        <v>3.099040213818678E-3</v>
      </c>
      <c r="E353" s="327">
        <v>4.4999999999999998E-2</v>
      </c>
      <c r="F353" s="327">
        <v>0.01</v>
      </c>
    </row>
    <row r="354" spans="2:6">
      <c r="B354" s="326">
        <v>40330</v>
      </c>
      <c r="C354" s="327">
        <v>0.02</v>
      </c>
      <c r="D354" s="327">
        <v>1.6807488450691164E-3</v>
      </c>
      <c r="E354" s="327">
        <v>7.0000000000000007E-2</v>
      </c>
      <c r="F354" s="327">
        <v>0.01</v>
      </c>
    </row>
    <row r="355" spans="2:6">
      <c r="B355" s="326">
        <v>40331</v>
      </c>
      <c r="C355" s="327">
        <v>0.02</v>
      </c>
      <c r="D355" s="327">
        <v>2.1143347168431441E-3</v>
      </c>
      <c r="E355" s="327">
        <v>7.0000000000000007E-2</v>
      </c>
      <c r="F355" s="327">
        <v>0.01</v>
      </c>
    </row>
    <row r="356" spans="2:6">
      <c r="B356" s="326">
        <v>40332</v>
      </c>
      <c r="C356" s="327">
        <v>0.02</v>
      </c>
      <c r="D356" s="327">
        <v>3.3746601467875147E-3</v>
      </c>
      <c r="E356" s="327">
        <v>7.0000000000000007E-2</v>
      </c>
      <c r="F356" s="327">
        <v>0.01</v>
      </c>
    </row>
    <row r="357" spans="2:6">
      <c r="B357" s="326">
        <v>40333</v>
      </c>
      <c r="C357" s="327">
        <v>0.02</v>
      </c>
      <c r="D357" s="327">
        <v>1.6615569647424576E-3</v>
      </c>
      <c r="E357" s="327">
        <v>7.0000000000000007E-2</v>
      </c>
      <c r="F357" s="327">
        <v>0.01</v>
      </c>
    </row>
    <row r="358" spans="2:6">
      <c r="B358" s="326">
        <v>40336</v>
      </c>
      <c r="C358" s="327">
        <v>0.02</v>
      </c>
      <c r="D358" s="327">
        <v>1.6477445148260295E-3</v>
      </c>
      <c r="E358" s="327">
        <v>0.02</v>
      </c>
      <c r="F358" s="327">
        <v>0.01</v>
      </c>
    </row>
    <row r="359" spans="2:6">
      <c r="B359" s="326">
        <v>40337</v>
      </c>
      <c r="C359" s="327">
        <v>0.02</v>
      </c>
      <c r="D359" s="327">
        <v>1.6928967362099961E-3</v>
      </c>
      <c r="E359" s="327">
        <v>0.02</v>
      </c>
      <c r="F359" s="327">
        <v>0.01</v>
      </c>
    </row>
    <row r="360" spans="2:6">
      <c r="B360" s="326">
        <v>40338</v>
      </c>
      <c r="C360" s="327">
        <v>0.02</v>
      </c>
      <c r="D360" s="327">
        <v>1.9784791204952097E-3</v>
      </c>
      <c r="E360" s="327">
        <v>0.02</v>
      </c>
      <c r="F360" s="327">
        <v>0.01</v>
      </c>
    </row>
    <row r="361" spans="2:6">
      <c r="B361" s="326">
        <v>40339</v>
      </c>
      <c r="C361" s="327">
        <v>0.02</v>
      </c>
      <c r="D361" s="327">
        <v>1.9700093406914668E-3</v>
      </c>
      <c r="E361" s="327">
        <v>0.02</v>
      </c>
      <c r="F361" s="327">
        <v>0.01</v>
      </c>
    </row>
    <row r="362" spans="2:6">
      <c r="B362" s="326">
        <v>40340</v>
      </c>
      <c r="C362" s="327">
        <v>0.02</v>
      </c>
      <c r="D362" s="327">
        <v>1.3952114088979204E-3</v>
      </c>
      <c r="E362" s="327">
        <v>7.0000000000000007E-2</v>
      </c>
      <c r="F362" s="327">
        <v>0.01</v>
      </c>
    </row>
    <row r="363" spans="2:6">
      <c r="B363" s="326">
        <v>40343</v>
      </c>
      <c r="C363" s="327">
        <v>0.02</v>
      </c>
      <c r="D363" s="327">
        <v>2.0738647104732973E-3</v>
      </c>
      <c r="E363" s="327">
        <v>0.02</v>
      </c>
      <c r="F363" s="327">
        <v>0.01</v>
      </c>
    </row>
    <row r="364" spans="2:6">
      <c r="B364" s="326">
        <v>40344</v>
      </c>
      <c r="C364" s="327">
        <v>0.02</v>
      </c>
      <c r="D364" s="327">
        <v>2.4307714341915455E-3</v>
      </c>
      <c r="E364" s="327">
        <v>4.4999999999999998E-2</v>
      </c>
      <c r="F364" s="327">
        <v>0.01</v>
      </c>
    </row>
    <row r="365" spans="2:6">
      <c r="B365" s="326">
        <v>40345</v>
      </c>
      <c r="C365" s="327">
        <v>0.02</v>
      </c>
      <c r="D365" s="327">
        <v>2.5092986777511405E-3</v>
      </c>
      <c r="E365" s="327">
        <v>4.4999999999999998E-2</v>
      </c>
      <c r="F365" s="327">
        <v>0.01</v>
      </c>
    </row>
    <row r="366" spans="2:6">
      <c r="B366" s="326">
        <v>40346</v>
      </c>
      <c r="C366" s="327">
        <v>0.02</v>
      </c>
      <c r="D366" s="327">
        <v>2.4674904549226917E-3</v>
      </c>
      <c r="E366" s="327">
        <v>0.02</v>
      </c>
      <c r="F366" s="327">
        <v>0.01</v>
      </c>
    </row>
    <row r="367" spans="2:6">
      <c r="B367" s="326">
        <v>40347</v>
      </c>
      <c r="C367" s="327">
        <v>0.02</v>
      </c>
      <c r="D367" s="327">
        <v>3.5856705142266881E-3</v>
      </c>
      <c r="E367" s="327">
        <v>4.4999999999999998E-2</v>
      </c>
      <c r="F367" s="327">
        <v>0.01</v>
      </c>
    </row>
    <row r="368" spans="2:6">
      <c r="B368" s="326">
        <v>40350</v>
      </c>
      <c r="C368" s="327">
        <v>0.02</v>
      </c>
      <c r="D368" s="327">
        <v>2.0176690568237949E-3</v>
      </c>
      <c r="E368" s="327">
        <v>4.4999999999999998E-2</v>
      </c>
      <c r="F368" s="327">
        <v>0.01</v>
      </c>
    </row>
    <row r="369" spans="2:6">
      <c r="B369" s="326">
        <v>40351</v>
      </c>
      <c r="C369" s="327">
        <v>0.02</v>
      </c>
      <c r="D369" s="327">
        <v>2.243716653803476E-3</v>
      </c>
      <c r="E369" s="327">
        <v>4.4999999999999998E-2</v>
      </c>
      <c r="F369" s="327">
        <v>0.01</v>
      </c>
    </row>
    <row r="370" spans="2:6">
      <c r="B370" s="326">
        <v>40352</v>
      </c>
      <c r="C370" s="327">
        <v>0.02</v>
      </c>
      <c r="D370" s="327">
        <v>2.0998416896471604E-3</v>
      </c>
      <c r="E370" s="327">
        <v>4.4999999999999998E-2</v>
      </c>
      <c r="F370" s="327">
        <v>0.01</v>
      </c>
    </row>
    <row r="371" spans="2:6">
      <c r="B371" s="326">
        <v>40353</v>
      </c>
      <c r="C371" s="327">
        <v>0.02</v>
      </c>
      <c r="D371" s="327">
        <v>3.4768515211731628E-3</v>
      </c>
      <c r="E371" s="327">
        <v>7.0000000000000007E-2</v>
      </c>
      <c r="F371" s="327">
        <v>0.01</v>
      </c>
    </row>
    <row r="372" spans="2:6">
      <c r="B372" s="326">
        <v>40354</v>
      </c>
      <c r="C372" s="327">
        <v>0.02</v>
      </c>
      <c r="D372" s="327">
        <v>3.1205343243904879E-3</v>
      </c>
      <c r="E372" s="327">
        <v>4.4999999999999998E-2</v>
      </c>
      <c r="F372" s="327">
        <v>0.01</v>
      </c>
    </row>
    <row r="373" spans="2:6">
      <c r="B373" s="326">
        <v>40357</v>
      </c>
      <c r="C373" s="327">
        <v>0.02</v>
      </c>
      <c r="D373" s="327">
        <v>2.4982590839152641E-3</v>
      </c>
      <c r="E373" s="327">
        <v>4.4999999999999998E-2</v>
      </c>
      <c r="F373" s="327">
        <v>0.01</v>
      </c>
    </row>
    <row r="374" spans="2:6">
      <c r="B374" s="326">
        <v>40358</v>
      </c>
      <c r="C374" s="327">
        <v>0.02</v>
      </c>
      <c r="D374" s="327">
        <v>1.8965080593475543E-3</v>
      </c>
      <c r="E374" s="327">
        <v>4.4999999999999998E-2</v>
      </c>
      <c r="F374" s="327">
        <v>0.01</v>
      </c>
    </row>
    <row r="375" spans="2:6">
      <c r="B375" s="326">
        <v>40359</v>
      </c>
      <c r="C375" s="327">
        <v>0.02</v>
      </c>
      <c r="D375" s="327">
        <v>4.33463064475508E-3</v>
      </c>
      <c r="E375" s="327">
        <v>4.4999999999999998E-2</v>
      </c>
      <c r="F375" s="327">
        <v>0.01</v>
      </c>
    </row>
    <row r="376" spans="2:6">
      <c r="B376" s="326">
        <v>40360</v>
      </c>
      <c r="C376" s="327">
        <v>0.02</v>
      </c>
      <c r="D376" s="327">
        <v>3.0150049737882319E-3</v>
      </c>
      <c r="E376" s="327">
        <v>4.4999999999999998E-2</v>
      </c>
      <c r="F376" s="327">
        <v>0.01</v>
      </c>
    </row>
    <row r="377" spans="2:6">
      <c r="B377" s="326">
        <v>40361</v>
      </c>
      <c r="C377" s="327">
        <v>0.02</v>
      </c>
      <c r="D377" s="327">
        <v>2.0023718020439332E-3</v>
      </c>
      <c r="E377" s="327">
        <v>4.4999999999999998E-2</v>
      </c>
      <c r="F377" s="327">
        <v>0.01</v>
      </c>
    </row>
    <row r="378" spans="2:6">
      <c r="B378" s="326">
        <v>40362</v>
      </c>
      <c r="C378" s="327">
        <v>0.02</v>
      </c>
      <c r="D378" s="327">
        <v>2.1082748160489973E-3</v>
      </c>
      <c r="E378" s="327">
        <v>4.4999999999999998E-2</v>
      </c>
      <c r="F378" s="327">
        <v>0.01</v>
      </c>
    </row>
    <row r="379" spans="2:6">
      <c r="B379" s="326">
        <v>40366</v>
      </c>
      <c r="C379" s="327">
        <v>0.02</v>
      </c>
      <c r="D379" s="327">
        <v>1.9187432555834588E-3</v>
      </c>
      <c r="E379" s="327">
        <v>0.02</v>
      </c>
      <c r="F379" s="327">
        <v>0.01</v>
      </c>
    </row>
    <row r="380" spans="2:6">
      <c r="B380" s="326">
        <v>40367</v>
      </c>
      <c r="C380" s="327">
        <v>0.02</v>
      </c>
      <c r="D380" s="327">
        <v>2.0639425725027102E-3</v>
      </c>
      <c r="E380" s="327">
        <v>4.4999999999999998E-2</v>
      </c>
      <c r="F380" s="327">
        <v>0.01</v>
      </c>
    </row>
    <row r="381" spans="2:6">
      <c r="B381" s="326">
        <v>40368</v>
      </c>
      <c r="C381" s="327">
        <v>0.02</v>
      </c>
      <c r="D381" s="327">
        <v>2.612066168122474E-3</v>
      </c>
      <c r="E381" s="327">
        <v>0.02</v>
      </c>
      <c r="F381" s="327">
        <v>0.01</v>
      </c>
    </row>
    <row r="382" spans="2:6">
      <c r="B382" s="326">
        <v>40371</v>
      </c>
      <c r="C382" s="327">
        <v>0.02</v>
      </c>
      <c r="D382" s="327">
        <v>2.0705366552381437E-3</v>
      </c>
      <c r="E382" s="327">
        <v>4.4999999999999998E-2</v>
      </c>
      <c r="F382" s="327">
        <v>0.01</v>
      </c>
    </row>
    <row r="383" spans="2:6">
      <c r="B383" s="326">
        <v>40372</v>
      </c>
      <c r="C383" s="327">
        <v>0.02</v>
      </c>
      <c r="D383" s="327">
        <v>2.1257655646664399E-3</v>
      </c>
      <c r="E383" s="327">
        <v>4.4999999999999998E-2</v>
      </c>
      <c r="F383" s="327">
        <v>0.01</v>
      </c>
    </row>
    <row r="384" spans="2:6">
      <c r="B384" s="326">
        <v>40373</v>
      </c>
      <c r="C384" s="327">
        <v>0.02</v>
      </c>
      <c r="D384" s="327">
        <v>1.9682779033446149E-3</v>
      </c>
      <c r="E384" s="327">
        <v>4.4999999999999998E-2</v>
      </c>
      <c r="F384" s="327">
        <v>0.01</v>
      </c>
    </row>
    <row r="385" spans="2:6">
      <c r="B385" s="326">
        <v>40374</v>
      </c>
      <c r="C385" s="327">
        <v>0.02</v>
      </c>
      <c r="D385" s="327">
        <v>1.7750149656721012E-3</v>
      </c>
      <c r="E385" s="327">
        <v>7.0000000000000007E-2</v>
      </c>
      <c r="F385" s="327">
        <v>0.01</v>
      </c>
    </row>
    <row r="386" spans="2:6">
      <c r="B386" s="326">
        <v>40375</v>
      </c>
      <c r="C386" s="327">
        <v>0.02</v>
      </c>
      <c r="D386" s="327">
        <v>1.1046004437839773E-3</v>
      </c>
      <c r="E386" s="327">
        <v>4.4999999999999998E-2</v>
      </c>
      <c r="F386" s="327">
        <v>0.01</v>
      </c>
    </row>
    <row r="387" spans="2:6">
      <c r="B387" s="326">
        <v>40378</v>
      </c>
      <c r="C387" s="327">
        <v>0.02</v>
      </c>
      <c r="D387" s="327">
        <v>1.9428541371355628E-3</v>
      </c>
      <c r="E387" s="327">
        <v>4.4999999999999998E-2</v>
      </c>
      <c r="F387" s="327">
        <v>0.01</v>
      </c>
    </row>
    <row r="388" spans="2:6">
      <c r="B388" s="326">
        <v>40379</v>
      </c>
      <c r="C388" s="327">
        <v>0.02</v>
      </c>
      <c r="D388" s="327">
        <v>2.3572825371061343E-3</v>
      </c>
      <c r="E388" s="327">
        <v>0.02</v>
      </c>
      <c r="F388" s="327">
        <v>0.01</v>
      </c>
    </row>
    <row r="389" spans="2:6">
      <c r="B389" s="326">
        <v>40380</v>
      </c>
      <c r="C389" s="327">
        <v>0.02</v>
      </c>
      <c r="D389" s="327">
        <v>2.6371956986689865E-3</v>
      </c>
      <c r="E389" s="327">
        <v>4.4999999999999998E-2</v>
      </c>
      <c r="F389" s="327">
        <v>0.01</v>
      </c>
    </row>
    <row r="390" spans="2:6">
      <c r="B390" s="326">
        <v>40381</v>
      </c>
      <c r="C390" s="327">
        <v>0.02</v>
      </c>
      <c r="D390" s="327">
        <v>2.5562560843864403E-3</v>
      </c>
      <c r="E390" s="327">
        <v>4.4999999999999998E-2</v>
      </c>
      <c r="F390" s="327">
        <v>0.01</v>
      </c>
    </row>
    <row r="391" spans="2:6">
      <c r="B391" s="326">
        <v>40382</v>
      </c>
      <c r="C391" s="327">
        <v>0.02</v>
      </c>
      <c r="D391" s="327">
        <v>7.5851285511531735E-3</v>
      </c>
      <c r="E391" s="327">
        <v>0.02</v>
      </c>
      <c r="F391" s="327">
        <v>0.01</v>
      </c>
    </row>
    <row r="392" spans="2:6">
      <c r="B392" s="326">
        <v>40385</v>
      </c>
      <c r="C392" s="327">
        <v>0.02</v>
      </c>
      <c r="D392" s="327">
        <v>2.740380001070606E-3</v>
      </c>
      <c r="E392" s="327">
        <v>0.02</v>
      </c>
      <c r="F392" s="327">
        <v>0.01</v>
      </c>
    </row>
    <row r="393" spans="2:6">
      <c r="B393" s="326">
        <v>40386</v>
      </c>
      <c r="C393" s="327">
        <v>0.02</v>
      </c>
      <c r="D393" s="327">
        <v>2.1182950763052122E-3</v>
      </c>
      <c r="E393" s="327">
        <v>4.4999999999999998E-2</v>
      </c>
      <c r="F393" s="327">
        <v>0.01</v>
      </c>
    </row>
    <row r="394" spans="2:6">
      <c r="B394" s="326">
        <v>40387</v>
      </c>
      <c r="C394" s="327">
        <v>0.02</v>
      </c>
      <c r="D394" s="327">
        <v>3.501559869529687E-3</v>
      </c>
      <c r="E394" s="327">
        <v>4.4999999999999998E-2</v>
      </c>
      <c r="F394" s="327">
        <v>0.01</v>
      </c>
    </row>
    <row r="395" spans="2:6">
      <c r="B395" s="326">
        <v>40388</v>
      </c>
      <c r="C395" s="327">
        <v>0.02</v>
      </c>
      <c r="D395" s="327">
        <v>2.1883908086192875E-3</v>
      </c>
      <c r="E395" s="327">
        <v>4.4999999999999998E-2</v>
      </c>
      <c r="F395" s="327">
        <v>0.01</v>
      </c>
    </row>
    <row r="396" spans="2:6">
      <c r="B396" s="326">
        <v>40389</v>
      </c>
      <c r="C396" s="327">
        <v>0.02</v>
      </c>
      <c r="D396" s="327">
        <v>2.3303427778193961E-3</v>
      </c>
      <c r="E396" s="327">
        <v>0.02</v>
      </c>
      <c r="F396" s="327">
        <v>0.01</v>
      </c>
    </row>
    <row r="397" spans="2:6">
      <c r="B397" s="326">
        <v>40392</v>
      </c>
      <c r="C397" s="327">
        <v>0.02</v>
      </c>
      <c r="D397" s="327">
        <v>2.2188458619592931E-3</v>
      </c>
      <c r="E397" s="327">
        <v>4.4999999999999998E-2</v>
      </c>
      <c r="F397" s="327">
        <v>0.01</v>
      </c>
    </row>
    <row r="398" spans="2:6">
      <c r="B398" s="326">
        <v>40393</v>
      </c>
      <c r="C398" s="327">
        <v>0.02</v>
      </c>
      <c r="D398" s="327">
        <v>2.2163658164658226E-3</v>
      </c>
      <c r="E398" s="327">
        <v>0.02</v>
      </c>
      <c r="F398" s="327">
        <v>0.01</v>
      </c>
    </row>
    <row r="399" spans="2:6">
      <c r="B399" s="326">
        <v>40394</v>
      </c>
      <c r="C399" s="327">
        <v>0.02</v>
      </c>
      <c r="D399" s="327">
        <v>2.2961933023017541E-3</v>
      </c>
      <c r="E399" s="327">
        <v>4.4999999999999998E-2</v>
      </c>
      <c r="F399" s="327">
        <v>0.01</v>
      </c>
    </row>
    <row r="400" spans="2:6">
      <c r="B400" s="326">
        <v>40395</v>
      </c>
      <c r="C400" s="327">
        <v>0.02</v>
      </c>
      <c r="D400" s="327">
        <v>2.2245059391782962E-3</v>
      </c>
      <c r="E400" s="327">
        <v>0.02</v>
      </c>
      <c r="F400" s="327">
        <v>0.01</v>
      </c>
    </row>
    <row r="401" spans="2:6">
      <c r="B401" s="326">
        <v>40396</v>
      </c>
      <c r="C401" s="327">
        <v>0.02</v>
      </c>
      <c r="D401" s="327">
        <v>1.9911817819322926E-3</v>
      </c>
      <c r="E401" s="327">
        <v>0.02</v>
      </c>
      <c r="F401" s="327">
        <v>0.01</v>
      </c>
    </row>
    <row r="402" spans="2:6">
      <c r="B402" s="326">
        <v>40399</v>
      </c>
      <c r="C402" s="327">
        <v>0.02</v>
      </c>
      <c r="D402" s="327">
        <v>2.0804338178496886E-3</v>
      </c>
      <c r="E402" s="327">
        <v>4.4999999999999998E-2</v>
      </c>
      <c r="F402" s="327">
        <v>0.01</v>
      </c>
    </row>
    <row r="403" spans="2:6">
      <c r="B403" s="326">
        <v>40400</v>
      </c>
      <c r="C403" s="327">
        <v>0.02</v>
      </c>
      <c r="D403" s="327">
        <v>1.9804657855143413E-3</v>
      </c>
      <c r="E403" s="327">
        <v>0.02</v>
      </c>
      <c r="F403" s="327">
        <v>0.01</v>
      </c>
    </row>
    <row r="404" spans="2:6">
      <c r="B404" s="326">
        <v>40401</v>
      </c>
      <c r="C404" s="327">
        <v>0.02</v>
      </c>
      <c r="D404" s="327">
        <v>2.5224634666133985E-3</v>
      </c>
      <c r="E404" s="327">
        <v>4.4999999999999998E-2</v>
      </c>
      <c r="F404" s="327">
        <v>0.01</v>
      </c>
    </row>
    <row r="405" spans="2:6">
      <c r="B405" s="326">
        <v>40402</v>
      </c>
      <c r="C405" s="327">
        <v>0.02</v>
      </c>
      <c r="D405" s="327">
        <v>2.2876318345984394E-3</v>
      </c>
      <c r="E405" s="327">
        <v>0.02</v>
      </c>
      <c r="F405" s="327">
        <v>0.01</v>
      </c>
    </row>
    <row r="406" spans="2:6">
      <c r="B406" s="326">
        <v>40403</v>
      </c>
      <c r="C406" s="327">
        <v>0.02</v>
      </c>
      <c r="D406" s="327">
        <v>2.172668698917826E-3</v>
      </c>
      <c r="E406" s="327">
        <v>0.02</v>
      </c>
      <c r="F406" s="327">
        <v>0.01</v>
      </c>
    </row>
    <row r="407" spans="2:6">
      <c r="B407" s="326">
        <v>40406</v>
      </c>
      <c r="C407" s="327">
        <v>0.02</v>
      </c>
      <c r="D407" s="327">
        <v>1.9141839242675174E-3</v>
      </c>
      <c r="E407" s="327">
        <v>4.4999999999999998E-2</v>
      </c>
      <c r="F407" s="327">
        <v>0.01</v>
      </c>
    </row>
    <row r="408" spans="2:6">
      <c r="B408" s="326">
        <v>40407</v>
      </c>
      <c r="C408" s="327">
        <v>0.02</v>
      </c>
      <c r="D408" s="327">
        <v>2.2668464136415146E-3</v>
      </c>
      <c r="E408" s="327">
        <v>4.4999999999999998E-2</v>
      </c>
      <c r="F408" s="327">
        <v>0.01</v>
      </c>
    </row>
    <row r="409" spans="2:6">
      <c r="B409" s="326">
        <v>40408</v>
      </c>
      <c r="C409" s="327">
        <v>0.02</v>
      </c>
      <c r="D409" s="327">
        <v>2.1010601970161973E-3</v>
      </c>
      <c r="E409" s="327">
        <v>7.0000000000000007E-2</v>
      </c>
      <c r="F409" s="327">
        <v>0.01</v>
      </c>
    </row>
    <row r="410" spans="2:6">
      <c r="B410" s="326">
        <v>40409</v>
      </c>
      <c r="C410" s="327">
        <v>0.02</v>
      </c>
      <c r="D410" s="327">
        <v>1.8088465725675091E-3</v>
      </c>
      <c r="E410" s="327">
        <v>7.0000000000000007E-2</v>
      </c>
      <c r="F410" s="327">
        <v>0.01</v>
      </c>
    </row>
    <row r="411" spans="2:6">
      <c r="B411" s="326">
        <v>40410</v>
      </c>
      <c r="C411" s="327">
        <v>0.02</v>
      </c>
      <c r="D411" s="327">
        <v>8.8763040534903129E-4</v>
      </c>
      <c r="E411" s="327">
        <v>4.4999999999999998E-2</v>
      </c>
      <c r="F411" s="327">
        <v>0.01</v>
      </c>
    </row>
    <row r="412" spans="2:6">
      <c r="B412" s="326">
        <v>40413</v>
      </c>
      <c r="C412" s="327">
        <v>0.02</v>
      </c>
      <c r="D412" s="327">
        <v>1.1449690060130727E-3</v>
      </c>
      <c r="E412" s="327">
        <v>0.02</v>
      </c>
      <c r="F412" s="327">
        <v>0.01</v>
      </c>
    </row>
    <row r="413" spans="2:6">
      <c r="B413" s="326">
        <v>40414</v>
      </c>
      <c r="C413" s="327">
        <v>0.02</v>
      </c>
      <c r="D413" s="327">
        <v>1.5048203605336791E-2</v>
      </c>
      <c r="E413" s="327">
        <v>4.4999999999999998E-2</v>
      </c>
      <c r="F413" s="327">
        <v>0.01</v>
      </c>
    </row>
    <row r="414" spans="2:6">
      <c r="B414" s="326">
        <v>40415</v>
      </c>
      <c r="C414" s="327">
        <v>0.02</v>
      </c>
      <c r="D414" s="327">
        <v>2.8150417308932103E-2</v>
      </c>
      <c r="E414" s="327">
        <v>4.4999999999999998E-2</v>
      </c>
      <c r="F414" s="327">
        <v>0.01</v>
      </c>
    </row>
    <row r="415" spans="2:6">
      <c r="B415" s="326">
        <v>40416</v>
      </c>
      <c r="C415" s="327">
        <v>0.02</v>
      </c>
      <c r="D415" s="327">
        <v>2.0330388899201853E-2</v>
      </c>
      <c r="E415" s="327">
        <v>4.4999999999999998E-2</v>
      </c>
      <c r="F415" s="327">
        <v>0.01</v>
      </c>
    </row>
    <row r="416" spans="2:6">
      <c r="B416" s="326">
        <v>40417</v>
      </c>
      <c r="C416" s="327">
        <v>0.02</v>
      </c>
      <c r="D416" s="327">
        <v>2.138626242287701E-3</v>
      </c>
      <c r="E416" s="327">
        <v>0.02</v>
      </c>
      <c r="F416" s="327">
        <v>0.01</v>
      </c>
    </row>
    <row r="417" spans="2:6">
      <c r="B417" s="326">
        <v>40421</v>
      </c>
      <c r="C417" s="327">
        <v>0.02</v>
      </c>
      <c r="D417" s="327">
        <v>1.6391769878119169E-3</v>
      </c>
      <c r="E417" s="327">
        <v>4.4999999999999998E-2</v>
      </c>
      <c r="F417" s="327">
        <v>0.01</v>
      </c>
    </row>
    <row r="418" spans="2:6">
      <c r="B418" s="326">
        <v>40422</v>
      </c>
      <c r="C418" s="327">
        <v>0.02</v>
      </c>
      <c r="D418" s="327">
        <v>2.4598435443361154E-3</v>
      </c>
      <c r="E418" s="327">
        <v>7.0000000000000007E-2</v>
      </c>
      <c r="F418" s="327">
        <v>0.01</v>
      </c>
    </row>
    <row r="419" spans="2:6">
      <c r="B419" s="326">
        <v>40423</v>
      </c>
      <c r="C419" s="327">
        <v>0.02</v>
      </c>
      <c r="D419" s="327">
        <v>2.7752838054132217E-3</v>
      </c>
      <c r="E419" s="327">
        <v>4.4999999999999998E-2</v>
      </c>
      <c r="F419" s="327">
        <v>0.01</v>
      </c>
    </row>
    <row r="420" spans="2:6">
      <c r="B420" s="326">
        <v>40424</v>
      </c>
      <c r="C420" s="327">
        <v>0.02</v>
      </c>
      <c r="D420" s="327">
        <v>1.9915004882091578E-3</v>
      </c>
      <c r="E420" s="327">
        <v>4.4999999999999998E-2</v>
      </c>
      <c r="F420" s="327">
        <v>0.01</v>
      </c>
    </row>
    <row r="421" spans="2:6">
      <c r="B421" s="326">
        <v>40427</v>
      </c>
      <c r="C421" s="327">
        <v>0.02</v>
      </c>
      <c r="D421" s="327">
        <v>2.2365983194735277E-3</v>
      </c>
      <c r="E421" s="327">
        <v>0.02</v>
      </c>
      <c r="F421" s="327">
        <v>0.01</v>
      </c>
    </row>
    <row r="422" spans="2:6">
      <c r="B422" s="326">
        <v>40428</v>
      </c>
      <c r="C422" s="327">
        <v>0.02</v>
      </c>
      <c r="D422" s="327">
        <v>3.68247870572348E-3</v>
      </c>
      <c r="E422" s="327">
        <v>0.02</v>
      </c>
      <c r="F422" s="327">
        <v>0.01</v>
      </c>
    </row>
    <row r="423" spans="2:6">
      <c r="B423" s="326">
        <v>40429</v>
      </c>
      <c r="C423" s="327">
        <v>0.02</v>
      </c>
      <c r="D423" s="327">
        <v>2.1215892965672557E-3</v>
      </c>
      <c r="E423" s="327">
        <v>0.02</v>
      </c>
      <c r="F423" s="327">
        <v>0.01</v>
      </c>
    </row>
    <row r="424" spans="2:6">
      <c r="B424" s="326">
        <v>40430</v>
      </c>
      <c r="C424" s="327">
        <v>0.02</v>
      </c>
      <c r="D424" s="327">
        <v>2.263595373808954E-3</v>
      </c>
      <c r="E424" s="327">
        <v>0.02</v>
      </c>
      <c r="F424" s="327">
        <v>0.01</v>
      </c>
    </row>
    <row r="425" spans="2:6">
      <c r="B425" s="326">
        <v>40431</v>
      </c>
      <c r="C425" s="327">
        <v>0.02</v>
      </c>
      <c r="D425" s="327">
        <v>1.9371188819770936E-3</v>
      </c>
      <c r="E425" s="327">
        <v>0.02</v>
      </c>
      <c r="F425" s="327">
        <v>0.01</v>
      </c>
    </row>
    <row r="426" spans="2:6">
      <c r="B426" s="326">
        <v>40434</v>
      </c>
      <c r="C426" s="327">
        <v>0.02</v>
      </c>
      <c r="D426" s="327">
        <v>2.7403767122599833E-3</v>
      </c>
      <c r="E426" s="327">
        <v>0.02</v>
      </c>
      <c r="F426" s="327">
        <v>0.01</v>
      </c>
    </row>
    <row r="427" spans="2:6">
      <c r="B427" s="326">
        <v>40435</v>
      </c>
      <c r="C427" s="327">
        <v>0.02</v>
      </c>
      <c r="D427" s="327">
        <v>3.6332070312947279E-3</v>
      </c>
      <c r="E427" s="327">
        <v>0.02</v>
      </c>
      <c r="F427" s="327">
        <v>0.01</v>
      </c>
    </row>
    <row r="428" spans="2:6">
      <c r="B428" s="326">
        <v>40436</v>
      </c>
      <c r="C428" s="327">
        <v>0.02</v>
      </c>
      <c r="D428" s="327">
        <v>3.0889041093708548E-3</v>
      </c>
      <c r="E428" s="327">
        <v>0.02</v>
      </c>
      <c r="F428" s="327">
        <v>0.01</v>
      </c>
    </row>
    <row r="429" spans="2:6">
      <c r="B429" s="326">
        <v>40437</v>
      </c>
      <c r="C429" s="327">
        <v>0.02</v>
      </c>
      <c r="D429" s="327">
        <v>4.1705311328678139E-3</v>
      </c>
      <c r="E429" s="327">
        <v>0.02</v>
      </c>
      <c r="F429" s="327">
        <v>0.01</v>
      </c>
    </row>
    <row r="430" spans="2:6">
      <c r="B430" s="326">
        <v>40438</v>
      </c>
      <c r="C430" s="327">
        <v>0.02</v>
      </c>
      <c r="D430" s="327">
        <v>4.2987369827362015E-3</v>
      </c>
      <c r="E430" s="327">
        <v>0.02</v>
      </c>
      <c r="F430" s="327">
        <v>0.01</v>
      </c>
    </row>
    <row r="431" spans="2:6">
      <c r="B431" s="326">
        <v>40441</v>
      </c>
      <c r="C431" s="327">
        <v>0.02</v>
      </c>
      <c r="D431" s="327">
        <v>2.5403979512693977E-3</v>
      </c>
      <c r="E431" s="327">
        <v>0.02</v>
      </c>
      <c r="F431" s="327">
        <v>0.01</v>
      </c>
    </row>
    <row r="432" spans="2:6">
      <c r="B432" s="326">
        <v>40442</v>
      </c>
      <c r="C432" s="327">
        <v>1.9800000000000002E-2</v>
      </c>
      <c r="D432" s="327">
        <v>2.7950081039827802E-3</v>
      </c>
      <c r="E432" s="327">
        <v>0.02</v>
      </c>
      <c r="F432" s="327">
        <v>0.01</v>
      </c>
    </row>
    <row r="433" spans="2:6">
      <c r="B433" s="326">
        <v>40443</v>
      </c>
      <c r="C433" s="327">
        <v>1.9800000000000002E-2</v>
      </c>
      <c r="D433" s="327">
        <v>1.5041695768473018E-3</v>
      </c>
      <c r="E433" s="327">
        <v>0.02</v>
      </c>
      <c r="F433" s="327">
        <v>0.01</v>
      </c>
    </row>
    <row r="434" spans="2:6">
      <c r="B434" s="326">
        <v>40444</v>
      </c>
      <c r="C434" s="327">
        <v>1.9800000000000002E-2</v>
      </c>
      <c r="D434" s="327">
        <v>1.4243660045385011E-3</v>
      </c>
      <c r="E434" s="327">
        <v>0.02</v>
      </c>
      <c r="F434" s="327">
        <v>0.01</v>
      </c>
    </row>
    <row r="435" spans="2:6">
      <c r="B435" s="326">
        <v>40445</v>
      </c>
      <c r="C435" s="327">
        <v>1.9699999999999999E-2</v>
      </c>
      <c r="D435" s="327">
        <v>2.7076585850320397E-3</v>
      </c>
      <c r="E435" s="327">
        <v>0.02</v>
      </c>
      <c r="F435" s="327">
        <v>0.01</v>
      </c>
    </row>
    <row r="436" spans="2:6">
      <c r="B436" s="326">
        <v>40449</v>
      </c>
      <c r="C436" s="327">
        <v>1.9800000000000002E-2</v>
      </c>
      <c r="D436" s="327">
        <v>1.914375228071522E-3</v>
      </c>
      <c r="E436" s="327">
        <v>0.02</v>
      </c>
      <c r="F436" s="327">
        <v>0.01</v>
      </c>
    </row>
    <row r="437" spans="2:6">
      <c r="B437" s="326">
        <v>40448</v>
      </c>
      <c r="C437" s="327">
        <v>0.02</v>
      </c>
      <c r="D437" s="327">
        <v>3.0373429013681374E-3</v>
      </c>
      <c r="E437" s="327">
        <v>0.02</v>
      </c>
      <c r="F437" s="327">
        <v>0.01</v>
      </c>
    </row>
    <row r="438" spans="2:6">
      <c r="B438" s="326">
        <v>40450</v>
      </c>
      <c r="C438" s="327">
        <v>0.02</v>
      </c>
      <c r="D438" s="327">
        <v>2.2225784228777977E-3</v>
      </c>
      <c r="E438" s="327">
        <v>0.02</v>
      </c>
      <c r="F438" s="327">
        <v>0.01</v>
      </c>
    </row>
    <row r="439" spans="2:6">
      <c r="B439" s="326">
        <v>40451</v>
      </c>
      <c r="C439" s="327">
        <v>1.9800000000000002E-2</v>
      </c>
      <c r="D439" s="327">
        <v>3.1809082843898343E-3</v>
      </c>
      <c r="E439" s="327">
        <v>0.02</v>
      </c>
      <c r="F439" s="327">
        <v>0.01</v>
      </c>
    </row>
    <row r="440" spans="2:6">
      <c r="B440" s="326">
        <v>40452</v>
      </c>
      <c r="C440" s="325">
        <v>1.9799999999999998E-2</v>
      </c>
      <c r="D440" s="325">
        <v>3.4212802071388452E-3</v>
      </c>
      <c r="E440" s="325">
        <v>0.02</v>
      </c>
      <c r="F440" s="325">
        <v>0.01</v>
      </c>
    </row>
    <row r="441" spans="2:6">
      <c r="B441" s="326">
        <v>40455</v>
      </c>
      <c r="C441" s="325">
        <v>1.9799999999999998E-2</v>
      </c>
      <c r="D441" s="325">
        <v>3.4907286943547098E-3</v>
      </c>
      <c r="E441" s="325">
        <v>0.02</v>
      </c>
      <c r="F441" s="325">
        <v>0.01</v>
      </c>
    </row>
    <row r="442" spans="2:6">
      <c r="B442" s="326">
        <v>40456</v>
      </c>
      <c r="C442" s="325">
        <v>0.02</v>
      </c>
      <c r="D442" s="325">
        <v>5.7491206258308905E-3</v>
      </c>
      <c r="E442" s="325">
        <v>0.02</v>
      </c>
      <c r="F442" s="325">
        <v>0.01</v>
      </c>
    </row>
    <row r="443" spans="2:6">
      <c r="B443" s="326">
        <v>40457</v>
      </c>
      <c r="C443" s="325">
        <v>1.9799999999999998E-2</v>
      </c>
      <c r="D443" s="325">
        <v>5.4110580690069398E-3</v>
      </c>
      <c r="E443" s="325">
        <v>0.02</v>
      </c>
      <c r="F443" s="325">
        <v>0.01</v>
      </c>
    </row>
    <row r="444" spans="2:6">
      <c r="B444" s="326">
        <v>40458</v>
      </c>
      <c r="C444" s="325">
        <v>1.9799999999999998E-2</v>
      </c>
      <c r="D444" s="325">
        <v>5.3500365996781377E-3</v>
      </c>
      <c r="E444" s="325">
        <v>0.02</v>
      </c>
      <c r="F444" s="325">
        <v>0.01</v>
      </c>
    </row>
    <row r="445" spans="2:6">
      <c r="B445" s="326">
        <v>40459</v>
      </c>
      <c r="C445" s="325">
        <v>1.9799999999999998E-2</v>
      </c>
      <c r="D445" s="325">
        <v>3.5872836170995886E-3</v>
      </c>
      <c r="E445" s="325">
        <v>0.02</v>
      </c>
      <c r="F445" s="325">
        <v>0.01</v>
      </c>
    </row>
    <row r="446" spans="2:6">
      <c r="B446" s="326">
        <v>40462</v>
      </c>
      <c r="C446" s="325">
        <v>1.9799999999999998E-2</v>
      </c>
      <c r="D446" s="325">
        <v>3.6032757508490543E-3</v>
      </c>
      <c r="E446" s="325">
        <v>0.02</v>
      </c>
      <c r="F446" s="325">
        <v>0.01</v>
      </c>
    </row>
    <row r="447" spans="2:6">
      <c r="B447" s="326">
        <v>40463</v>
      </c>
      <c r="C447" s="325">
        <v>1.9799999999999998E-2</v>
      </c>
      <c r="D447" s="325">
        <v>4.1360558795559511E-3</v>
      </c>
      <c r="E447" s="325">
        <v>0.02</v>
      </c>
      <c r="F447" s="325">
        <v>0.01</v>
      </c>
    </row>
    <row r="448" spans="2:6">
      <c r="B448" s="326">
        <v>40464</v>
      </c>
      <c r="C448" s="325">
        <v>1.9799999999999998E-2</v>
      </c>
      <c r="D448" s="325">
        <v>4.2921547832472937E-3</v>
      </c>
      <c r="E448" s="325">
        <v>0.02</v>
      </c>
      <c r="F448" s="325">
        <v>0.01</v>
      </c>
    </row>
    <row r="449" spans="2:6">
      <c r="B449" s="326">
        <v>40465</v>
      </c>
      <c r="C449" s="325">
        <v>1.9799999999999998E-2</v>
      </c>
      <c r="D449" s="325">
        <v>4.3411641564958543E-3</v>
      </c>
      <c r="E449" s="325">
        <v>0.02</v>
      </c>
      <c r="F449" s="325">
        <v>0.01</v>
      </c>
    </row>
    <row r="450" spans="2:6">
      <c r="B450" s="326">
        <v>40466</v>
      </c>
      <c r="C450" s="325">
        <v>1.9799999999999998E-2</v>
      </c>
      <c r="D450" s="325">
        <v>3.1319293971504825E-3</v>
      </c>
      <c r="E450" s="325">
        <v>0.02</v>
      </c>
      <c r="F450" s="325">
        <v>0.01</v>
      </c>
    </row>
    <row r="451" spans="2:6">
      <c r="B451" s="326">
        <v>40469</v>
      </c>
      <c r="C451" s="325">
        <v>1.9799999999999998E-2</v>
      </c>
      <c r="D451" s="325">
        <v>1.9730020177434484E-3</v>
      </c>
      <c r="E451" s="325">
        <v>0.02</v>
      </c>
      <c r="F451" s="325">
        <v>0.01</v>
      </c>
    </row>
    <row r="452" spans="2:6">
      <c r="B452" s="326">
        <v>40470</v>
      </c>
      <c r="C452" s="325">
        <v>0.02</v>
      </c>
      <c r="D452" s="325">
        <v>2.6018815356347162E-3</v>
      </c>
      <c r="E452" s="325">
        <v>0.02</v>
      </c>
      <c r="F452" s="325">
        <v>0.01</v>
      </c>
    </row>
    <row r="453" spans="2:6">
      <c r="B453" s="326">
        <v>40471</v>
      </c>
      <c r="C453" s="325">
        <v>1.9799999999999998E-2</v>
      </c>
      <c r="D453" s="325">
        <v>2.0209007339132301E-3</v>
      </c>
      <c r="E453" s="325">
        <v>0.02</v>
      </c>
      <c r="F453" s="325">
        <v>0.01</v>
      </c>
    </row>
    <row r="454" spans="2:6">
      <c r="B454" s="326">
        <v>40472</v>
      </c>
      <c r="C454" s="325">
        <v>1.9799999999999998E-2</v>
      </c>
      <c r="D454" s="325">
        <v>3.4864390643545239E-3</v>
      </c>
      <c r="E454" s="325">
        <v>0.02</v>
      </c>
      <c r="F454" s="325">
        <v>0.01</v>
      </c>
    </row>
    <row r="455" spans="2:6">
      <c r="B455" s="326">
        <v>40473</v>
      </c>
      <c r="C455" s="325">
        <v>1.9799999999999998E-2</v>
      </c>
      <c r="D455" s="325">
        <v>1.6094475391307426E-3</v>
      </c>
      <c r="E455" s="325">
        <v>0.02</v>
      </c>
      <c r="F455" s="325">
        <v>0.01</v>
      </c>
    </row>
    <row r="456" spans="2:6">
      <c r="B456" s="326">
        <v>40476</v>
      </c>
      <c r="C456" s="325">
        <v>1.9799999999999998E-2</v>
      </c>
      <c r="D456" s="325">
        <v>1.7325874668502753E-3</v>
      </c>
      <c r="E456" s="325">
        <v>0.02</v>
      </c>
      <c r="F456" s="325">
        <v>0.01</v>
      </c>
    </row>
    <row r="457" spans="2:6">
      <c r="B457" s="326">
        <v>40477</v>
      </c>
      <c r="C457" s="325">
        <v>0.02</v>
      </c>
      <c r="D457" s="325">
        <v>2.2017474370186392E-3</v>
      </c>
      <c r="E457" s="325">
        <v>0.02</v>
      </c>
      <c r="F457" s="325">
        <v>0.01</v>
      </c>
    </row>
    <row r="458" spans="2:6">
      <c r="B458" s="326">
        <v>40478</v>
      </c>
      <c r="C458" s="325">
        <v>1.9799999999999998E-2</v>
      </c>
      <c r="D458" s="325">
        <v>2.9081750680662131E-3</v>
      </c>
      <c r="E458" s="325">
        <v>0.02</v>
      </c>
      <c r="F458" s="325">
        <v>0.01</v>
      </c>
    </row>
    <row r="459" spans="2:6">
      <c r="B459" s="326">
        <v>40479</v>
      </c>
      <c r="C459" s="325">
        <v>1.9799999999999998E-2</v>
      </c>
      <c r="D459" s="325">
        <v>2.760274686558969E-3</v>
      </c>
      <c r="E459" s="325">
        <v>0.02</v>
      </c>
      <c r="F459" s="325">
        <v>0.01</v>
      </c>
    </row>
    <row r="460" spans="2:6">
      <c r="B460" s="326">
        <v>40480</v>
      </c>
      <c r="C460" s="325">
        <v>1.9799999999999998E-2</v>
      </c>
      <c r="D460" s="325">
        <v>2.5488757833084228E-3</v>
      </c>
      <c r="E460" s="325">
        <v>0.02</v>
      </c>
      <c r="F460" s="325">
        <v>0.01</v>
      </c>
    </row>
    <row r="461" spans="2:6">
      <c r="B461" s="326">
        <v>40483</v>
      </c>
      <c r="C461" s="325">
        <v>0.02</v>
      </c>
      <c r="D461" s="325">
        <v>2.2490788120455071E-3</v>
      </c>
      <c r="E461" s="325">
        <v>0.02</v>
      </c>
      <c r="F461" s="325">
        <v>0.01</v>
      </c>
    </row>
    <row r="462" spans="2:6">
      <c r="B462" s="326">
        <v>40484</v>
      </c>
      <c r="C462" s="325">
        <v>1.9799999999999998E-2</v>
      </c>
      <c r="D462" s="325">
        <v>2.9805891308181663E-3</v>
      </c>
      <c r="E462" s="325">
        <v>0.02</v>
      </c>
      <c r="F462" s="325">
        <v>0.01</v>
      </c>
    </row>
    <row r="463" spans="2:6">
      <c r="B463" s="326">
        <v>40485</v>
      </c>
      <c r="C463" s="325">
        <v>1.9799999999999998E-2</v>
      </c>
      <c r="D463" s="325">
        <v>3.4671620704426172E-3</v>
      </c>
      <c r="E463" s="325">
        <v>0.02</v>
      </c>
      <c r="F463" s="325">
        <v>0.01</v>
      </c>
    </row>
    <row r="464" spans="2:6">
      <c r="B464" s="326">
        <v>40486</v>
      </c>
      <c r="C464" s="325">
        <v>0.02</v>
      </c>
      <c r="D464" s="325">
        <v>3.1685743239731551E-3</v>
      </c>
      <c r="E464" s="325">
        <v>0.02</v>
      </c>
      <c r="F464" s="325">
        <v>0.01</v>
      </c>
    </row>
    <row r="465" spans="2:6">
      <c r="B465" s="326">
        <v>40487</v>
      </c>
      <c r="C465" s="325">
        <v>1.9799999999999998E-2</v>
      </c>
      <c r="D465" s="325">
        <v>2.6781680693889302E-3</v>
      </c>
      <c r="E465" s="325">
        <v>0.02</v>
      </c>
      <c r="F465" s="325">
        <v>0.01</v>
      </c>
    </row>
    <row r="466" spans="2:6">
      <c r="B466" s="326">
        <v>40490</v>
      </c>
      <c r="C466" s="325">
        <v>1.9799999999999998E-2</v>
      </c>
      <c r="D466" s="325">
        <v>1.8905826538539179E-3</v>
      </c>
      <c r="E466" s="325">
        <v>0.02</v>
      </c>
      <c r="F466" s="325">
        <v>0.01</v>
      </c>
    </row>
    <row r="467" spans="2:6">
      <c r="B467" s="326">
        <v>40491</v>
      </c>
      <c r="C467" s="325">
        <v>1.9799999999999998E-2</v>
      </c>
      <c r="D467" s="325">
        <v>1.732614490545057E-3</v>
      </c>
      <c r="E467" s="325">
        <v>0.02</v>
      </c>
      <c r="F467" s="325">
        <v>0.01</v>
      </c>
    </row>
    <row r="468" spans="2:6">
      <c r="B468" s="326">
        <v>40492</v>
      </c>
      <c r="C468" s="325">
        <v>1.9799999999999998E-2</v>
      </c>
      <c r="D468" s="325">
        <v>1.8210698697066372E-3</v>
      </c>
      <c r="E468" s="325">
        <v>0.02</v>
      </c>
      <c r="F468" s="325">
        <v>0.01</v>
      </c>
    </row>
    <row r="469" spans="2:6">
      <c r="B469" s="326">
        <v>40493</v>
      </c>
      <c r="C469" s="325">
        <v>0.02</v>
      </c>
      <c r="D469" s="325">
        <v>1.6406529166997489E-3</v>
      </c>
      <c r="E469" s="325">
        <v>0.02</v>
      </c>
      <c r="F469" s="325">
        <v>0.01</v>
      </c>
    </row>
    <row r="470" spans="2:6">
      <c r="B470" s="326">
        <v>40494</v>
      </c>
      <c r="C470" s="325">
        <v>1.9799999999999998E-2</v>
      </c>
      <c r="D470" s="325">
        <v>1.7178226239945753E-3</v>
      </c>
      <c r="E470" s="325">
        <v>0.02</v>
      </c>
      <c r="F470" s="325">
        <v>0.01</v>
      </c>
    </row>
    <row r="471" spans="2:6">
      <c r="B471" s="326">
        <v>40497</v>
      </c>
      <c r="C471" s="325">
        <v>1.9799999999999998E-2</v>
      </c>
      <c r="D471" s="325">
        <v>1.7571972668345647E-3</v>
      </c>
      <c r="E471" s="325">
        <v>0.02</v>
      </c>
      <c r="F471" s="325">
        <v>0.01</v>
      </c>
    </row>
    <row r="472" spans="2:6">
      <c r="B472" s="326">
        <v>40499</v>
      </c>
      <c r="C472" s="325">
        <v>1.9799999999999998E-2</v>
      </c>
      <c r="D472" s="325">
        <v>1.6242749523657258E-3</v>
      </c>
      <c r="E472" s="325">
        <v>0.02</v>
      </c>
      <c r="F472" s="325">
        <v>0.01</v>
      </c>
    </row>
    <row r="473" spans="2:6">
      <c r="B473" s="326">
        <v>40500</v>
      </c>
      <c r="C473" s="325">
        <v>1.9799999999999998E-2</v>
      </c>
      <c r="D473" s="325">
        <v>1.5976358226809935E-3</v>
      </c>
      <c r="E473" s="325">
        <v>0.02</v>
      </c>
      <c r="F473" s="325">
        <v>0.01</v>
      </c>
    </row>
    <row r="474" spans="2:6">
      <c r="B474" s="326">
        <v>40501</v>
      </c>
      <c r="C474" s="325">
        <v>1.9799999999999998E-2</v>
      </c>
      <c r="D474" s="325">
        <v>1.3870454091922607E-3</v>
      </c>
      <c r="E474" s="325">
        <v>0.02</v>
      </c>
      <c r="F474" s="325">
        <v>0.01</v>
      </c>
    </row>
    <row r="475" spans="2:6">
      <c r="B475" s="326">
        <v>40504</v>
      </c>
      <c r="C475" s="325">
        <v>1.9799999999999998E-2</v>
      </c>
      <c r="D475" s="325">
        <v>1.7028254575937325E-3</v>
      </c>
      <c r="E475" s="325">
        <v>0.02</v>
      </c>
      <c r="F475" s="325">
        <v>0.01</v>
      </c>
    </row>
    <row r="476" spans="2:6">
      <c r="B476" s="326">
        <v>40505</v>
      </c>
      <c r="C476" s="325">
        <v>0.02</v>
      </c>
      <c r="D476" s="325">
        <v>2.1752871259103257E-3</v>
      </c>
      <c r="E476" s="325">
        <v>0.02</v>
      </c>
      <c r="F476" s="325">
        <v>0.01</v>
      </c>
    </row>
    <row r="477" spans="2:6">
      <c r="B477" s="326">
        <v>40506</v>
      </c>
      <c r="C477" s="325">
        <v>0.02</v>
      </c>
      <c r="D477" s="325">
        <v>3.5720093908622806E-3</v>
      </c>
      <c r="E477" s="325">
        <v>0.02</v>
      </c>
      <c r="F477" s="325">
        <v>0.01</v>
      </c>
    </row>
    <row r="478" spans="2:6">
      <c r="B478" s="326">
        <v>40507</v>
      </c>
      <c r="C478" s="325">
        <v>1.9799999999999998E-2</v>
      </c>
      <c r="D478" s="325">
        <v>2.5670471639381398E-3</v>
      </c>
      <c r="E478" s="325">
        <v>0.02</v>
      </c>
      <c r="F478" s="325">
        <v>0.01</v>
      </c>
    </row>
    <row r="479" spans="2:6">
      <c r="B479" s="326">
        <v>40508</v>
      </c>
      <c r="C479" s="325">
        <v>1.9799999999999998E-2</v>
      </c>
      <c r="D479" s="325">
        <v>2.5986472719456712E-3</v>
      </c>
      <c r="E479" s="325">
        <v>0.02</v>
      </c>
      <c r="F479" s="325">
        <v>0.01</v>
      </c>
    </row>
    <row r="480" spans="2:6">
      <c r="B480" s="326">
        <v>40511</v>
      </c>
      <c r="C480" s="325">
        <v>1.9799999999999998E-2</v>
      </c>
      <c r="D480" s="325">
        <v>1.8231499730671742E-3</v>
      </c>
      <c r="E480" s="325">
        <v>0.02</v>
      </c>
      <c r="F480" s="325">
        <v>0.01</v>
      </c>
    </row>
    <row r="481" spans="2:6">
      <c r="B481" s="326">
        <v>40512</v>
      </c>
      <c r="C481" s="325">
        <v>1.9799999999999998E-2</v>
      </c>
      <c r="D481" s="325">
        <v>1.636216401337969E-3</v>
      </c>
      <c r="E481" s="325">
        <v>0.02</v>
      </c>
      <c r="F481" s="325">
        <v>0.01</v>
      </c>
    </row>
    <row r="482" spans="2:6">
      <c r="B482" s="326">
        <v>40513</v>
      </c>
      <c r="C482" s="325">
        <v>1.9799999999999998E-2</v>
      </c>
      <c r="D482" s="325">
        <v>1.6305335647868757E-3</v>
      </c>
      <c r="E482" s="325">
        <v>0.02</v>
      </c>
      <c r="F482" s="325">
        <v>0.01</v>
      </c>
    </row>
    <row r="483" spans="2:6">
      <c r="B483" s="326">
        <v>40514</v>
      </c>
      <c r="C483" s="325">
        <v>1.9799999999999998E-2</v>
      </c>
      <c r="D483" s="325">
        <v>1.6588503262459889E-3</v>
      </c>
      <c r="E483" s="325">
        <v>0.02</v>
      </c>
      <c r="F483" s="325">
        <v>0.01</v>
      </c>
    </row>
    <row r="484" spans="2:6">
      <c r="B484" s="326">
        <v>40515</v>
      </c>
      <c r="C484" s="325">
        <v>1.9799999999999998E-2</v>
      </c>
      <c r="D484" s="325">
        <v>1.5023614654291143E-3</v>
      </c>
      <c r="E484" s="325">
        <v>0.02</v>
      </c>
      <c r="F484" s="325">
        <v>0.01</v>
      </c>
    </row>
    <row r="485" spans="2:6">
      <c r="B485" s="326">
        <v>40518</v>
      </c>
      <c r="C485" s="325">
        <v>1.9799999999999998E-2</v>
      </c>
      <c r="D485" s="325">
        <v>1.6686053808142272E-3</v>
      </c>
      <c r="E485" s="325">
        <v>0.02</v>
      </c>
      <c r="F485" s="325">
        <v>0.01</v>
      </c>
    </row>
    <row r="486" spans="2:6">
      <c r="B486" s="326">
        <v>40519</v>
      </c>
      <c r="C486" s="325">
        <v>0.02</v>
      </c>
      <c r="D486" s="325">
        <v>2.1191057107291522E-3</v>
      </c>
      <c r="E486" s="325">
        <v>0.02</v>
      </c>
      <c r="F486" s="325">
        <v>0.01</v>
      </c>
    </row>
    <row r="487" spans="2:6">
      <c r="B487" s="326">
        <v>40520</v>
      </c>
      <c r="C487" s="325">
        <v>1.9799999999999998E-2</v>
      </c>
      <c r="D487" s="325">
        <v>1.9533581112060176E-3</v>
      </c>
      <c r="E487" s="325">
        <v>0.02</v>
      </c>
      <c r="F487" s="325">
        <v>0.01</v>
      </c>
    </row>
    <row r="488" spans="2:6">
      <c r="B488" s="326">
        <v>40521</v>
      </c>
      <c r="C488" s="325">
        <v>1.9799999999999998E-2</v>
      </c>
      <c r="D488" s="325">
        <v>1.9519014840177825E-3</v>
      </c>
      <c r="E488" s="325">
        <v>0.02</v>
      </c>
      <c r="F488" s="325">
        <v>0.01</v>
      </c>
    </row>
    <row r="489" spans="2:6">
      <c r="B489" s="326">
        <v>40522</v>
      </c>
      <c r="C489" s="325">
        <v>1.9799999999999998E-2</v>
      </c>
      <c r="D489" s="325">
        <v>2.2576479089948206E-3</v>
      </c>
      <c r="E489" s="325">
        <v>0.02</v>
      </c>
      <c r="F489" s="325">
        <v>0.01</v>
      </c>
    </row>
    <row r="490" spans="2:6">
      <c r="B490" s="326">
        <v>40525</v>
      </c>
      <c r="C490" s="325">
        <v>1.9799999999999998E-2</v>
      </c>
      <c r="D490" s="325">
        <v>3.1052502692945779E-3</v>
      </c>
      <c r="E490" s="325">
        <v>0.02</v>
      </c>
      <c r="F490" s="325">
        <v>0.01</v>
      </c>
    </row>
    <row r="491" spans="2:6">
      <c r="B491" s="326">
        <v>40526</v>
      </c>
      <c r="C491" s="325">
        <v>1.9799999999999998E-2</v>
      </c>
      <c r="D491" s="325">
        <v>3.2577992530709388E-3</v>
      </c>
      <c r="E491" s="325">
        <v>0.02</v>
      </c>
      <c r="F491" s="325">
        <v>0.01</v>
      </c>
    </row>
    <row r="492" spans="2:6">
      <c r="B492" s="326">
        <v>40527</v>
      </c>
      <c r="C492" s="325">
        <v>1.9799999999999998E-2</v>
      </c>
      <c r="D492" s="325">
        <v>3.0459697822194588E-3</v>
      </c>
      <c r="E492" s="325">
        <v>0.02</v>
      </c>
      <c r="F492" s="325">
        <v>0.01</v>
      </c>
    </row>
    <row r="493" spans="2:6">
      <c r="B493" s="326">
        <v>40532</v>
      </c>
      <c r="C493" s="325">
        <v>0.02</v>
      </c>
      <c r="D493" s="325">
        <v>1.4680245202070357E-3</v>
      </c>
      <c r="E493" s="325">
        <v>0.02</v>
      </c>
      <c r="F493" s="325">
        <v>0.01</v>
      </c>
    </row>
    <row r="494" spans="2:6">
      <c r="B494" s="326">
        <v>40533</v>
      </c>
      <c r="C494" s="325">
        <v>1.9799999999999998E-2</v>
      </c>
      <c r="D494" s="325">
        <v>2.7690088962046542E-3</v>
      </c>
      <c r="E494" s="325">
        <v>0.02</v>
      </c>
      <c r="F494" s="325">
        <v>0.01</v>
      </c>
    </row>
    <row r="495" spans="2:6">
      <c r="B495" s="326">
        <v>40534</v>
      </c>
      <c r="C495" s="325">
        <v>1.9799999999999998E-2</v>
      </c>
      <c r="D495" s="325">
        <v>3.3182435329060507E-3</v>
      </c>
      <c r="E495" s="325">
        <v>0.02</v>
      </c>
      <c r="F495" s="325">
        <v>0.01</v>
      </c>
    </row>
    <row r="496" spans="2:6">
      <c r="B496" s="326">
        <v>40535</v>
      </c>
      <c r="C496" s="325">
        <v>1.9799999999999998E-2</v>
      </c>
      <c r="D496" s="325">
        <v>3.286302414378532E-3</v>
      </c>
      <c r="E496" s="325">
        <v>0.02</v>
      </c>
      <c r="F496" s="325">
        <v>0.01</v>
      </c>
    </row>
    <row r="497" spans="2:6">
      <c r="B497" s="326">
        <v>40536</v>
      </c>
      <c r="C497" s="325">
        <v>1.9799999999999998E-2</v>
      </c>
      <c r="D497" s="325">
        <v>3.0741080412766634E-3</v>
      </c>
      <c r="E497" s="325">
        <v>0.02</v>
      </c>
      <c r="F497" s="325">
        <v>0.01</v>
      </c>
    </row>
    <row r="498" spans="2:6">
      <c r="B498" s="326">
        <v>40539</v>
      </c>
      <c r="C498" s="325">
        <v>1.9799999999999998E-2</v>
      </c>
      <c r="D498" s="325">
        <v>2.2522556943179949E-3</v>
      </c>
      <c r="E498" s="325">
        <v>0.02</v>
      </c>
      <c r="F498" s="325">
        <v>0.01</v>
      </c>
    </row>
    <row r="499" spans="2:6">
      <c r="B499" s="326">
        <v>40540</v>
      </c>
      <c r="C499" s="325">
        <v>1.9799999999999998E-2</v>
      </c>
      <c r="D499" s="325">
        <v>2.010276481361364E-3</v>
      </c>
      <c r="E499" s="325">
        <v>0.02</v>
      </c>
      <c r="F499" s="325">
        <v>0.01</v>
      </c>
    </row>
    <row r="500" spans="2:6">
      <c r="B500" s="326">
        <v>40541</v>
      </c>
      <c r="C500" s="325">
        <v>0.02</v>
      </c>
      <c r="D500" s="325">
        <v>2.3771520395612284E-3</v>
      </c>
      <c r="E500" s="325">
        <v>0.02</v>
      </c>
      <c r="F500" s="325">
        <v>0.01</v>
      </c>
    </row>
    <row r="501" spans="2:6">
      <c r="B501" s="326">
        <v>40542</v>
      </c>
      <c r="C501" s="325">
        <v>0.02</v>
      </c>
      <c r="D501" s="325">
        <v>1.2394849434040249E-3</v>
      </c>
      <c r="E501" s="325">
        <v>0.02</v>
      </c>
      <c r="F501" s="325">
        <v>0.01</v>
      </c>
    </row>
    <row r="502" spans="2:6">
      <c r="B502" s="326">
        <v>40543</v>
      </c>
      <c r="C502" s="325">
        <v>0.02</v>
      </c>
      <c r="D502" s="325">
        <v>1.6699950009365196E-3</v>
      </c>
      <c r="E502" s="325">
        <v>0.02</v>
      </c>
      <c r="F502" s="325">
        <v>0.01</v>
      </c>
    </row>
    <row r="503" spans="2:6">
      <c r="B503" s="326">
        <v>40548</v>
      </c>
      <c r="C503" s="325">
        <v>1.9699999999999999E-2</v>
      </c>
      <c r="D503" s="325">
        <v>2.5796257761123032E-3</v>
      </c>
      <c r="E503" s="325">
        <v>0.02</v>
      </c>
      <c r="F503" s="325">
        <v>0.01</v>
      </c>
    </row>
    <row r="504" spans="2:6">
      <c r="B504" s="326">
        <v>40549</v>
      </c>
      <c r="C504" s="325">
        <v>1.95E-2</v>
      </c>
      <c r="D504" s="325">
        <v>3.0589742216685419E-3</v>
      </c>
      <c r="E504" s="325">
        <v>0.02</v>
      </c>
      <c r="F504" s="325">
        <v>0.01</v>
      </c>
    </row>
    <row r="505" spans="2:6">
      <c r="B505" s="326">
        <v>40553</v>
      </c>
      <c r="C505" s="325">
        <v>1.9299999999999998E-2</v>
      </c>
      <c r="D505" s="325">
        <v>3.3315956601131587E-3</v>
      </c>
      <c r="E505" s="325">
        <v>0.02</v>
      </c>
      <c r="F505" s="325">
        <v>0.01</v>
      </c>
    </row>
    <row r="506" spans="2:6">
      <c r="B506" s="326">
        <v>40554</v>
      </c>
      <c r="C506" s="325">
        <v>1.9299999999999998E-2</v>
      </c>
      <c r="D506" s="325">
        <v>2.2599343547053865E-3</v>
      </c>
      <c r="E506" s="325">
        <v>0.02</v>
      </c>
      <c r="F506" s="325">
        <v>0.01</v>
      </c>
    </row>
    <row r="507" spans="2:6">
      <c r="B507" s="326">
        <v>40555</v>
      </c>
      <c r="C507" s="325">
        <v>1.8500000000000003E-2</v>
      </c>
      <c r="D507" s="325">
        <v>2.0871029934006031E-3</v>
      </c>
      <c r="E507" s="325">
        <v>0.02</v>
      </c>
      <c r="F507" s="325">
        <v>0.01</v>
      </c>
    </row>
    <row r="508" spans="2:6">
      <c r="B508" s="326">
        <v>40556</v>
      </c>
      <c r="C508" s="325">
        <v>1.8500000000000003E-2</v>
      </c>
      <c r="D508" s="325">
        <v>1.8638218947709454E-3</v>
      </c>
      <c r="E508" s="325">
        <v>0.02</v>
      </c>
      <c r="F508" s="325">
        <v>0.01</v>
      </c>
    </row>
    <row r="509" spans="2:6">
      <c r="B509" s="326">
        <v>40557</v>
      </c>
      <c r="C509" s="325">
        <v>1.83E-2</v>
      </c>
      <c r="D509" s="325">
        <v>2.4162187005849554E-3</v>
      </c>
      <c r="E509" s="325">
        <v>0.02</v>
      </c>
      <c r="F509" s="325">
        <v>0.01</v>
      </c>
    </row>
    <row r="510" spans="2:6">
      <c r="B510" s="326">
        <v>40560</v>
      </c>
      <c r="C510" s="325">
        <v>1.83E-2</v>
      </c>
      <c r="D510" s="325">
        <v>2.8089397075853977E-3</v>
      </c>
      <c r="E510" s="325">
        <v>0.02</v>
      </c>
      <c r="F510" s="325">
        <v>0.01</v>
      </c>
    </row>
    <row r="511" spans="2:6">
      <c r="B511" s="326">
        <v>40561</v>
      </c>
      <c r="C511" s="325">
        <v>1.83E-2</v>
      </c>
      <c r="D511" s="325">
        <v>3.9803349023055136E-3</v>
      </c>
      <c r="E511" s="325">
        <v>0.02</v>
      </c>
      <c r="F511" s="325">
        <v>0.01</v>
      </c>
    </row>
    <row r="512" spans="2:6">
      <c r="B512" s="326">
        <v>40562</v>
      </c>
      <c r="C512" s="325">
        <v>1.8700000000000001E-2</v>
      </c>
      <c r="D512" s="325">
        <v>3.1771646296002557E-3</v>
      </c>
      <c r="E512" s="325">
        <v>0.02</v>
      </c>
      <c r="F512" s="325">
        <v>0.01</v>
      </c>
    </row>
    <row r="513" spans="2:6">
      <c r="B513" s="326">
        <v>40563</v>
      </c>
      <c r="C513" s="325">
        <v>1.83E-2</v>
      </c>
      <c r="D513" s="325">
        <v>2.2589781362291278E-3</v>
      </c>
      <c r="E513" s="325">
        <v>0.02</v>
      </c>
      <c r="F513" s="325">
        <v>0.01</v>
      </c>
    </row>
    <row r="514" spans="2:6">
      <c r="B514" s="326">
        <v>40564</v>
      </c>
      <c r="C514" s="325">
        <v>1.83E-2</v>
      </c>
      <c r="D514" s="325">
        <v>1.035469144881634E-3</v>
      </c>
      <c r="E514" s="325">
        <v>0.02</v>
      </c>
      <c r="F514" s="325">
        <v>0.01</v>
      </c>
    </row>
    <row r="515" spans="2:6">
      <c r="B515" s="326">
        <v>40567</v>
      </c>
      <c r="C515" s="325">
        <v>1.83E-2</v>
      </c>
      <c r="D515" s="325">
        <v>2.285558875588822E-3</v>
      </c>
      <c r="E515" s="325">
        <v>0.02</v>
      </c>
      <c r="F515" s="325">
        <v>0.01</v>
      </c>
    </row>
    <row r="516" spans="2:6">
      <c r="B516" s="326">
        <v>40568</v>
      </c>
      <c r="C516" s="325">
        <v>1.83E-2</v>
      </c>
      <c r="D516" s="325">
        <v>1.7833544961412167E-3</v>
      </c>
      <c r="E516" s="325">
        <v>0.02</v>
      </c>
      <c r="F516" s="325">
        <v>0.01</v>
      </c>
    </row>
    <row r="517" spans="2:6">
      <c r="B517" s="326">
        <v>40569</v>
      </c>
      <c r="C517" s="325">
        <v>1.83E-2</v>
      </c>
      <c r="D517" s="325">
        <v>2.0239230018163712E-3</v>
      </c>
      <c r="E517" s="325">
        <v>0.02</v>
      </c>
      <c r="F517" s="325">
        <v>0.01</v>
      </c>
    </row>
    <row r="518" spans="2:6">
      <c r="B518" s="326">
        <v>40570</v>
      </c>
      <c r="C518" s="325">
        <v>1.83E-2</v>
      </c>
      <c r="D518" s="325">
        <v>2.8644919097278077E-3</v>
      </c>
      <c r="E518" s="325">
        <v>0.02</v>
      </c>
      <c r="F518" s="325">
        <v>0.01</v>
      </c>
    </row>
    <row r="519" spans="2:6">
      <c r="B519" s="326">
        <v>40571</v>
      </c>
      <c r="C519" s="325">
        <v>1.83E-2</v>
      </c>
      <c r="D519" s="325">
        <v>1.7920611028741781E-3</v>
      </c>
      <c r="E519" s="325">
        <v>0.02</v>
      </c>
      <c r="F519" s="325">
        <v>0.01</v>
      </c>
    </row>
    <row r="520" spans="2:6">
      <c r="B520" s="326">
        <v>40574</v>
      </c>
      <c r="C520" s="325">
        <v>1.83E-2</v>
      </c>
      <c r="D520" s="325">
        <v>2.1114793648002394E-3</v>
      </c>
      <c r="E520" s="325">
        <v>0.02</v>
      </c>
      <c r="F520" s="325">
        <v>0.01</v>
      </c>
    </row>
    <row r="521" spans="2:6">
      <c r="B521" s="326">
        <v>40575</v>
      </c>
      <c r="C521" s="325">
        <v>1.83E-2</v>
      </c>
      <c r="D521" s="325">
        <v>2.4234419357270021E-3</v>
      </c>
      <c r="E521" s="325">
        <v>0.02</v>
      </c>
      <c r="F521" s="325">
        <v>0.01</v>
      </c>
    </row>
    <row r="522" spans="2:6">
      <c r="B522" s="326">
        <v>40576</v>
      </c>
      <c r="C522" s="325">
        <v>1.83E-2</v>
      </c>
      <c r="D522" s="325">
        <v>1.9019395915238302E-3</v>
      </c>
      <c r="E522" s="325">
        <v>0.02</v>
      </c>
      <c r="F522" s="325">
        <v>0.01</v>
      </c>
    </row>
    <row r="523" spans="2:6">
      <c r="B523" s="326">
        <v>40577</v>
      </c>
      <c r="C523" s="325">
        <v>1.83E-2</v>
      </c>
      <c r="D523" s="325">
        <v>1.7740904791091791E-3</v>
      </c>
      <c r="E523" s="325">
        <v>0.02</v>
      </c>
      <c r="F523" s="325">
        <v>0.01</v>
      </c>
    </row>
    <row r="524" spans="2:6">
      <c r="B524" s="326">
        <v>40578</v>
      </c>
      <c r="C524" s="325">
        <v>1.83E-2</v>
      </c>
      <c r="D524" s="325">
        <v>1.8984830027505856E-3</v>
      </c>
      <c r="E524" s="325">
        <v>0.02</v>
      </c>
      <c r="F524" s="325">
        <v>0.01</v>
      </c>
    </row>
    <row r="525" spans="2:6">
      <c r="B525" s="326">
        <v>40581</v>
      </c>
      <c r="C525" s="325">
        <v>1.83E-2</v>
      </c>
      <c r="D525" s="325">
        <v>1.7009768050583204E-3</v>
      </c>
      <c r="E525" s="325">
        <v>0.02</v>
      </c>
      <c r="F525" s="325">
        <v>0.01</v>
      </c>
    </row>
    <row r="526" spans="2:6">
      <c r="B526" s="326">
        <v>40582</v>
      </c>
      <c r="C526" s="325">
        <v>1.8000000000000002E-2</v>
      </c>
      <c r="D526" s="325">
        <v>1.1611840900770487E-3</v>
      </c>
      <c r="E526" s="325">
        <v>0.02</v>
      </c>
      <c r="F526" s="325">
        <v>0.01</v>
      </c>
    </row>
    <row r="527" spans="2:6">
      <c r="B527" s="326">
        <v>40583</v>
      </c>
      <c r="C527" s="325">
        <v>1.7899999999999999E-2</v>
      </c>
      <c r="D527" s="325">
        <v>9.6861111626780699E-4</v>
      </c>
      <c r="E527" s="325">
        <v>0.02</v>
      </c>
      <c r="F527" s="325">
        <v>0.01</v>
      </c>
    </row>
    <row r="528" spans="2:6">
      <c r="B528" s="326">
        <v>40584</v>
      </c>
      <c r="C528" s="325">
        <v>1.7899999999999999E-2</v>
      </c>
      <c r="D528" s="325">
        <v>1.5542188053057266E-3</v>
      </c>
      <c r="E528" s="325">
        <v>0.02</v>
      </c>
      <c r="F528" s="325">
        <v>0.01</v>
      </c>
    </row>
    <row r="529" spans="2:6">
      <c r="B529" s="326">
        <v>40585</v>
      </c>
      <c r="C529" s="325">
        <v>1.7899999999999999E-2</v>
      </c>
      <c r="D529" s="325">
        <v>1.0881246391176657E-3</v>
      </c>
      <c r="E529" s="325">
        <v>0.02</v>
      </c>
      <c r="F529" s="325">
        <v>0.01</v>
      </c>
    </row>
    <row r="530" spans="2:6">
      <c r="B530" s="326">
        <v>40588</v>
      </c>
      <c r="C530" s="325">
        <v>1.7899999999999999E-2</v>
      </c>
      <c r="D530" s="325">
        <v>1.0258428126868281E-3</v>
      </c>
      <c r="E530" s="325">
        <v>0.02</v>
      </c>
      <c r="F530" s="325">
        <v>0.01</v>
      </c>
    </row>
    <row r="531" spans="2:6">
      <c r="B531" s="326">
        <v>40589</v>
      </c>
      <c r="C531" s="325">
        <v>1.7899999999999999E-2</v>
      </c>
      <c r="D531" s="325">
        <v>1.0256593474417721E-3</v>
      </c>
      <c r="E531" s="325">
        <v>0.02</v>
      </c>
      <c r="F531" s="325">
        <v>0.01</v>
      </c>
    </row>
    <row r="532" spans="2:6">
      <c r="B532" s="326">
        <v>40590</v>
      </c>
      <c r="C532" s="325">
        <v>1.7399999999999999E-2</v>
      </c>
      <c r="D532" s="325">
        <v>1.9201670035692616E-3</v>
      </c>
      <c r="E532" s="325">
        <v>0.02</v>
      </c>
      <c r="F532" s="325">
        <v>0.01</v>
      </c>
    </row>
    <row r="533" spans="2:6">
      <c r="B533" s="326">
        <v>40591</v>
      </c>
      <c r="C533" s="325">
        <v>1.7399999999999999E-2</v>
      </c>
      <c r="D533" s="325">
        <v>3.2681301463258483E-3</v>
      </c>
      <c r="E533" s="325">
        <v>0.02</v>
      </c>
      <c r="F533" s="325">
        <v>0.01</v>
      </c>
    </row>
    <row r="534" spans="2:6">
      <c r="B534" s="326">
        <v>40592</v>
      </c>
      <c r="C534" s="325">
        <v>1.7399999999999999E-2</v>
      </c>
      <c r="D534" s="325">
        <v>2.4235098010747043E-3</v>
      </c>
      <c r="E534" s="325">
        <v>0.02</v>
      </c>
      <c r="F534" s="325">
        <v>0.01</v>
      </c>
    </row>
    <row r="535" spans="2:6">
      <c r="B535" s="326">
        <v>40595</v>
      </c>
      <c r="C535" s="325">
        <v>1.7399999999999999E-2</v>
      </c>
      <c r="D535" s="325">
        <v>1.7568590102845503E-3</v>
      </c>
      <c r="E535" s="325">
        <v>0.02</v>
      </c>
      <c r="F535" s="325">
        <v>0.01</v>
      </c>
    </row>
    <row r="536" spans="2:6">
      <c r="B536" s="326">
        <v>40596</v>
      </c>
      <c r="C536" s="325">
        <v>1.7399999999999999E-2</v>
      </c>
      <c r="D536" s="325">
        <v>1.0003836696212231E-3</v>
      </c>
      <c r="E536" s="325">
        <v>0.02</v>
      </c>
      <c r="F536" s="325">
        <v>0.01</v>
      </c>
    </row>
    <row r="537" spans="2:6">
      <c r="B537" s="326">
        <v>40597</v>
      </c>
      <c r="C537" s="325">
        <v>1.7399999999999999E-2</v>
      </c>
      <c r="D537" s="325">
        <v>1.4095697501848919E-3</v>
      </c>
      <c r="E537" s="325">
        <v>0.02</v>
      </c>
      <c r="F537" s="325">
        <v>0.01</v>
      </c>
    </row>
    <row r="538" spans="2:6">
      <c r="B538" s="326">
        <v>40598</v>
      </c>
      <c r="C538" s="325">
        <v>1.7399999999999999E-2</v>
      </c>
      <c r="D538" s="325">
        <v>3.3738593454829889E-3</v>
      </c>
      <c r="E538" s="325">
        <v>0.02</v>
      </c>
      <c r="F538" s="325">
        <v>0.01</v>
      </c>
    </row>
    <row r="539" spans="2:6">
      <c r="B539" s="326">
        <v>40599</v>
      </c>
      <c r="C539" s="325">
        <v>1.7399999999999999E-2</v>
      </c>
      <c r="D539" s="325">
        <v>1.364377953511629E-3</v>
      </c>
      <c r="E539" s="325">
        <v>0.02</v>
      </c>
      <c r="F539" s="325">
        <v>0.01</v>
      </c>
    </row>
    <row r="540" spans="2:6">
      <c r="B540" s="326">
        <v>40602</v>
      </c>
      <c r="C540" s="325">
        <v>1.7399999999999999E-2</v>
      </c>
      <c r="D540" s="325">
        <v>1.6863703216897174E-3</v>
      </c>
      <c r="E540" s="325">
        <v>0.02</v>
      </c>
      <c r="F540" s="325">
        <v>0.01</v>
      </c>
    </row>
    <row r="541" spans="2:6">
      <c r="B541" s="326">
        <v>40603</v>
      </c>
      <c r="C541" s="325">
        <v>1.7399999999999999E-2</v>
      </c>
      <c r="D541" s="325">
        <v>1.6379070780537927E-3</v>
      </c>
      <c r="E541" s="325">
        <v>0.02</v>
      </c>
      <c r="F541" s="325">
        <v>0.01</v>
      </c>
    </row>
    <row r="542" spans="2:6">
      <c r="B542" s="326">
        <v>40604</v>
      </c>
      <c r="C542" s="325">
        <v>1.7399999999999999E-2</v>
      </c>
      <c r="D542" s="325">
        <v>1.8320004957932271E-3</v>
      </c>
      <c r="E542" s="325">
        <v>0.02</v>
      </c>
      <c r="F542" s="325">
        <v>0.01</v>
      </c>
    </row>
    <row r="543" spans="2:6">
      <c r="B543" s="326">
        <v>40605</v>
      </c>
      <c r="C543" s="325">
        <v>1.7399999999999999E-2</v>
      </c>
      <c r="D543" s="325">
        <v>1.4287889231275825E-3</v>
      </c>
      <c r="E543" s="325">
        <v>0.02</v>
      </c>
      <c r="F543" s="325">
        <v>0.01</v>
      </c>
    </row>
    <row r="544" spans="2:6">
      <c r="B544" s="326">
        <v>40606</v>
      </c>
      <c r="C544" s="325">
        <v>1.7399999999999999E-2</v>
      </c>
      <c r="D544" s="325">
        <v>1.0936119860142333E-3</v>
      </c>
      <c r="E544" s="325">
        <v>0.02</v>
      </c>
      <c r="F544" s="325">
        <v>0.01</v>
      </c>
    </row>
    <row r="545" spans="2:6">
      <c r="B545" s="326">
        <v>40607</v>
      </c>
      <c r="C545" s="325">
        <v>1.7500000000000002E-2</v>
      </c>
      <c r="D545" s="325">
        <v>1.1711142870214216E-3</v>
      </c>
      <c r="E545" s="325">
        <v>0.02</v>
      </c>
      <c r="F545" s="325">
        <v>0.01</v>
      </c>
    </row>
    <row r="546" spans="2:6">
      <c r="B546" s="326">
        <v>40611</v>
      </c>
      <c r="C546" s="325">
        <v>1.7399999999999999E-2</v>
      </c>
      <c r="D546" s="325">
        <v>2.0201936447493073E-3</v>
      </c>
      <c r="E546" s="325">
        <v>0.02</v>
      </c>
      <c r="F546" s="325">
        <v>0.01</v>
      </c>
    </row>
    <row r="547" spans="2:6">
      <c r="B547" s="326">
        <v>40612</v>
      </c>
      <c r="C547" s="325">
        <v>1.7399999999999999E-2</v>
      </c>
      <c r="D547" s="325">
        <v>1.8811670668417149E-3</v>
      </c>
      <c r="E547" s="325">
        <v>0.02</v>
      </c>
      <c r="F547" s="325">
        <v>0.01</v>
      </c>
    </row>
    <row r="548" spans="2:6">
      <c r="B548" s="326">
        <v>40613</v>
      </c>
      <c r="C548" s="325">
        <v>1.7399999999999999E-2</v>
      </c>
      <c r="D548" s="325">
        <v>1.5322441667965164E-3</v>
      </c>
      <c r="E548" s="325">
        <v>0.02</v>
      </c>
      <c r="F548" s="325">
        <v>0.01</v>
      </c>
    </row>
    <row r="549" spans="2:6">
      <c r="B549" s="326">
        <v>40616</v>
      </c>
      <c r="C549" s="325">
        <v>1.7500000000000002E-2</v>
      </c>
      <c r="D549" s="325">
        <v>1.8496705787720024E-3</v>
      </c>
      <c r="E549" s="325">
        <v>0.02</v>
      </c>
      <c r="F549" s="325">
        <v>0.01</v>
      </c>
    </row>
    <row r="550" spans="2:6">
      <c r="B550" s="326">
        <v>40617</v>
      </c>
      <c r="C550" s="325">
        <v>1.7399999999999999E-2</v>
      </c>
      <c r="D550" s="325">
        <v>2.1184801535122032E-3</v>
      </c>
      <c r="E550" s="325">
        <v>0.02</v>
      </c>
      <c r="F550" s="325">
        <v>0.01</v>
      </c>
    </row>
    <row r="551" spans="2:6">
      <c r="B551" s="326">
        <v>40618</v>
      </c>
      <c r="C551" s="325">
        <v>1.7299999999999999E-2</v>
      </c>
      <c r="D551" s="325">
        <v>2.1393380359679835E-3</v>
      </c>
      <c r="E551" s="325">
        <v>0.02</v>
      </c>
      <c r="F551" s="325">
        <v>0.01</v>
      </c>
    </row>
    <row r="552" spans="2:6">
      <c r="B552" s="326">
        <v>40619</v>
      </c>
      <c r="C552" s="325">
        <v>1.7299999999999999E-2</v>
      </c>
      <c r="D552" s="325">
        <v>2.7271357210341129E-3</v>
      </c>
      <c r="E552" s="325">
        <v>0.02</v>
      </c>
      <c r="F552" s="325">
        <v>0.01</v>
      </c>
    </row>
    <row r="553" spans="2:6">
      <c r="B553" s="326">
        <v>40620</v>
      </c>
      <c r="C553" s="325">
        <v>1.7100000000000001E-2</v>
      </c>
      <c r="D553" s="325">
        <v>3.3287228482320025E-3</v>
      </c>
      <c r="E553" s="325">
        <v>0.02</v>
      </c>
      <c r="F553" s="325">
        <v>0.01</v>
      </c>
    </row>
    <row r="554" spans="2:6">
      <c r="B554" s="326">
        <v>40626</v>
      </c>
      <c r="C554" s="325">
        <v>1.72E-2</v>
      </c>
      <c r="D554" s="325">
        <v>1.2353730247042925E-3</v>
      </c>
      <c r="E554" s="325">
        <v>0.02</v>
      </c>
      <c r="F554" s="325">
        <v>0.01</v>
      </c>
    </row>
    <row r="555" spans="2:6">
      <c r="B555" s="326">
        <v>40627</v>
      </c>
      <c r="C555" s="325">
        <v>1.7100000000000001E-2</v>
      </c>
      <c r="D555" s="325">
        <v>8.3767362520809974E-4</v>
      </c>
      <c r="E555" s="325">
        <v>0.02</v>
      </c>
      <c r="F555" s="325">
        <v>0.01</v>
      </c>
    </row>
    <row r="556" spans="2:6">
      <c r="B556" s="326">
        <v>40630</v>
      </c>
      <c r="C556" s="325">
        <v>1.7100000000000001E-2</v>
      </c>
      <c r="D556" s="325">
        <v>7.4499424980357335E-4</v>
      </c>
      <c r="E556" s="325">
        <v>0.02</v>
      </c>
      <c r="F556" s="325">
        <v>0.01</v>
      </c>
    </row>
    <row r="557" spans="2:6">
      <c r="B557" s="326">
        <v>40631</v>
      </c>
      <c r="C557" s="325">
        <v>1.72E-2</v>
      </c>
      <c r="D557" s="325">
        <v>2.523056815413041E-3</v>
      </c>
      <c r="E557" s="325">
        <v>0.02</v>
      </c>
      <c r="F557" s="325">
        <v>0.01</v>
      </c>
    </row>
    <row r="558" spans="2:6">
      <c r="B558" s="326">
        <v>40632</v>
      </c>
      <c r="C558" s="325">
        <v>1.7100000000000001E-2</v>
      </c>
      <c r="D558" s="325">
        <v>1.3988713717651398E-3</v>
      </c>
      <c r="E558" s="325">
        <v>0.02</v>
      </c>
      <c r="F558" s="325">
        <v>0.01</v>
      </c>
    </row>
    <row r="559" spans="2:6">
      <c r="B559" s="326">
        <v>40633</v>
      </c>
      <c r="C559" s="325">
        <v>1.7100000000000001E-2</v>
      </c>
      <c r="D559" s="325">
        <v>5.7337774096919531E-4</v>
      </c>
      <c r="E559" s="325">
        <v>0.02</v>
      </c>
      <c r="F559" s="325">
        <v>0.01</v>
      </c>
    </row>
    <row r="560" spans="2:6">
      <c r="B560" s="326">
        <v>40634</v>
      </c>
      <c r="C560" s="325">
        <v>1.72E-2</v>
      </c>
      <c r="D560" s="325">
        <v>9.4820052505761388E-4</v>
      </c>
      <c r="E560" s="325">
        <v>0.02</v>
      </c>
      <c r="F560" s="325">
        <v>0.01</v>
      </c>
    </row>
    <row r="561" spans="2:6">
      <c r="B561" s="326">
        <v>40637</v>
      </c>
      <c r="C561" s="325">
        <v>1.72E-2</v>
      </c>
      <c r="D561" s="325">
        <v>1.8073880421159687E-3</v>
      </c>
      <c r="E561" s="325">
        <v>0.02</v>
      </c>
      <c r="F561" s="325">
        <v>0.01</v>
      </c>
    </row>
    <row r="562" spans="2:6">
      <c r="B562" s="326">
        <v>40638</v>
      </c>
      <c r="C562" s="325">
        <v>1.7100000000000001E-2</v>
      </c>
      <c r="D562" s="325">
        <v>3.0928159631383265E-3</v>
      </c>
      <c r="E562" s="325">
        <v>0.02</v>
      </c>
      <c r="F562" s="325">
        <v>0.01</v>
      </c>
    </row>
    <row r="563" spans="2:6">
      <c r="B563" s="326">
        <v>40639</v>
      </c>
      <c r="C563" s="325">
        <v>1.7100000000000001E-2</v>
      </c>
      <c r="D563" s="325">
        <v>1.4487256410590638E-3</v>
      </c>
      <c r="E563" s="325">
        <v>0.02</v>
      </c>
      <c r="F563" s="325">
        <v>0.01</v>
      </c>
    </row>
    <row r="564" spans="2:6">
      <c r="B564" s="326">
        <v>40640</v>
      </c>
      <c r="C564" s="325">
        <v>1.72E-2</v>
      </c>
      <c r="D564" s="325">
        <v>1.5406869122361157E-3</v>
      </c>
      <c r="E564" s="325">
        <v>0.02</v>
      </c>
      <c r="F564" s="325">
        <v>0.01</v>
      </c>
    </row>
    <row r="565" spans="2:6">
      <c r="B565" s="326">
        <v>40641</v>
      </c>
      <c r="C565" s="325">
        <v>1.7100000000000001E-2</v>
      </c>
      <c r="D565" s="325">
        <v>1.0066779170213047E-3</v>
      </c>
      <c r="E565" s="325">
        <v>0.02</v>
      </c>
      <c r="F565" s="325">
        <v>0.01</v>
      </c>
    </row>
    <row r="566" spans="2:6">
      <c r="B566" s="326">
        <v>40644</v>
      </c>
      <c r="C566" s="325">
        <v>1.7000000000000001E-2</v>
      </c>
      <c r="D566" s="325">
        <v>9.1082197958436103E-4</v>
      </c>
      <c r="E566" s="325">
        <v>0.02</v>
      </c>
      <c r="F566" s="325">
        <v>0.01</v>
      </c>
    </row>
    <row r="567" spans="2:6">
      <c r="B567" s="326">
        <v>40645</v>
      </c>
      <c r="C567" s="325">
        <v>1.7000000000000001E-2</v>
      </c>
      <c r="D567" s="325">
        <v>7.42137065113438E-4</v>
      </c>
      <c r="E567" s="325">
        <v>0.02</v>
      </c>
      <c r="F567" s="325">
        <v>0.01</v>
      </c>
    </row>
    <row r="568" spans="2:6">
      <c r="B568" s="326">
        <v>40646</v>
      </c>
      <c r="C568" s="325">
        <v>1.6799999999999999E-2</v>
      </c>
      <c r="D568" s="325">
        <v>1.0358897815059753E-3</v>
      </c>
      <c r="E568" s="325">
        <v>0.02</v>
      </c>
      <c r="F568" s="325">
        <v>0.01</v>
      </c>
    </row>
    <row r="569" spans="2:6">
      <c r="B569" s="326">
        <v>40647</v>
      </c>
      <c r="C569" s="325">
        <v>1.6500000000000001E-2</v>
      </c>
      <c r="D569" s="325">
        <v>1.2901725225835999E-3</v>
      </c>
      <c r="E569" s="325">
        <v>0.02</v>
      </c>
      <c r="F569" s="325">
        <v>0.01</v>
      </c>
    </row>
    <row r="570" spans="2:6">
      <c r="B570" s="326">
        <v>40648</v>
      </c>
      <c r="C570" s="325">
        <v>1.6500000000000001E-2</v>
      </c>
      <c r="D570" s="325">
        <v>1.6507167327956616E-3</v>
      </c>
      <c r="E570" s="325">
        <v>0.02</v>
      </c>
      <c r="F570" s="325">
        <v>0.01</v>
      </c>
    </row>
    <row r="571" spans="2:6">
      <c r="B571" s="326">
        <v>40651</v>
      </c>
      <c r="C571" s="325">
        <v>1.6500000000000001E-2</v>
      </c>
      <c r="D571" s="325">
        <v>1.4032765820788395E-3</v>
      </c>
      <c r="E571" s="325">
        <v>0.02</v>
      </c>
      <c r="F571" s="325">
        <v>0.01</v>
      </c>
    </row>
    <row r="572" spans="2:6">
      <c r="B572" s="326">
        <v>40652</v>
      </c>
      <c r="C572" s="325">
        <v>1.6500000000000001E-2</v>
      </c>
      <c r="D572" s="325">
        <v>1.2626206145089655E-3</v>
      </c>
      <c r="E572" s="325">
        <v>0.02</v>
      </c>
      <c r="F572" s="325">
        <v>0.01</v>
      </c>
    </row>
    <row r="573" spans="2:6">
      <c r="B573" s="326">
        <v>40653</v>
      </c>
      <c r="C573" s="325">
        <v>1.6500000000000001E-2</v>
      </c>
      <c r="D573" s="325">
        <v>1.0083631931222089E-3</v>
      </c>
      <c r="E573" s="325">
        <v>0.02</v>
      </c>
      <c r="F573" s="325">
        <v>0.01</v>
      </c>
    </row>
    <row r="574" spans="2:6">
      <c r="B574" s="326">
        <v>40654</v>
      </c>
      <c r="C574" s="325">
        <v>1.6500000000000001E-2</v>
      </c>
      <c r="D574" s="325">
        <v>9.4253571118572401E-4</v>
      </c>
      <c r="E574" s="325">
        <v>0.02</v>
      </c>
      <c r="F574" s="325">
        <v>0.01</v>
      </c>
    </row>
    <row r="575" spans="2:6">
      <c r="B575" s="326">
        <v>40655</v>
      </c>
      <c r="C575" s="325">
        <v>1.67E-2</v>
      </c>
      <c r="D575" s="325">
        <v>8.2383665237516853E-4</v>
      </c>
      <c r="E575" s="325">
        <v>0.02</v>
      </c>
      <c r="F575" s="325">
        <v>0.01</v>
      </c>
    </row>
    <row r="576" spans="2:6">
      <c r="B576" s="326">
        <v>40658</v>
      </c>
      <c r="C576" s="325">
        <v>1.6500000000000001E-2</v>
      </c>
      <c r="D576" s="325">
        <v>1.4422477067624661E-3</v>
      </c>
      <c r="E576" s="325">
        <v>0.02</v>
      </c>
      <c r="F576" s="325">
        <v>0.01</v>
      </c>
    </row>
    <row r="577" spans="2:6">
      <c r="B577" s="326">
        <v>40659</v>
      </c>
      <c r="C577" s="325">
        <v>1.6299999999999999E-2</v>
      </c>
      <c r="D577" s="325">
        <v>9.4456807395242634E-4</v>
      </c>
      <c r="E577" s="325">
        <v>0.02</v>
      </c>
      <c r="F577" s="325">
        <v>0.01</v>
      </c>
    </row>
    <row r="578" spans="2:6">
      <c r="B578" s="326">
        <v>40660</v>
      </c>
      <c r="C578" s="325">
        <v>1.6500000000000001E-2</v>
      </c>
      <c r="D578" s="325">
        <v>2.0285195229095185E-3</v>
      </c>
      <c r="E578" s="325">
        <v>0.02</v>
      </c>
      <c r="F578" s="325">
        <v>0.01</v>
      </c>
    </row>
    <row r="579" spans="2:6">
      <c r="B579" s="326">
        <v>40661</v>
      </c>
      <c r="C579" s="325">
        <v>1.6500000000000001E-2</v>
      </c>
      <c r="D579" s="325">
        <v>8.1076267843630987E-4</v>
      </c>
      <c r="E579" s="325">
        <v>0.02</v>
      </c>
      <c r="F579" s="325">
        <v>0.01</v>
      </c>
    </row>
    <row r="580" spans="2:6">
      <c r="B580" s="326">
        <v>40662</v>
      </c>
      <c r="C580" s="325">
        <v>1.6500000000000001E-2</v>
      </c>
      <c r="D580" s="325">
        <v>8.2370864814409995E-4</v>
      </c>
      <c r="E580" s="325">
        <v>0.02</v>
      </c>
      <c r="F580" s="325">
        <v>0.01</v>
      </c>
    </row>
    <row r="581" spans="2:6">
      <c r="B581" s="326">
        <v>40666</v>
      </c>
      <c r="C581" s="325">
        <v>1.6500000000000001E-2</v>
      </c>
      <c r="D581" s="325">
        <v>1.0739467937060216E-3</v>
      </c>
      <c r="E581" s="325">
        <v>0.02</v>
      </c>
      <c r="F581" s="325">
        <v>0.01</v>
      </c>
    </row>
    <row r="582" spans="2:6">
      <c r="B582" s="326">
        <v>40667</v>
      </c>
      <c r="C582" s="325">
        <v>1.6500000000000001E-2</v>
      </c>
      <c r="D582" s="325">
        <v>9.17788725870325E-4</v>
      </c>
      <c r="E582" s="325">
        <v>0.02</v>
      </c>
      <c r="F582" s="325">
        <v>0.01</v>
      </c>
    </row>
    <row r="583" spans="2:6">
      <c r="B583" s="326">
        <v>40668</v>
      </c>
      <c r="C583" s="325">
        <v>1.6500000000000001E-2</v>
      </c>
      <c r="D583" s="325">
        <v>1.1710896537252924E-3</v>
      </c>
      <c r="E583" s="325">
        <v>0.02</v>
      </c>
      <c r="F583" s="325">
        <v>0.01</v>
      </c>
    </row>
    <row r="584" spans="2:6">
      <c r="B584" s="326">
        <v>40669</v>
      </c>
      <c r="C584" s="325">
        <v>1.6500000000000001E-2</v>
      </c>
      <c r="D584" s="325">
        <v>6.0107779457738804E-4</v>
      </c>
      <c r="E584" s="325">
        <v>0.02</v>
      </c>
      <c r="F584" s="325">
        <v>0.01</v>
      </c>
    </row>
    <row r="585" spans="2:6">
      <c r="B585" s="326">
        <v>40673</v>
      </c>
      <c r="C585" s="325">
        <v>1.6299999999999999E-2</v>
      </c>
      <c r="D585" s="325">
        <v>1.3903301650441003E-3</v>
      </c>
      <c r="E585" s="325">
        <v>0.02</v>
      </c>
      <c r="F585" s="325">
        <v>0.01</v>
      </c>
    </row>
    <row r="586" spans="2:6">
      <c r="B586" s="326">
        <v>40674</v>
      </c>
      <c r="C586" s="325">
        <v>1.6299999999999999E-2</v>
      </c>
      <c r="D586" s="325">
        <v>1.9727606004340714E-3</v>
      </c>
      <c r="E586" s="325">
        <v>0.02</v>
      </c>
      <c r="F586" s="325">
        <v>0.01</v>
      </c>
    </row>
    <row r="587" spans="2:6">
      <c r="B587" s="326">
        <v>40675</v>
      </c>
      <c r="C587" s="325">
        <v>1.6299999999999999E-2</v>
      </c>
      <c r="D587" s="325">
        <v>1.4229067198664408E-3</v>
      </c>
      <c r="E587" s="325">
        <v>0.02</v>
      </c>
      <c r="F587" s="325">
        <v>0.01</v>
      </c>
    </row>
    <row r="588" spans="2:6">
      <c r="B588" s="326">
        <v>40676</v>
      </c>
      <c r="C588" s="325">
        <v>1.6299999999999999E-2</v>
      </c>
      <c r="D588" s="325">
        <v>7.3710699220278864E-4</v>
      </c>
      <c r="E588" s="325">
        <v>0.02</v>
      </c>
      <c r="F588" s="325">
        <v>0.01</v>
      </c>
    </row>
    <row r="589" spans="2:6">
      <c r="B589" s="326">
        <v>40679</v>
      </c>
      <c r="C589" s="325">
        <v>1.6299999999999999E-2</v>
      </c>
      <c r="D589" s="325">
        <v>3.2728380355706954E-3</v>
      </c>
      <c r="E589" s="325">
        <v>0.02</v>
      </c>
      <c r="F589" s="325">
        <v>0.01</v>
      </c>
    </row>
    <row r="590" spans="2:6">
      <c r="B590" s="326">
        <v>40680</v>
      </c>
      <c r="C590" s="325">
        <v>1.6299999999999999E-2</v>
      </c>
      <c r="D590" s="325">
        <v>2.7913900028113774E-3</v>
      </c>
      <c r="E590" s="325">
        <v>0.02</v>
      </c>
      <c r="F590" s="325">
        <v>0.01</v>
      </c>
    </row>
    <row r="591" spans="2:6">
      <c r="B591" s="326">
        <v>40681</v>
      </c>
      <c r="C591" s="325">
        <v>1.6299999999999999E-2</v>
      </c>
      <c r="D591" s="325">
        <v>2.2014556308646567E-3</v>
      </c>
      <c r="E591" s="325">
        <v>0.02</v>
      </c>
      <c r="F591" s="325">
        <v>0.01</v>
      </c>
    </row>
    <row r="592" spans="2:6">
      <c r="B592" s="326">
        <v>40682</v>
      </c>
      <c r="C592" s="325">
        <v>1.6E-2</v>
      </c>
      <c r="D592" s="325">
        <v>1.1796193441376513E-3</v>
      </c>
      <c r="E592" s="325">
        <v>0.02</v>
      </c>
      <c r="F592" s="325">
        <v>0.01</v>
      </c>
    </row>
    <row r="593" spans="2:6">
      <c r="B593" s="326">
        <v>40683</v>
      </c>
      <c r="C593" s="325">
        <v>1.6299999999999999E-2</v>
      </c>
      <c r="D593" s="325">
        <v>1.506096455829771E-3</v>
      </c>
      <c r="E593" s="325">
        <v>0.02</v>
      </c>
      <c r="F593" s="325">
        <v>0.01</v>
      </c>
    </row>
    <row r="594" spans="2:6">
      <c r="B594" s="326">
        <v>40686</v>
      </c>
      <c r="C594" s="325">
        <v>1.6299999999999999E-2</v>
      </c>
      <c r="D594" s="325">
        <v>3.5488867946036305E-3</v>
      </c>
      <c r="E594" s="325">
        <v>0.02</v>
      </c>
      <c r="F594" s="325">
        <v>0.01</v>
      </c>
    </row>
    <row r="595" spans="2:6">
      <c r="B595" s="326">
        <v>40687</v>
      </c>
      <c r="C595" s="325">
        <v>1.6299999999999999E-2</v>
      </c>
      <c r="D595" s="325">
        <v>5.4115702656862934E-3</v>
      </c>
      <c r="E595" s="325">
        <v>0.02</v>
      </c>
      <c r="F595" s="325">
        <v>0.01</v>
      </c>
    </row>
    <row r="596" spans="2:6">
      <c r="B596" s="326">
        <v>40688</v>
      </c>
      <c r="C596" s="325">
        <v>1.6299999999999999E-2</v>
      </c>
      <c r="D596" s="325">
        <v>1.5571071502322523E-2</v>
      </c>
      <c r="E596" s="325">
        <v>0.02</v>
      </c>
      <c r="F596" s="325">
        <v>0.01</v>
      </c>
    </row>
    <row r="597" spans="2:6">
      <c r="B597" s="326">
        <v>40689</v>
      </c>
      <c r="C597" s="325">
        <v>1.77E-2</v>
      </c>
      <c r="D597" s="325">
        <v>1.7536999652732862E-2</v>
      </c>
      <c r="E597" s="325">
        <v>0.02</v>
      </c>
      <c r="F597" s="325">
        <v>0.01</v>
      </c>
    </row>
    <row r="598" spans="2:6">
      <c r="B598" s="326">
        <v>40690</v>
      </c>
      <c r="C598" s="325">
        <v>1.6799999999999999E-2</v>
      </c>
      <c r="D598" s="325">
        <v>1.7756090359961268E-2</v>
      </c>
      <c r="E598" s="325">
        <v>0.02</v>
      </c>
      <c r="F598" s="325">
        <v>0.01</v>
      </c>
    </row>
    <row r="599" spans="2:6">
      <c r="B599" s="326">
        <v>40693</v>
      </c>
      <c r="C599" s="325">
        <v>1.6799999999999999E-2</v>
      </c>
      <c r="D599" s="325">
        <v>1.3778137734583818E-3</v>
      </c>
      <c r="E599" s="325">
        <v>0.02</v>
      </c>
      <c r="F599" s="325">
        <v>0.01</v>
      </c>
    </row>
    <row r="600" spans="2:6">
      <c r="B600" s="326">
        <v>40694</v>
      </c>
      <c r="C600" s="325">
        <v>1.7299999999999999E-2</v>
      </c>
      <c r="D600" s="325">
        <v>1.5331792472689171E-3</v>
      </c>
      <c r="E600" s="325">
        <v>0.02</v>
      </c>
      <c r="F600" s="325">
        <v>0.01</v>
      </c>
    </row>
    <row r="601" spans="2:6">
      <c r="B601" s="326">
        <v>40695</v>
      </c>
      <c r="C601" s="325">
        <v>1.6E-2</v>
      </c>
      <c r="D601" s="325">
        <v>1.9242467144585859E-3</v>
      </c>
      <c r="E601" s="325">
        <v>0.02</v>
      </c>
      <c r="F601" s="325">
        <v>0.01</v>
      </c>
    </row>
    <row r="602" spans="2:6">
      <c r="B602" s="326">
        <v>40696</v>
      </c>
      <c r="C602" s="325">
        <v>1.7000000000000001E-2</v>
      </c>
      <c r="D602" s="325">
        <v>1.9905354825178172E-3</v>
      </c>
      <c r="E602" s="325">
        <v>0.02</v>
      </c>
      <c r="F602" s="325">
        <v>0.01</v>
      </c>
    </row>
    <row r="603" spans="2:6">
      <c r="B603" s="326">
        <v>40697</v>
      </c>
      <c r="C603" s="325">
        <v>1.7000000000000001E-2</v>
      </c>
      <c r="D603" s="325">
        <v>1.524684681373046E-3</v>
      </c>
      <c r="E603" s="325">
        <v>0.02</v>
      </c>
      <c r="F603" s="325">
        <v>0.01</v>
      </c>
    </row>
    <row r="604" spans="2:6">
      <c r="B604" s="326">
        <v>40700</v>
      </c>
      <c r="C604" s="325">
        <v>1.6E-2</v>
      </c>
      <c r="D604" s="325">
        <v>1.452754261572906E-3</v>
      </c>
      <c r="E604" s="325">
        <v>0.02</v>
      </c>
      <c r="F604" s="325">
        <v>0.01</v>
      </c>
    </row>
    <row r="605" spans="2:6">
      <c r="B605" s="326">
        <v>40701</v>
      </c>
      <c r="C605" s="325">
        <v>1.6299999999999999E-2</v>
      </c>
      <c r="D605" s="325">
        <v>9.0096385435499892E-4</v>
      </c>
      <c r="E605" s="325">
        <v>0.02</v>
      </c>
      <c r="F605" s="325">
        <v>0.01</v>
      </c>
    </row>
    <row r="606" spans="2:6">
      <c r="B606" s="326">
        <v>40702</v>
      </c>
      <c r="C606" s="325">
        <v>1.6299999999999999E-2</v>
      </c>
      <c r="D606" s="325">
        <v>1.8588802642184451E-3</v>
      </c>
      <c r="E606" s="325">
        <v>0.02</v>
      </c>
      <c r="F606" s="325">
        <v>0.01</v>
      </c>
    </row>
    <row r="607" spans="2:6">
      <c r="B607" s="326">
        <v>40703</v>
      </c>
      <c r="C607" s="325">
        <v>1.6299999999999999E-2</v>
      </c>
      <c r="D607" s="325">
        <v>2.1422751190595213E-3</v>
      </c>
      <c r="E607" s="325">
        <v>0.02</v>
      </c>
      <c r="F607" s="325">
        <v>0.01</v>
      </c>
    </row>
    <row r="608" spans="2:6">
      <c r="B608" s="326">
        <v>40704</v>
      </c>
      <c r="C608" s="325">
        <v>1.6299999999999999E-2</v>
      </c>
      <c r="D608" s="325">
        <v>2.0470119987684257E-3</v>
      </c>
      <c r="E608" s="325">
        <v>0.02</v>
      </c>
      <c r="F608" s="325">
        <v>0.01</v>
      </c>
    </row>
    <row r="609" spans="2:6">
      <c r="B609" s="326">
        <v>40707</v>
      </c>
      <c r="C609" s="325">
        <v>1.6299999999999999E-2</v>
      </c>
      <c r="D609" s="325">
        <v>1.4547478585357129E-3</v>
      </c>
      <c r="E609" s="325">
        <v>0.02</v>
      </c>
      <c r="F609" s="325">
        <v>0.01</v>
      </c>
    </row>
    <row r="610" spans="2:6">
      <c r="B610" s="326">
        <v>40708</v>
      </c>
      <c r="C610" s="325">
        <v>1.6299999999999999E-2</v>
      </c>
      <c r="D610" s="325">
        <v>1.6855419681960908E-3</v>
      </c>
      <c r="E610" s="325">
        <v>0.02</v>
      </c>
      <c r="F610" s="325">
        <v>0.01</v>
      </c>
    </row>
    <row r="611" spans="2:6">
      <c r="B611" s="326">
        <v>40709</v>
      </c>
      <c r="C611" s="325">
        <v>1.6299999999999999E-2</v>
      </c>
      <c r="D611" s="325">
        <v>3.4199841829634964E-3</v>
      </c>
      <c r="E611" s="325">
        <v>0.02</v>
      </c>
      <c r="F611" s="325">
        <v>0.01</v>
      </c>
    </row>
    <row r="612" spans="2:6">
      <c r="B612" s="326">
        <v>40710</v>
      </c>
      <c r="C612" s="325">
        <v>1.6299999999999999E-2</v>
      </c>
      <c r="D612" s="325">
        <v>1.8103196541799538E-3</v>
      </c>
      <c r="E612" s="325">
        <v>0.02</v>
      </c>
      <c r="F612" s="325">
        <v>0.01</v>
      </c>
    </row>
    <row r="613" spans="2:6">
      <c r="B613" s="326">
        <v>40711</v>
      </c>
      <c r="C613" s="325">
        <v>1.6299999999999999E-2</v>
      </c>
      <c r="D613" s="325">
        <v>2.2260071843084525E-3</v>
      </c>
      <c r="E613" s="325">
        <v>0.02</v>
      </c>
      <c r="F613" s="325">
        <v>0.01</v>
      </c>
    </row>
    <row r="614" spans="2:6">
      <c r="B614" s="326">
        <v>40714</v>
      </c>
      <c r="C614" s="325">
        <v>1.6299999999999999E-2</v>
      </c>
      <c r="D614" s="325">
        <v>1.9162634238307768E-3</v>
      </c>
      <c r="E614" s="325">
        <v>0.02</v>
      </c>
      <c r="F614" s="325">
        <v>0.01</v>
      </c>
    </row>
    <row r="615" spans="2:6">
      <c r="B615" s="326">
        <v>40715</v>
      </c>
      <c r="C615" s="325">
        <v>1.6299999999999999E-2</v>
      </c>
      <c r="D615" s="325">
        <v>1.8648812026953515E-3</v>
      </c>
      <c r="E615" s="325">
        <v>0.02</v>
      </c>
      <c r="F615" s="325">
        <v>0.01</v>
      </c>
    </row>
    <row r="616" spans="2:6">
      <c r="B616" s="326">
        <v>40716</v>
      </c>
      <c r="C616" s="325">
        <v>1.6299999999999999E-2</v>
      </c>
      <c r="D616" s="325">
        <v>1.2698133297601734E-3</v>
      </c>
      <c r="E616" s="325">
        <v>0.02</v>
      </c>
      <c r="F616" s="325">
        <v>0.01</v>
      </c>
    </row>
    <row r="617" spans="2:6">
      <c r="B617" s="326">
        <v>40717</v>
      </c>
      <c r="C617" s="325">
        <v>1.6299999999999999E-2</v>
      </c>
      <c r="D617" s="325">
        <v>1.3042329468092508E-3</v>
      </c>
      <c r="E617" s="325">
        <v>0.02</v>
      </c>
      <c r="F617" s="325">
        <v>0.01</v>
      </c>
    </row>
    <row r="618" spans="2:6">
      <c r="B618" s="326">
        <v>40718</v>
      </c>
      <c r="C618" s="325">
        <v>1.6299999999999999E-2</v>
      </c>
      <c r="D618" s="325">
        <v>1.1803130030959648E-3</v>
      </c>
      <c r="E618" s="325">
        <v>0.02</v>
      </c>
      <c r="F618" s="325">
        <v>0.01</v>
      </c>
    </row>
    <row r="619" spans="2:6">
      <c r="B619" s="326">
        <v>40721</v>
      </c>
      <c r="C619" s="325">
        <v>1.6299999999999999E-2</v>
      </c>
      <c r="D619" s="325">
        <v>1.1825281630212666E-3</v>
      </c>
      <c r="E619" s="325">
        <v>0.02</v>
      </c>
      <c r="F619" s="325">
        <v>0.01</v>
      </c>
    </row>
    <row r="620" spans="2:6">
      <c r="B620" s="326">
        <v>40722</v>
      </c>
      <c r="C620" s="325">
        <v>1.6299999999999999E-2</v>
      </c>
      <c r="D620" s="325">
        <v>2.4635951416260298E-3</v>
      </c>
      <c r="E620" s="325">
        <v>0.02</v>
      </c>
      <c r="F620" s="325">
        <v>0.01</v>
      </c>
    </row>
    <row r="621" spans="2:6">
      <c r="B621" s="326">
        <v>40723</v>
      </c>
      <c r="C621" s="325">
        <v>1.6299999999999999E-2</v>
      </c>
      <c r="D621" s="325">
        <v>1.1648077136536441E-3</v>
      </c>
      <c r="E621" s="325">
        <v>0.02</v>
      </c>
      <c r="F621" s="325">
        <v>0.01</v>
      </c>
    </row>
    <row r="622" spans="2:6">
      <c r="B622" s="326">
        <v>40724</v>
      </c>
      <c r="C622" s="325">
        <v>1.6299999999999999E-2</v>
      </c>
      <c r="D622" s="325">
        <v>1.3039737549657851E-3</v>
      </c>
      <c r="E622" s="325">
        <v>0.02</v>
      </c>
      <c r="F622" s="325">
        <v>0.01</v>
      </c>
    </row>
    <row r="623" spans="2:6">
      <c r="B623" s="326">
        <v>40725</v>
      </c>
      <c r="C623" s="325">
        <v>1.6299999999999999E-2</v>
      </c>
      <c r="D623" s="325">
        <v>1.342631656947785E-3</v>
      </c>
      <c r="E623" s="325">
        <v>0.02</v>
      </c>
      <c r="F623" s="325">
        <v>0.01</v>
      </c>
    </row>
    <row r="624" spans="2:6">
      <c r="B624" s="326">
        <v>40728</v>
      </c>
      <c r="C624" s="325">
        <v>1.6299999999999999E-2</v>
      </c>
      <c r="D624" s="325">
        <v>1.7827143360464952E-3</v>
      </c>
      <c r="E624" s="325">
        <v>0.02</v>
      </c>
      <c r="F624" s="325">
        <v>0.01</v>
      </c>
    </row>
    <row r="625" spans="2:6">
      <c r="B625" s="326">
        <v>40729</v>
      </c>
      <c r="C625" s="325">
        <v>1.6299999999999999E-2</v>
      </c>
      <c r="D625" s="325">
        <v>4.737841956193335E-3</v>
      </c>
      <c r="E625" s="325">
        <v>0.02</v>
      </c>
      <c r="F625" s="325">
        <v>0.01</v>
      </c>
    </row>
    <row r="626" spans="2:6">
      <c r="B626" s="326">
        <v>40731</v>
      </c>
      <c r="C626" s="325">
        <v>1.6299999999999999E-2</v>
      </c>
      <c r="D626" s="325">
        <v>1.7509612795960664E-3</v>
      </c>
      <c r="E626" s="325">
        <v>0.02</v>
      </c>
      <c r="F626" s="325">
        <v>0.01</v>
      </c>
    </row>
    <row r="627" spans="2:6">
      <c r="B627" s="326">
        <v>40732</v>
      </c>
      <c r="C627" s="325">
        <v>1.7299999999999999E-2</v>
      </c>
      <c r="D627" s="325">
        <v>1.0372700624422292E-3</v>
      </c>
      <c r="E627" s="325">
        <v>0.02</v>
      </c>
      <c r="F627" s="325">
        <v>0.01</v>
      </c>
    </row>
    <row r="628" spans="2:6">
      <c r="B628" s="326">
        <v>40735</v>
      </c>
      <c r="C628" s="325">
        <v>1.6299999999999999E-2</v>
      </c>
      <c r="D628" s="325">
        <v>1.1646051536556054E-3</v>
      </c>
      <c r="E628" s="325">
        <v>0.02</v>
      </c>
      <c r="F628" s="325">
        <v>0.01</v>
      </c>
    </row>
    <row r="629" spans="2:6">
      <c r="B629" s="326">
        <v>40736</v>
      </c>
      <c r="C629" s="325">
        <v>1.6299999999999999E-2</v>
      </c>
      <c r="D629" s="325">
        <v>1.6362137897370959E-3</v>
      </c>
      <c r="E629" s="325">
        <v>1.7500000000000002E-2</v>
      </c>
      <c r="F629" s="325">
        <v>7.4999999999999997E-3</v>
      </c>
    </row>
    <row r="630" spans="2:6">
      <c r="B630" s="326">
        <v>40737</v>
      </c>
      <c r="C630" s="325">
        <v>1.6299999999999999E-2</v>
      </c>
      <c r="D630" s="325">
        <v>2.2033142736601198E-3</v>
      </c>
      <c r="E630" s="325">
        <v>1.7500000000000002E-2</v>
      </c>
      <c r="F630" s="325">
        <v>7.4999999999999997E-3</v>
      </c>
    </row>
    <row r="631" spans="2:6">
      <c r="B631" s="326">
        <v>40738</v>
      </c>
      <c r="C631" s="325">
        <v>1.6299999999999999E-2</v>
      </c>
      <c r="D631" s="325">
        <v>1.8307992174832633E-3</v>
      </c>
      <c r="E631" s="325">
        <v>1.7500000000000002E-2</v>
      </c>
      <c r="F631" s="325">
        <v>7.4999999999999997E-3</v>
      </c>
    </row>
    <row r="632" spans="2:6">
      <c r="B632" s="326">
        <v>40739</v>
      </c>
      <c r="C632" s="325">
        <v>1.6299999999999999E-2</v>
      </c>
      <c r="D632" s="325">
        <v>1.2834552133528657E-3</v>
      </c>
      <c r="E632" s="325">
        <v>1.7500000000000002E-2</v>
      </c>
      <c r="F632" s="325">
        <v>7.4999999999999997E-3</v>
      </c>
    </row>
    <row r="633" spans="2:6">
      <c r="B633" s="326">
        <v>40742</v>
      </c>
      <c r="C633" s="325">
        <v>1.6299999999999999E-2</v>
      </c>
      <c r="D633" s="325">
        <v>1.2280982347364787E-3</v>
      </c>
      <c r="E633" s="325">
        <v>1.7500000000000002E-2</v>
      </c>
      <c r="F633" s="325">
        <v>7.4999999999999997E-3</v>
      </c>
    </row>
    <row r="634" spans="2:6">
      <c r="B634" s="326">
        <v>40743</v>
      </c>
      <c r="C634" s="325">
        <v>1.6299999999999999E-2</v>
      </c>
      <c r="D634" s="325">
        <v>1.4452254755417534E-3</v>
      </c>
      <c r="E634" s="325">
        <v>1.7500000000000002E-2</v>
      </c>
      <c r="F634" s="325">
        <v>7.4999999999999997E-3</v>
      </c>
    </row>
    <row r="635" spans="2:6">
      <c r="B635" s="326">
        <v>40744</v>
      </c>
      <c r="C635" s="325">
        <v>1.6299999999999999E-2</v>
      </c>
      <c r="D635" s="325">
        <v>2.6686668269616724E-3</v>
      </c>
      <c r="E635" s="325">
        <v>1.7500000000000002E-2</v>
      </c>
      <c r="F635" s="325">
        <v>7.4999999999999997E-3</v>
      </c>
    </row>
    <row r="636" spans="2:6">
      <c r="B636" s="326">
        <v>40745</v>
      </c>
      <c r="C636" s="325">
        <v>1.6299999999999999E-2</v>
      </c>
      <c r="D636" s="325">
        <v>3.2741109948506418E-3</v>
      </c>
      <c r="E636" s="325">
        <v>1.7500000000000002E-2</v>
      </c>
      <c r="F636" s="325">
        <v>7.4999999999999997E-3</v>
      </c>
    </row>
    <row r="637" spans="2:6">
      <c r="B637" s="326">
        <v>40746</v>
      </c>
      <c r="C637" s="325">
        <v>1.6299999999999999E-2</v>
      </c>
      <c r="D637" s="325">
        <v>1.8315696344847782E-3</v>
      </c>
      <c r="E637" s="325">
        <v>1.7500000000000002E-2</v>
      </c>
      <c r="F637" s="325">
        <v>7.4999999999999997E-3</v>
      </c>
    </row>
    <row r="638" spans="2:6">
      <c r="B638" s="326">
        <v>40749</v>
      </c>
      <c r="C638" s="325">
        <v>1.6299999999999999E-2</v>
      </c>
      <c r="D638" s="325">
        <v>1.1119864160624349E-3</v>
      </c>
      <c r="E638" s="325">
        <v>1.7500000000000002E-2</v>
      </c>
      <c r="F638" s="325">
        <v>7.4999999999999997E-3</v>
      </c>
    </row>
    <row r="639" spans="2:6">
      <c r="B639" s="326">
        <v>40750</v>
      </c>
      <c r="C639" s="325">
        <v>1.6299999999999999E-2</v>
      </c>
      <c r="D639" s="325">
        <v>1.3479375125492721E-3</v>
      </c>
      <c r="E639" s="325">
        <v>1.7500000000000002E-2</v>
      </c>
      <c r="F639" s="325">
        <v>7.4999999999999997E-3</v>
      </c>
    </row>
    <row r="640" spans="2:6">
      <c r="B640" s="326">
        <v>40751</v>
      </c>
      <c r="C640" s="325">
        <v>1.6299999999999999E-2</v>
      </c>
      <c r="D640" s="325">
        <v>1.5921981509073875E-3</v>
      </c>
      <c r="E640" s="325">
        <v>1.7500000000000002E-2</v>
      </c>
      <c r="F640" s="325">
        <v>7.4999999999999997E-3</v>
      </c>
    </row>
    <row r="641" spans="2:6">
      <c r="B641" s="326">
        <v>40752</v>
      </c>
      <c r="C641" s="325">
        <v>1.6399999999999998E-2</v>
      </c>
      <c r="D641" s="325">
        <v>5.9903172969953905E-4</v>
      </c>
      <c r="E641" s="325">
        <v>1.7500000000000002E-2</v>
      </c>
      <c r="F641" s="325">
        <v>7.4999999999999997E-3</v>
      </c>
    </row>
    <row r="642" spans="2:6">
      <c r="B642" s="326">
        <v>40753</v>
      </c>
      <c r="C642" s="325">
        <v>1.6E-2</v>
      </c>
      <c r="D642" s="325">
        <v>2.2106606861904284E-3</v>
      </c>
      <c r="E642" s="325">
        <v>1.7500000000000002E-2</v>
      </c>
      <c r="F642" s="325">
        <v>7.4999999999999997E-3</v>
      </c>
    </row>
    <row r="643" spans="2:6">
      <c r="B643" s="326">
        <v>40756</v>
      </c>
      <c r="C643" s="325">
        <v>1.6500000000000001E-2</v>
      </c>
      <c r="D643" s="325">
        <v>1.3342851488862878E-3</v>
      </c>
      <c r="E643" s="325">
        <v>1.7500000000000002E-2</v>
      </c>
      <c r="F643" s="325">
        <v>7.4999999999999997E-3</v>
      </c>
    </row>
    <row r="644" spans="2:6">
      <c r="B644" s="326">
        <v>40757</v>
      </c>
      <c r="C644" s="325">
        <v>1.6300000000000002E-2</v>
      </c>
      <c r="D644" s="325">
        <v>2.6526683307052669E-3</v>
      </c>
      <c r="E644" s="325">
        <v>1.7500000000000002E-2</v>
      </c>
      <c r="F644" s="325">
        <v>7.4999999999999997E-3</v>
      </c>
    </row>
    <row r="645" spans="2:6">
      <c r="B645" s="326">
        <v>40758</v>
      </c>
      <c r="C645" s="325">
        <v>1.6300000000000002E-2</v>
      </c>
      <c r="D645" s="325">
        <v>1.5499286369735305E-3</v>
      </c>
      <c r="E645" s="325">
        <v>1.7500000000000002E-2</v>
      </c>
      <c r="F645" s="325">
        <v>7.4999999999999997E-3</v>
      </c>
    </row>
    <row r="646" spans="2:6">
      <c r="B646" s="326">
        <v>40759</v>
      </c>
      <c r="C646" s="325">
        <v>1.6300000000000002E-2</v>
      </c>
      <c r="D646" s="325">
        <v>3.4592711018880669E-3</v>
      </c>
      <c r="E646" s="325">
        <v>1.7500000000000002E-2</v>
      </c>
      <c r="F646" s="325">
        <v>7.4999999999999997E-3</v>
      </c>
    </row>
    <row r="647" spans="2:6">
      <c r="B647" s="326">
        <v>40760</v>
      </c>
      <c r="C647" s="325">
        <v>1.6299999999999999E-2</v>
      </c>
      <c r="D647" s="325">
        <v>2.0283905839279088E-3</v>
      </c>
      <c r="E647" s="325">
        <v>1.7500000000000002E-2</v>
      </c>
      <c r="F647" s="325">
        <v>0.01</v>
      </c>
    </row>
    <row r="648" spans="2:6">
      <c r="B648" s="326">
        <v>40763</v>
      </c>
      <c r="C648" s="325">
        <v>1.6300000000000002E-2</v>
      </c>
      <c r="D648" s="325">
        <v>5.1197463853895871E-3</v>
      </c>
      <c r="E648" s="325">
        <v>1.7000000000000001E-2</v>
      </c>
      <c r="F648" s="325">
        <v>8.8000000000000005E-3</v>
      </c>
    </row>
    <row r="649" spans="2:6">
      <c r="B649" s="326">
        <v>40764</v>
      </c>
      <c r="C649" s="325">
        <v>1.8200000000000001E-2</v>
      </c>
      <c r="D649" s="325">
        <v>2.3670772094107367E-2</v>
      </c>
      <c r="E649" s="325">
        <v>1.7500000000000002E-2</v>
      </c>
      <c r="F649" s="325">
        <v>8.8000000000000005E-3</v>
      </c>
    </row>
    <row r="650" spans="2:6">
      <c r="B650" s="326">
        <v>40765</v>
      </c>
      <c r="C650" s="325">
        <v>1.7500000000000002E-2</v>
      </c>
      <c r="D650" s="325">
        <v>4.6873675678073837E-2</v>
      </c>
      <c r="E650" s="325">
        <v>1.7500000000000002E-2</v>
      </c>
      <c r="F650" s="325">
        <v>8.8000000000000005E-3</v>
      </c>
    </row>
    <row r="651" spans="2:6">
      <c r="B651" s="326">
        <v>40766</v>
      </c>
      <c r="C651" s="325">
        <v>1.7299999999999999E-2</v>
      </c>
      <c r="D651" s="325">
        <v>2.7033716084294394E-2</v>
      </c>
      <c r="E651" s="325">
        <v>1.7500000000000002E-2</v>
      </c>
      <c r="F651" s="325">
        <v>8.8000000000000005E-3</v>
      </c>
    </row>
    <row r="652" spans="2:6">
      <c r="B652" s="326">
        <v>40767</v>
      </c>
      <c r="C652" s="325">
        <v>1.8100000000000002E-2</v>
      </c>
      <c r="D652" s="325">
        <v>7.2171511393303509E-3</v>
      </c>
      <c r="E652" s="325">
        <v>1.7500000000000002E-2</v>
      </c>
      <c r="F652" s="325">
        <v>8.8000000000000005E-3</v>
      </c>
    </row>
    <row r="653" spans="2:6">
      <c r="B653" s="326">
        <v>40770</v>
      </c>
      <c r="C653" s="325">
        <v>1.7399999999999999E-2</v>
      </c>
      <c r="D653" s="325">
        <v>3.2024753299213925E-3</v>
      </c>
      <c r="E653" s="325">
        <v>1.7500000000000002E-2</v>
      </c>
      <c r="F653" s="325">
        <v>8.8000000000000005E-3</v>
      </c>
    </row>
    <row r="654" spans="2:6">
      <c r="B654" s="326">
        <v>40771</v>
      </c>
      <c r="C654" s="325">
        <v>1.7399999999999999E-2</v>
      </c>
      <c r="D654" s="325">
        <v>7.0927411435679167E-3</v>
      </c>
      <c r="E654" s="325">
        <v>1.7500000000000002E-2</v>
      </c>
      <c r="F654" s="325">
        <v>8.8000000000000005E-3</v>
      </c>
    </row>
    <row r="655" spans="2:6">
      <c r="B655" s="326">
        <v>40772</v>
      </c>
      <c r="C655" s="325">
        <v>1.7299999999999999E-2</v>
      </c>
      <c r="D655" s="325">
        <v>9.6730607247624625E-3</v>
      </c>
      <c r="E655" s="325">
        <v>1.7500000000000002E-2</v>
      </c>
      <c r="F655" s="325">
        <v>8.8000000000000005E-3</v>
      </c>
    </row>
    <row r="656" spans="2:6">
      <c r="B656" s="326">
        <v>40773</v>
      </c>
      <c r="C656" s="325">
        <v>1.7500000000000002E-2</v>
      </c>
      <c r="D656" s="325">
        <v>1.3085321124916222E-2</v>
      </c>
      <c r="E656" s="325">
        <v>1.7500000000000002E-2</v>
      </c>
      <c r="F656" s="325">
        <v>8.8000000000000005E-3</v>
      </c>
    </row>
    <row r="657" spans="2:6">
      <c r="B657" s="326">
        <v>40774</v>
      </c>
      <c r="C657" s="325">
        <v>1.7500000000000002E-2</v>
      </c>
      <c r="D657" s="325">
        <v>6.7702877743534735E-3</v>
      </c>
      <c r="E657" s="325">
        <v>1.7500000000000002E-2</v>
      </c>
      <c r="F657" s="325">
        <v>8.8000000000000005E-3</v>
      </c>
    </row>
    <row r="658" spans="2:6">
      <c r="B658" s="326">
        <v>40777</v>
      </c>
      <c r="C658" s="325">
        <v>1.7500000000000002E-2</v>
      </c>
      <c r="D658" s="325">
        <v>3.4638192817051782E-3</v>
      </c>
      <c r="E658" s="325">
        <v>1.7500000000000002E-2</v>
      </c>
      <c r="F658" s="325">
        <v>8.8000000000000005E-3</v>
      </c>
    </row>
    <row r="659" spans="2:6">
      <c r="B659" s="326">
        <v>40778</v>
      </c>
      <c r="C659" s="325">
        <v>1.7500000000000002E-2</v>
      </c>
      <c r="D659" s="325">
        <v>4.5872186208045004E-3</v>
      </c>
      <c r="E659" s="325">
        <v>1.7500000000000002E-2</v>
      </c>
      <c r="F659" s="325">
        <v>7.4999999999999997E-3</v>
      </c>
    </row>
    <row r="660" spans="2:6">
      <c r="B660" s="326">
        <v>40779</v>
      </c>
      <c r="C660" s="325">
        <v>1.7500000000000002E-2</v>
      </c>
      <c r="D660" s="325">
        <v>1.2113742246721473E-2</v>
      </c>
      <c r="E660" s="325">
        <v>1.7500000000000002E-2</v>
      </c>
      <c r="F660" s="325">
        <v>8.8000000000000005E-3</v>
      </c>
    </row>
    <row r="661" spans="2:6">
      <c r="B661" s="326">
        <v>40780</v>
      </c>
      <c r="C661" s="325">
        <v>1.7500000000000002E-2</v>
      </c>
      <c r="D661" s="325">
        <v>1.5837472696890939E-2</v>
      </c>
      <c r="E661" s="325">
        <v>1.7500000000000002E-2</v>
      </c>
      <c r="F661" s="325">
        <v>8.8000000000000005E-3</v>
      </c>
    </row>
    <row r="662" spans="2:6">
      <c r="B662" s="326">
        <v>40781</v>
      </c>
      <c r="C662" s="325">
        <v>1.7500000000000002E-2</v>
      </c>
      <c r="D662" s="325">
        <v>8.1846478717527427E-3</v>
      </c>
      <c r="E662" s="325">
        <v>1.7500000000000002E-2</v>
      </c>
      <c r="F662" s="325">
        <v>8.8000000000000005E-3</v>
      </c>
    </row>
    <row r="663" spans="2:6">
      <c r="B663" s="326">
        <v>40782</v>
      </c>
      <c r="C663" s="325">
        <v>1.7500000000000002E-2</v>
      </c>
      <c r="D663" s="325">
        <v>2.3294832906587066E-3</v>
      </c>
      <c r="E663" s="325">
        <v>1.7500000000000002E-2</v>
      </c>
      <c r="F663" s="325">
        <v>7.4999999999999997E-3</v>
      </c>
    </row>
    <row r="664" spans="2:6">
      <c r="B664" s="326">
        <v>40786</v>
      </c>
      <c r="C664" s="325">
        <v>1.7500000000000002E-2</v>
      </c>
      <c r="D664" s="325">
        <v>4.0772850993287587E-3</v>
      </c>
      <c r="E664" s="325">
        <v>1.7500000000000002E-2</v>
      </c>
      <c r="F664" s="325">
        <v>8.8000000000000005E-3</v>
      </c>
    </row>
    <row r="665" spans="2:6">
      <c r="B665" s="326">
        <v>40787</v>
      </c>
      <c r="C665" s="325">
        <v>1.7500000000000002E-2</v>
      </c>
      <c r="D665" s="325">
        <v>4.07194918834799E-3</v>
      </c>
      <c r="E665" s="325">
        <v>1.7500000000000002E-2</v>
      </c>
      <c r="F665" s="325">
        <v>7.4999999999999997E-3</v>
      </c>
    </row>
    <row r="666" spans="2:6">
      <c r="B666" s="326">
        <v>40788</v>
      </c>
      <c r="C666" s="325">
        <v>1.7500000000000002E-2</v>
      </c>
      <c r="D666" s="325">
        <v>1.1937526129539753E-3</v>
      </c>
      <c r="E666" s="325">
        <v>1.7500000000000002E-2</v>
      </c>
      <c r="F666" s="325">
        <v>8.8000000000000005E-3</v>
      </c>
    </row>
    <row r="667" spans="2:6">
      <c r="B667" s="326">
        <v>40791</v>
      </c>
      <c r="C667" s="325">
        <v>1.7500000000000002E-2</v>
      </c>
      <c r="D667" s="325">
        <v>1.304333672882424E-3</v>
      </c>
      <c r="E667" s="325">
        <v>1.7500000000000002E-2</v>
      </c>
      <c r="F667" s="325">
        <v>8.8000000000000005E-3</v>
      </c>
    </row>
    <row r="668" spans="2:6">
      <c r="B668" s="326">
        <v>40792</v>
      </c>
      <c r="C668" s="325">
        <v>1.7500000000000002E-2</v>
      </c>
      <c r="D668" s="325">
        <v>1.2986404231662219E-3</v>
      </c>
      <c r="E668" s="325">
        <v>1.7500000000000002E-2</v>
      </c>
      <c r="F668" s="325">
        <v>8.8000000000000005E-3</v>
      </c>
    </row>
    <row r="669" spans="2:6">
      <c r="B669" s="326">
        <v>40793</v>
      </c>
      <c r="C669" s="325">
        <v>1.7500000000000002E-2</v>
      </c>
      <c r="D669" s="325">
        <v>2.0017008438475915E-3</v>
      </c>
      <c r="E669" s="325">
        <v>1.7500000000000002E-2</v>
      </c>
      <c r="F669" s="325">
        <v>8.8000000000000005E-3</v>
      </c>
    </row>
    <row r="670" spans="2:6">
      <c r="B670" s="326">
        <v>40794</v>
      </c>
      <c r="C670" s="325">
        <v>1.7399999999999999E-2</v>
      </c>
      <c r="D670" s="325">
        <v>2.7258278254147111E-3</v>
      </c>
      <c r="E670" s="325">
        <v>1.7500000000000002E-2</v>
      </c>
      <c r="F670" s="325">
        <v>8.8000000000000005E-3</v>
      </c>
    </row>
    <row r="671" spans="2:6">
      <c r="B671" s="326">
        <v>40795</v>
      </c>
      <c r="C671" s="325">
        <v>1.7399999999999999E-2</v>
      </c>
      <c r="D671" s="325">
        <v>1.1683904540347762E-3</v>
      </c>
      <c r="E671" s="325">
        <v>1.7500000000000002E-2</v>
      </c>
      <c r="F671" s="325">
        <v>0.01</v>
      </c>
    </row>
    <row r="672" spans="2:6">
      <c r="B672" s="326">
        <v>40798</v>
      </c>
      <c r="C672" s="325">
        <v>1.7399999999999999E-2</v>
      </c>
      <c r="D672" s="325">
        <v>1.2884669343381622E-3</v>
      </c>
      <c r="E672" s="325">
        <v>1.7500000000000002E-2</v>
      </c>
      <c r="F672" s="325">
        <v>8.8000000000000005E-3</v>
      </c>
    </row>
    <row r="673" spans="2:6">
      <c r="B673" s="326">
        <v>40799</v>
      </c>
      <c r="C673" s="325">
        <v>1.7399999999999999E-2</v>
      </c>
      <c r="D673" s="325">
        <v>1.280150029132991E-3</v>
      </c>
      <c r="E673" s="325">
        <v>1.7500000000000002E-2</v>
      </c>
      <c r="F673" s="325">
        <v>7.4999999999999997E-3</v>
      </c>
    </row>
    <row r="674" spans="2:6">
      <c r="B674" s="326">
        <v>40800</v>
      </c>
      <c r="C674" s="325">
        <v>1.7500000000000002E-2</v>
      </c>
      <c r="D674" s="325">
        <v>1.4044464030464939E-3</v>
      </c>
      <c r="E674" s="325">
        <v>1.7500000000000002E-2</v>
      </c>
      <c r="F674" s="325">
        <v>7.4999999999999997E-3</v>
      </c>
    </row>
    <row r="675" spans="2:6">
      <c r="B675" s="326">
        <v>40801</v>
      </c>
      <c r="C675" s="325">
        <v>1.7500000000000002E-2</v>
      </c>
      <c r="D675" s="325">
        <v>1.1453319928989385E-3</v>
      </c>
      <c r="E675" s="325">
        <v>1.7500000000000002E-2</v>
      </c>
      <c r="F675" s="325">
        <v>7.4999999999999997E-3</v>
      </c>
    </row>
    <row r="676" spans="2:6">
      <c r="B676" s="326">
        <v>40802</v>
      </c>
      <c r="C676" s="325">
        <v>1.7500000000000002E-2</v>
      </c>
      <c r="D676" s="325">
        <v>8.2604960444047286E-4</v>
      </c>
      <c r="E676" s="325">
        <v>1.7500000000000002E-2</v>
      </c>
      <c r="F676" s="325">
        <v>8.8000000000000005E-3</v>
      </c>
    </row>
    <row r="677" spans="2:6">
      <c r="B677" s="326">
        <v>40805</v>
      </c>
      <c r="C677" s="325">
        <v>1.7500000000000002E-2</v>
      </c>
      <c r="D677" s="325">
        <v>9.4435017373663028E-4</v>
      </c>
      <c r="E677" s="325">
        <v>1.7500000000000002E-2</v>
      </c>
      <c r="F677" s="325">
        <v>8.0000000000000002E-3</v>
      </c>
    </row>
    <row r="678" spans="2:6">
      <c r="B678" s="326">
        <v>40806</v>
      </c>
      <c r="C678" s="325">
        <v>1.7399999999999999E-2</v>
      </c>
      <c r="D678" s="325">
        <v>1.3297546224969833E-3</v>
      </c>
      <c r="E678" s="325">
        <v>1.7500000000000002E-2</v>
      </c>
      <c r="F678" s="325">
        <v>7.4999999999999997E-3</v>
      </c>
    </row>
    <row r="679" spans="2:6">
      <c r="B679" s="326">
        <v>40807</v>
      </c>
      <c r="C679" s="325">
        <v>1.7500000000000002E-2</v>
      </c>
      <c r="D679" s="325">
        <v>1.0683830000609987E-3</v>
      </c>
      <c r="E679" s="325">
        <v>1.7500000000000002E-2</v>
      </c>
      <c r="F679" s="325">
        <v>7.4999999999999997E-3</v>
      </c>
    </row>
    <row r="680" spans="2:6">
      <c r="B680" s="326">
        <v>40808</v>
      </c>
      <c r="C680" s="325">
        <v>1.7399999999999999E-2</v>
      </c>
      <c r="D680" s="325">
        <v>3.7142961000807494E-3</v>
      </c>
      <c r="E680" s="325">
        <v>1.7500000000000002E-2</v>
      </c>
      <c r="F680" s="325">
        <v>8.0000000000000002E-3</v>
      </c>
    </row>
    <row r="681" spans="2:6">
      <c r="B681" s="326">
        <v>40809</v>
      </c>
      <c r="C681" s="325">
        <v>1.7500000000000002E-2</v>
      </c>
      <c r="D681" s="325">
        <v>1.4544774115614952E-2</v>
      </c>
      <c r="E681" s="325">
        <v>1.7500000000000002E-2</v>
      </c>
      <c r="F681" s="325">
        <v>7.4999999999999997E-3</v>
      </c>
    </row>
    <row r="682" spans="2:6">
      <c r="B682" s="326">
        <v>40812</v>
      </c>
      <c r="C682" s="325">
        <v>1.7500000000000002E-2</v>
      </c>
      <c r="D682" s="325">
        <v>2.5632951749249951E-2</v>
      </c>
      <c r="E682" s="325">
        <v>1.7500000000000002E-2</v>
      </c>
      <c r="F682" s="325">
        <v>8.0000000000000002E-3</v>
      </c>
    </row>
    <row r="683" spans="2:6">
      <c r="B683" s="326">
        <v>40813</v>
      </c>
      <c r="C683" s="325">
        <v>1.8799999999999997E-2</v>
      </c>
      <c r="D683" s="325">
        <v>1.6679718116053985E-2</v>
      </c>
      <c r="E683" s="325">
        <v>1.7500000000000002E-2</v>
      </c>
      <c r="F683" s="325">
        <v>7.4999999999999997E-3</v>
      </c>
    </row>
    <row r="684" spans="2:6">
      <c r="B684" s="326">
        <v>40814</v>
      </c>
      <c r="C684" s="325">
        <v>1.9400000000000001E-2</v>
      </c>
      <c r="D684" s="325">
        <v>4.4020447618056419E-3</v>
      </c>
      <c r="E684" s="325">
        <v>1.8799999999999997E-2</v>
      </c>
      <c r="F684" s="325">
        <v>9.300000000000001E-3</v>
      </c>
    </row>
    <row r="685" spans="2:6">
      <c r="B685" s="326">
        <v>40815</v>
      </c>
      <c r="C685" s="325">
        <v>0.02</v>
      </c>
      <c r="D685" s="325">
        <v>1.1909073212921621E-3</v>
      </c>
      <c r="E685" s="325">
        <v>0.02</v>
      </c>
      <c r="F685" s="325">
        <v>0.01</v>
      </c>
    </row>
    <row r="686" spans="2:6">
      <c r="B686" s="326">
        <v>40816</v>
      </c>
      <c r="C686" s="325">
        <v>0.02</v>
      </c>
      <c r="D686" s="325">
        <v>4.4378352961237611E-3</v>
      </c>
      <c r="E686" s="325">
        <v>0.02</v>
      </c>
      <c r="F686" s="325">
        <v>0.01</v>
      </c>
    </row>
  </sheetData>
  <mergeCells count="5">
    <mergeCell ref="F4:F5"/>
    <mergeCell ref="E4:E5"/>
    <mergeCell ref="B4:B5"/>
    <mergeCell ref="C4:C5"/>
    <mergeCell ref="D4:D5"/>
  </mergeCells>
  <phoneticPr fontId="40" type="noConversion"/>
  <hyperlinks>
    <hyperlink ref="H25" location="Содержание!B41" display="к содержанию"/>
  </hyperlinks>
  <pageMargins left="0.75" right="0.75" top="1" bottom="1" header="0.5" footer="0.5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9"/>
  </sheetPr>
  <dimension ref="A2:AT43"/>
  <sheetViews>
    <sheetView workbookViewId="0">
      <selection activeCell="G24" sqref="G24"/>
    </sheetView>
  </sheetViews>
  <sheetFormatPr defaultRowHeight="12.75"/>
  <cols>
    <col min="1" max="1" width="9.140625" style="177"/>
    <col min="2" max="2" width="54.42578125" style="177" customWidth="1"/>
    <col min="3" max="3" width="9.7109375" style="177" customWidth="1"/>
    <col min="4" max="4" width="9.140625" style="177"/>
    <col min="5" max="5" width="9.7109375" style="177" customWidth="1"/>
    <col min="6" max="6" width="9.140625" style="177"/>
    <col min="7" max="8" width="9" style="177" customWidth="1"/>
    <col min="9" max="9" width="9.42578125" style="177" customWidth="1"/>
    <col min="10" max="10" width="8.5703125" style="177" customWidth="1"/>
    <col min="11" max="11" width="8.28515625" style="177" customWidth="1"/>
    <col min="12" max="12" width="8.7109375" style="177" customWidth="1"/>
    <col min="13" max="13" width="8.28515625" style="177" customWidth="1"/>
    <col min="14" max="16" width="9.140625" style="177"/>
    <col min="17" max="17" width="8.42578125" style="177" customWidth="1"/>
    <col min="18" max="23" width="9.140625" style="177"/>
    <col min="24" max="24" width="10.140625" style="177" customWidth="1"/>
    <col min="25" max="46" width="9.140625" style="177"/>
  </cols>
  <sheetData>
    <row r="2" spans="1:46" s="729" customFormat="1">
      <c r="A2" s="177" t="s">
        <v>968</v>
      </c>
      <c r="B2" s="178" t="s">
        <v>624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</row>
    <row r="3" spans="1:46" s="729" customFormat="1">
      <c r="A3" s="177"/>
      <c r="B3" s="178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</row>
    <row r="4" spans="1:46" s="729" customFormat="1" ht="13.5">
      <c r="A4" s="177"/>
      <c r="B4" s="236"/>
      <c r="C4" s="237">
        <v>39814</v>
      </c>
      <c r="D4" s="237">
        <v>39845</v>
      </c>
      <c r="E4" s="237">
        <v>39873</v>
      </c>
      <c r="F4" s="237">
        <v>39904</v>
      </c>
      <c r="G4" s="237">
        <v>39934</v>
      </c>
      <c r="H4" s="237">
        <v>39965</v>
      </c>
      <c r="I4" s="237">
        <v>39995</v>
      </c>
      <c r="J4" s="237">
        <v>40026</v>
      </c>
      <c r="K4" s="237">
        <v>40057</v>
      </c>
      <c r="L4" s="237">
        <v>40087</v>
      </c>
      <c r="M4" s="237">
        <v>40118</v>
      </c>
      <c r="N4" s="237">
        <v>40148</v>
      </c>
      <c r="O4" s="237">
        <v>40179</v>
      </c>
      <c r="P4" s="237">
        <v>40210</v>
      </c>
      <c r="Q4" s="237">
        <v>40238</v>
      </c>
      <c r="R4" s="237">
        <v>40269</v>
      </c>
      <c r="S4" s="237">
        <v>40299</v>
      </c>
      <c r="T4" s="237">
        <v>40330</v>
      </c>
      <c r="U4" s="237">
        <v>40360</v>
      </c>
      <c r="V4" s="237">
        <v>40391</v>
      </c>
      <c r="W4" s="237">
        <v>40422</v>
      </c>
      <c r="X4" s="237">
        <v>40452</v>
      </c>
      <c r="Y4" s="237">
        <v>40483</v>
      </c>
      <c r="Z4" s="237">
        <v>40513</v>
      </c>
      <c r="AA4" s="237">
        <v>40544</v>
      </c>
      <c r="AB4" s="237">
        <v>40575</v>
      </c>
      <c r="AC4" s="237">
        <v>40603</v>
      </c>
      <c r="AD4" s="237">
        <v>40634</v>
      </c>
      <c r="AE4" s="237">
        <v>40664</v>
      </c>
      <c r="AF4" s="237">
        <v>40695</v>
      </c>
      <c r="AG4" s="237">
        <v>40725</v>
      </c>
      <c r="AH4" s="237">
        <v>40756</v>
      </c>
      <c r="AI4" s="237">
        <v>40787</v>
      </c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</row>
    <row r="5" spans="1:46" s="729" customFormat="1" ht="13.5">
      <c r="A5" s="177"/>
      <c r="B5" s="244" t="s">
        <v>625</v>
      </c>
      <c r="C5" s="237"/>
      <c r="D5" s="237"/>
      <c r="E5" s="237"/>
      <c r="F5" s="237"/>
      <c r="G5" s="237"/>
      <c r="H5" s="237"/>
      <c r="I5" s="237"/>
      <c r="J5" s="237"/>
      <c r="K5" s="237"/>
      <c r="L5" s="737"/>
      <c r="M5" s="738"/>
      <c r="N5" s="738"/>
      <c r="O5" s="738"/>
      <c r="P5" s="738"/>
      <c r="Q5" s="738"/>
      <c r="R5" s="738"/>
      <c r="S5" s="738"/>
      <c r="T5" s="738"/>
      <c r="U5" s="738"/>
      <c r="V5" s="738"/>
      <c r="W5" s="738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</row>
    <row r="6" spans="1:46" s="729" customFormat="1">
      <c r="A6" s="177"/>
      <c r="B6" s="736" t="s">
        <v>626</v>
      </c>
      <c r="C6" s="245">
        <v>1466</v>
      </c>
      <c r="D6" s="245">
        <v>1163</v>
      </c>
      <c r="E6" s="245">
        <v>619</v>
      </c>
      <c r="F6" s="245">
        <v>712</v>
      </c>
      <c r="G6" s="245">
        <v>643</v>
      </c>
      <c r="H6" s="245">
        <v>305</v>
      </c>
      <c r="I6" s="245">
        <v>392</v>
      </c>
      <c r="J6" s="245">
        <v>369</v>
      </c>
      <c r="K6" s="245">
        <v>279</v>
      </c>
      <c r="L6" s="245">
        <v>246</v>
      </c>
      <c r="M6" s="245">
        <v>167</v>
      </c>
      <c r="N6" s="245">
        <v>97</v>
      </c>
      <c r="O6" s="245">
        <v>74</v>
      </c>
      <c r="P6" s="245">
        <v>62</v>
      </c>
      <c r="Q6" s="245">
        <v>60</v>
      </c>
      <c r="R6" s="245">
        <v>77</v>
      </c>
      <c r="S6" s="245">
        <v>47</v>
      </c>
      <c r="T6" s="245">
        <v>23</v>
      </c>
      <c r="U6" s="245">
        <v>67</v>
      </c>
      <c r="V6" s="245">
        <v>52</v>
      </c>
      <c r="W6" s="245">
        <v>61</v>
      </c>
      <c r="X6" s="245">
        <v>36</v>
      </c>
      <c r="Y6" s="245">
        <v>66</v>
      </c>
      <c r="Z6" s="245">
        <v>38</v>
      </c>
      <c r="AA6" s="245">
        <v>32</v>
      </c>
      <c r="AB6" s="245">
        <v>40</v>
      </c>
      <c r="AC6" s="245">
        <v>36</v>
      </c>
      <c r="AD6" s="245">
        <v>24</v>
      </c>
      <c r="AE6" s="245">
        <v>17</v>
      </c>
      <c r="AF6" s="245">
        <v>79</v>
      </c>
      <c r="AG6" s="245">
        <v>21</v>
      </c>
      <c r="AH6" s="245">
        <v>29</v>
      </c>
      <c r="AI6" s="245">
        <v>14</v>
      </c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</row>
    <row r="7" spans="1:46" s="729" customFormat="1">
      <c r="A7" s="177"/>
      <c r="B7" s="736" t="s">
        <v>627</v>
      </c>
      <c r="C7" s="245">
        <v>1066</v>
      </c>
      <c r="D7" s="245">
        <v>1108</v>
      </c>
      <c r="E7" s="245">
        <v>786</v>
      </c>
      <c r="F7" s="245">
        <v>1207</v>
      </c>
      <c r="G7" s="245">
        <v>709</v>
      </c>
      <c r="H7" s="245">
        <v>410</v>
      </c>
      <c r="I7" s="245">
        <v>375</v>
      </c>
      <c r="J7" s="245">
        <v>365</v>
      </c>
      <c r="K7" s="245">
        <v>319</v>
      </c>
      <c r="L7" s="245">
        <v>311</v>
      </c>
      <c r="M7" s="245">
        <v>333</v>
      </c>
      <c r="N7" s="245">
        <v>463</v>
      </c>
      <c r="O7" s="245">
        <v>290</v>
      </c>
      <c r="P7" s="245">
        <v>263</v>
      </c>
      <c r="Q7" s="245">
        <v>316</v>
      </c>
      <c r="R7" s="245">
        <v>310</v>
      </c>
      <c r="S7" s="245">
        <v>214</v>
      </c>
      <c r="T7" s="245">
        <v>238</v>
      </c>
      <c r="U7" s="245">
        <v>191</v>
      </c>
      <c r="V7" s="245">
        <v>139</v>
      </c>
      <c r="W7" s="245">
        <v>254</v>
      </c>
      <c r="X7" s="245">
        <v>222</v>
      </c>
      <c r="Y7" s="245">
        <v>234</v>
      </c>
      <c r="Z7" s="245">
        <v>167</v>
      </c>
      <c r="AA7" s="245">
        <v>123</v>
      </c>
      <c r="AB7" s="245">
        <v>182</v>
      </c>
      <c r="AC7" s="245">
        <v>217</v>
      </c>
      <c r="AD7" s="245">
        <v>170</v>
      </c>
      <c r="AE7" s="245">
        <v>182</v>
      </c>
      <c r="AF7" s="245">
        <v>237</v>
      </c>
      <c r="AG7" s="245">
        <v>132</v>
      </c>
      <c r="AH7" s="245">
        <v>245</v>
      </c>
      <c r="AI7" s="245">
        <v>242</v>
      </c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</row>
    <row r="8" spans="1:46" s="729" customFormat="1">
      <c r="A8" s="177"/>
      <c r="B8" s="734" t="s">
        <v>628</v>
      </c>
      <c r="C8" s="243">
        <v>127</v>
      </c>
      <c r="D8" s="243">
        <v>75</v>
      </c>
      <c r="E8" s="243">
        <v>46</v>
      </c>
      <c r="F8" s="243">
        <v>177</v>
      </c>
      <c r="G8" s="243">
        <v>107</v>
      </c>
      <c r="H8" s="243">
        <v>127</v>
      </c>
      <c r="I8" s="243">
        <v>147</v>
      </c>
      <c r="J8" s="243">
        <v>94</v>
      </c>
      <c r="K8" s="243">
        <v>72</v>
      </c>
      <c r="L8" s="243">
        <v>47</v>
      </c>
      <c r="M8" s="243">
        <v>79</v>
      </c>
      <c r="N8" s="243">
        <v>63</v>
      </c>
      <c r="O8" s="243">
        <v>95</v>
      </c>
      <c r="P8" s="243">
        <v>59</v>
      </c>
      <c r="Q8" s="243">
        <v>183</v>
      </c>
      <c r="R8" s="243">
        <v>248</v>
      </c>
      <c r="S8" s="243">
        <v>37</v>
      </c>
      <c r="T8" s="243">
        <v>17</v>
      </c>
      <c r="U8" s="243">
        <v>2</v>
      </c>
      <c r="V8" s="243">
        <v>66</v>
      </c>
      <c r="W8" s="243">
        <v>46</v>
      </c>
      <c r="X8" s="243">
        <v>16</v>
      </c>
      <c r="Y8" s="243">
        <v>0</v>
      </c>
      <c r="Z8" s="243">
        <v>2</v>
      </c>
      <c r="AA8" s="243">
        <v>0</v>
      </c>
      <c r="AB8" s="243">
        <v>0</v>
      </c>
      <c r="AC8" s="243">
        <v>0</v>
      </c>
      <c r="AD8" s="243">
        <v>2</v>
      </c>
      <c r="AE8" s="243">
        <v>0</v>
      </c>
      <c r="AF8" s="243">
        <v>1</v>
      </c>
      <c r="AG8" s="243">
        <v>1</v>
      </c>
      <c r="AH8" s="243">
        <v>0</v>
      </c>
      <c r="AI8" s="243">
        <v>0</v>
      </c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</row>
    <row r="9" spans="1:46" s="729" customFormat="1">
      <c r="A9" s="177"/>
      <c r="B9" s="734" t="s">
        <v>629</v>
      </c>
      <c r="C9" s="243">
        <v>5620</v>
      </c>
      <c r="D9" s="243">
        <v>4864</v>
      </c>
      <c r="E9" s="243">
        <v>5226</v>
      </c>
      <c r="F9" s="243">
        <v>5649</v>
      </c>
      <c r="G9" s="243">
        <v>3577</v>
      </c>
      <c r="H9" s="243">
        <v>4386</v>
      </c>
      <c r="I9" s="243">
        <v>4074</v>
      </c>
      <c r="J9" s="243">
        <v>3452</v>
      </c>
      <c r="K9" s="243">
        <v>4986</v>
      </c>
      <c r="L9" s="243">
        <v>4231</v>
      </c>
      <c r="M9" s="243">
        <v>2588</v>
      </c>
      <c r="N9" s="243">
        <v>2624</v>
      </c>
      <c r="O9" s="243">
        <v>1968</v>
      </c>
      <c r="P9" s="243">
        <v>2944</v>
      </c>
      <c r="Q9" s="243">
        <v>2598</v>
      </c>
      <c r="R9" s="243">
        <v>3363</v>
      </c>
      <c r="S9" s="243">
        <v>2623</v>
      </c>
      <c r="T9" s="243">
        <v>2364</v>
      </c>
      <c r="U9" s="243">
        <v>2352</v>
      </c>
      <c r="V9" s="243">
        <v>2323</v>
      </c>
      <c r="W9" s="243">
        <v>2785</v>
      </c>
      <c r="X9" s="243">
        <v>3099</v>
      </c>
      <c r="Y9" s="243">
        <v>2260</v>
      </c>
      <c r="Z9" s="243">
        <v>2595</v>
      </c>
      <c r="AA9" s="243">
        <v>2249</v>
      </c>
      <c r="AB9" s="243">
        <v>2276</v>
      </c>
      <c r="AC9" s="243">
        <v>2332</v>
      </c>
      <c r="AD9" s="243">
        <v>2631</v>
      </c>
      <c r="AE9" s="243">
        <v>2768</v>
      </c>
      <c r="AF9" s="243">
        <v>2668</v>
      </c>
      <c r="AG9" s="243">
        <v>2325</v>
      </c>
      <c r="AH9" s="243">
        <v>3113</v>
      </c>
      <c r="AI9" s="243">
        <v>2707</v>
      </c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</row>
    <row r="10" spans="1:46" s="729" customFormat="1" ht="13.5">
      <c r="A10" s="177"/>
      <c r="B10" s="251" t="s">
        <v>630</v>
      </c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</row>
    <row r="11" spans="1:46" s="729" customFormat="1">
      <c r="A11" s="177"/>
      <c r="B11" s="736" t="s">
        <v>66</v>
      </c>
      <c r="C11" s="252">
        <v>182.51426270644012</v>
      </c>
      <c r="D11" s="252">
        <v>256.03396109119001</v>
      </c>
      <c r="E11" s="252">
        <v>91.524592546659989</v>
      </c>
      <c r="F11" s="252">
        <v>219.12950097998012</v>
      </c>
      <c r="G11" s="252">
        <v>288.92694351092007</v>
      </c>
      <c r="H11" s="252">
        <v>111.86572044949</v>
      </c>
      <c r="I11" s="252">
        <v>115.11491940410002</v>
      </c>
      <c r="J11" s="252">
        <v>114.52219490778002</v>
      </c>
      <c r="K11" s="252">
        <v>64.627224887909989</v>
      </c>
      <c r="L11" s="252">
        <v>57.69481120503999</v>
      </c>
      <c r="M11" s="252">
        <v>29.558439038999985</v>
      </c>
      <c r="N11" s="252">
        <v>3.9396139301399993</v>
      </c>
      <c r="O11" s="252">
        <v>2.4267302156500001</v>
      </c>
      <c r="P11" s="252">
        <v>2.0171178563200001</v>
      </c>
      <c r="Q11" s="252">
        <v>2.1443491316799999</v>
      </c>
      <c r="R11" s="252">
        <v>1.9503524412299997</v>
      </c>
      <c r="S11" s="252">
        <v>0.68845260886000004</v>
      </c>
      <c r="T11" s="252">
        <v>0.19648059189000003</v>
      </c>
      <c r="U11" s="252">
        <v>1.3887990308899998</v>
      </c>
      <c r="V11" s="252">
        <v>1.2868400324000004</v>
      </c>
      <c r="W11" s="252">
        <v>1.6113093221400003</v>
      </c>
      <c r="X11" s="252">
        <v>0.66219473268999995</v>
      </c>
      <c r="Y11" s="252">
        <v>1.3327238938800001</v>
      </c>
      <c r="Z11" s="252">
        <v>0.44212565179999996</v>
      </c>
      <c r="AA11" s="252">
        <v>0.48882693922999998</v>
      </c>
      <c r="AB11" s="252">
        <v>0.79119483315999994</v>
      </c>
      <c r="AC11" s="252">
        <v>0.48567551480999999</v>
      </c>
      <c r="AD11" s="252">
        <v>0.34076628915000001</v>
      </c>
      <c r="AE11" s="252">
        <v>0.23149100815999998</v>
      </c>
      <c r="AF11" s="252">
        <v>1.5525591676999997</v>
      </c>
      <c r="AG11" s="252">
        <v>1.7508634457999999</v>
      </c>
      <c r="AH11" s="252">
        <v>0.43928405664999998</v>
      </c>
      <c r="AI11" s="252">
        <v>1.9550172716300003</v>
      </c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</row>
    <row r="12" spans="1:46" s="729" customFormat="1">
      <c r="A12" s="177"/>
      <c r="B12" s="736" t="s">
        <v>67</v>
      </c>
      <c r="C12" s="252">
        <v>288.36653023780985</v>
      </c>
      <c r="D12" s="252">
        <v>277.00101044268996</v>
      </c>
      <c r="E12" s="252">
        <v>170.43336499103006</v>
      </c>
      <c r="F12" s="252">
        <v>171.18077936414008</v>
      </c>
      <c r="G12" s="252">
        <v>146.16654065142009</v>
      </c>
      <c r="H12" s="252">
        <v>46.882339583469971</v>
      </c>
      <c r="I12" s="252">
        <v>40.652972925379999</v>
      </c>
      <c r="J12" s="252">
        <v>36.920859406360002</v>
      </c>
      <c r="K12" s="252">
        <v>42.184496480299977</v>
      </c>
      <c r="L12" s="252">
        <v>36.791427607259998</v>
      </c>
      <c r="M12" s="252">
        <v>17.426759567639991</v>
      </c>
      <c r="N12" s="252">
        <v>29.546197083139997</v>
      </c>
      <c r="O12" s="252">
        <v>19.824067085959999</v>
      </c>
      <c r="P12" s="252">
        <v>18.754675112960005</v>
      </c>
      <c r="Q12" s="252">
        <v>24.413820964139997</v>
      </c>
      <c r="R12" s="252">
        <v>27.935763609909998</v>
      </c>
      <c r="S12" s="252">
        <v>14.49786471328</v>
      </c>
      <c r="T12" s="252">
        <v>20.98135267924</v>
      </c>
      <c r="U12" s="252">
        <v>15.500915171429993</v>
      </c>
      <c r="V12" s="252">
        <v>10.51664661123</v>
      </c>
      <c r="W12" s="252">
        <v>21.286360299620007</v>
      </c>
      <c r="X12" s="252">
        <v>48.114797404739996</v>
      </c>
      <c r="Y12" s="252">
        <v>39.602605934679993</v>
      </c>
      <c r="Z12" s="252">
        <v>21.17732977407</v>
      </c>
      <c r="AA12" s="252">
        <v>7.7952065293799988</v>
      </c>
      <c r="AB12" s="252">
        <v>13.249877158960004</v>
      </c>
      <c r="AC12" s="252">
        <v>10.231281722809994</v>
      </c>
      <c r="AD12" s="252">
        <v>5.1354285071400012</v>
      </c>
      <c r="AE12" s="252">
        <v>6.4005051540700082</v>
      </c>
      <c r="AF12" s="252">
        <v>10.745206426430004</v>
      </c>
      <c r="AG12" s="252">
        <v>5.9373721362899996</v>
      </c>
      <c r="AH12" s="252">
        <v>10.446305746520007</v>
      </c>
      <c r="AI12" s="252">
        <v>9.0408242488400017</v>
      </c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</row>
    <row r="13" spans="1:46" s="729" customFormat="1">
      <c r="A13" s="177"/>
      <c r="B13" s="734" t="s">
        <v>68</v>
      </c>
      <c r="C13" s="253">
        <v>14.240627772229804</v>
      </c>
      <c r="D13" s="253">
        <v>9.0170173752389005</v>
      </c>
      <c r="E13" s="253">
        <v>5.2949001449502022</v>
      </c>
      <c r="F13" s="253">
        <v>24.291725046569802</v>
      </c>
      <c r="G13" s="253">
        <v>21.925033546457403</v>
      </c>
      <c r="H13" s="253">
        <v>33.199383096186402</v>
      </c>
      <c r="I13" s="253">
        <v>34.046535685754797</v>
      </c>
      <c r="J13" s="253">
        <v>23.854213713969997</v>
      </c>
      <c r="K13" s="253">
        <v>20.923136959807</v>
      </c>
      <c r="L13" s="253">
        <v>9.6999383399999992</v>
      </c>
      <c r="M13" s="253">
        <v>24.624131321882</v>
      </c>
      <c r="N13" s="253">
        <v>16.426182599820002</v>
      </c>
      <c r="O13" s="253">
        <v>22.093079348579998</v>
      </c>
      <c r="P13" s="253">
        <v>13.17474385407</v>
      </c>
      <c r="Q13" s="253">
        <v>27.894965249200002</v>
      </c>
      <c r="R13" s="253">
        <v>38.021435680459987</v>
      </c>
      <c r="S13" s="253">
        <v>4.2987483855899997</v>
      </c>
      <c r="T13" s="253">
        <v>1.8813295481000001</v>
      </c>
      <c r="U13" s="253">
        <v>0.33415466700000002</v>
      </c>
      <c r="V13" s="253">
        <v>7.3509647397000002</v>
      </c>
      <c r="W13" s="253">
        <v>5.6536498452200004</v>
      </c>
      <c r="X13" s="735">
        <v>3.1529286124500002</v>
      </c>
      <c r="Y13" s="735">
        <v>0</v>
      </c>
      <c r="Z13" s="735">
        <v>3.6600867150000001E-2</v>
      </c>
      <c r="AA13" s="735">
        <v>0</v>
      </c>
      <c r="AB13" s="735">
        <v>0</v>
      </c>
      <c r="AC13" s="735">
        <v>0</v>
      </c>
      <c r="AD13" s="735">
        <v>0.11518102000000001</v>
      </c>
      <c r="AE13" s="735">
        <v>0</v>
      </c>
      <c r="AF13" s="735">
        <v>9.5515092000000006E-3</v>
      </c>
      <c r="AG13" s="735">
        <v>9.5606685000000011E-3</v>
      </c>
      <c r="AH13" s="735">
        <v>0</v>
      </c>
      <c r="AI13" s="735">
        <v>0</v>
      </c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</row>
    <row r="14" spans="1:46" s="729" customFormat="1">
      <c r="A14" s="177"/>
      <c r="B14" s="734" t="s">
        <v>69</v>
      </c>
      <c r="C14" s="253">
        <v>2117.2311360621029</v>
      </c>
      <c r="D14" s="253">
        <v>2036.6418821478806</v>
      </c>
      <c r="E14" s="253">
        <v>1515.7425566296643</v>
      </c>
      <c r="F14" s="253">
        <v>1465.1527422687529</v>
      </c>
      <c r="G14" s="253">
        <v>1129.3044469281315</v>
      </c>
      <c r="H14" s="253">
        <v>1398.6730775633223</v>
      </c>
      <c r="I14" s="253">
        <v>1693.0172374729473</v>
      </c>
      <c r="J14" s="253">
        <v>1215.0425660638796</v>
      </c>
      <c r="K14" s="253">
        <v>1423.6664278999933</v>
      </c>
      <c r="L14" s="253">
        <v>1318.9495361556383</v>
      </c>
      <c r="M14" s="253">
        <v>1110.9249532490414</v>
      </c>
      <c r="N14" s="253">
        <v>1466.443917329038</v>
      </c>
      <c r="O14" s="253">
        <v>1490.8198207715723</v>
      </c>
      <c r="P14" s="253">
        <v>2121.8149733587711</v>
      </c>
      <c r="Q14" s="253">
        <v>2233.2871969728822</v>
      </c>
      <c r="R14" s="253">
        <v>2412.2385883126067</v>
      </c>
      <c r="S14" s="253">
        <v>2217.6499577038671</v>
      </c>
      <c r="T14" s="253">
        <v>2130.2492841120625</v>
      </c>
      <c r="U14" s="253">
        <v>2266.2445754928403</v>
      </c>
      <c r="V14" s="253">
        <v>2011.9823747670389</v>
      </c>
      <c r="W14" s="253">
        <v>1742.587064460623</v>
      </c>
      <c r="X14" s="735">
        <v>2359.3084346424102</v>
      </c>
      <c r="Y14" s="735">
        <v>2071.2383690944448</v>
      </c>
      <c r="Z14" s="735">
        <v>1965.3601187154577</v>
      </c>
      <c r="AA14" s="735">
        <v>1524.8514597372312</v>
      </c>
      <c r="AB14" s="735">
        <v>1727.6769723005432</v>
      </c>
      <c r="AC14" s="735">
        <v>1413.9964904489334</v>
      </c>
      <c r="AD14" s="735">
        <v>2135.1367039938846</v>
      </c>
      <c r="AE14" s="735">
        <v>2137.6052579796747</v>
      </c>
      <c r="AF14" s="735">
        <v>2270.4913480079467</v>
      </c>
      <c r="AG14" s="735">
        <v>2274.0075934411216</v>
      </c>
      <c r="AH14" s="735">
        <v>2954.4191962393502</v>
      </c>
      <c r="AI14" s="735">
        <v>2363.2061845581152</v>
      </c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</row>
    <row r="15" spans="1:46" s="729" customFormat="1">
      <c r="A15" s="177"/>
      <c r="B15" s="734" t="s">
        <v>70</v>
      </c>
      <c r="C15" s="243">
        <f>C11+C12+C13+C14</f>
        <v>2602.3525567785828</v>
      </c>
      <c r="D15" s="243">
        <f>D11+D12+D13+D14</f>
        <v>2578.6938710569993</v>
      </c>
      <c r="E15" s="243">
        <f t="shared" ref="E15:AI15" si="0">E11+E12+E13+E14</f>
        <v>1782.9954143123045</v>
      </c>
      <c r="F15" s="243">
        <f t="shared" si="0"/>
        <v>1879.754747659443</v>
      </c>
      <c r="G15" s="243">
        <f t="shared" si="0"/>
        <v>1586.3229646369291</v>
      </c>
      <c r="H15" s="243">
        <f t="shared" si="0"/>
        <v>1590.6205206924687</v>
      </c>
      <c r="I15" s="243">
        <f t="shared" si="0"/>
        <v>1882.8316654881821</v>
      </c>
      <c r="J15" s="243">
        <f t="shared" si="0"/>
        <v>1390.3398340919896</v>
      </c>
      <c r="K15" s="243">
        <f t="shared" si="0"/>
        <v>1551.4012862280103</v>
      </c>
      <c r="L15" s="243">
        <f t="shared" si="0"/>
        <v>1423.1357133079382</v>
      </c>
      <c r="M15" s="243">
        <f t="shared" si="0"/>
        <v>1182.5342831775633</v>
      </c>
      <c r="N15" s="243">
        <f t="shared" si="0"/>
        <v>1516.3559109421381</v>
      </c>
      <c r="O15" s="243">
        <f t="shared" si="0"/>
        <v>1535.1636974217622</v>
      </c>
      <c r="P15" s="243">
        <f t="shared" si="0"/>
        <v>2155.7615101821211</v>
      </c>
      <c r="Q15" s="243">
        <f t="shared" si="0"/>
        <v>2287.7403323179024</v>
      </c>
      <c r="R15" s="243">
        <f t="shared" si="0"/>
        <v>2480.1461400442067</v>
      </c>
      <c r="S15" s="243">
        <f t="shared" si="0"/>
        <v>2237.1350234115971</v>
      </c>
      <c r="T15" s="243">
        <f t="shared" si="0"/>
        <v>2153.3084469312926</v>
      </c>
      <c r="U15" s="243">
        <f t="shared" si="0"/>
        <v>2283.4684443621604</v>
      </c>
      <c r="V15" s="243">
        <f t="shared" si="0"/>
        <v>2031.136826150369</v>
      </c>
      <c r="W15" s="243">
        <f t="shared" si="0"/>
        <v>1771.1383839276029</v>
      </c>
      <c r="X15" s="243">
        <f t="shared" si="0"/>
        <v>2411.23835539229</v>
      </c>
      <c r="Y15" s="243">
        <f t="shared" si="0"/>
        <v>2112.1736989230048</v>
      </c>
      <c r="Z15" s="243">
        <f t="shared" si="0"/>
        <v>1987.0161750084776</v>
      </c>
      <c r="AA15" s="243">
        <f t="shared" si="0"/>
        <v>1533.1354932058412</v>
      </c>
      <c r="AB15" s="243">
        <f t="shared" si="0"/>
        <v>1741.7180442926631</v>
      </c>
      <c r="AC15" s="243">
        <f t="shared" si="0"/>
        <v>1424.7134476865533</v>
      </c>
      <c r="AD15" s="243">
        <f t="shared" si="0"/>
        <v>2140.7280798101747</v>
      </c>
      <c r="AE15" s="243">
        <f t="shared" si="0"/>
        <v>2144.2372541419045</v>
      </c>
      <c r="AF15" s="243">
        <f t="shared" si="0"/>
        <v>2282.7986651112769</v>
      </c>
      <c r="AG15" s="243">
        <f t="shared" si="0"/>
        <v>2281.7053896917114</v>
      </c>
      <c r="AH15" s="243">
        <f t="shared" si="0"/>
        <v>2965.3047860425204</v>
      </c>
      <c r="AI15" s="243">
        <f t="shared" si="0"/>
        <v>2374.2020260785853</v>
      </c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</row>
    <row r="16" spans="1:46">
      <c r="B16" s="732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733"/>
      <c r="N16" s="733"/>
      <c r="O16" s="733"/>
      <c r="P16" s="733"/>
      <c r="Q16" s="733"/>
      <c r="R16" s="733"/>
      <c r="S16" s="733"/>
      <c r="T16" s="733"/>
      <c r="U16" s="733"/>
      <c r="V16" s="733"/>
      <c r="W16" s="733"/>
      <c r="X16" s="733"/>
      <c r="Y16" s="733"/>
      <c r="Z16" s="733"/>
      <c r="AA16" s="733"/>
      <c r="AB16" s="733"/>
      <c r="AC16" s="733"/>
      <c r="AD16" s="733"/>
      <c r="AE16" s="733"/>
      <c r="AF16" s="733"/>
      <c r="AG16" s="733"/>
      <c r="AH16" s="733"/>
      <c r="AI16" s="733"/>
    </row>
    <row r="17" spans="2:35">
      <c r="B17" s="732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</row>
    <row r="18" spans="2:35">
      <c r="B18" s="178" t="s">
        <v>624</v>
      </c>
      <c r="D18" s="179"/>
      <c r="X18" s="731"/>
      <c r="Z18" s="731"/>
      <c r="AA18" s="730"/>
      <c r="AB18" s="731"/>
      <c r="AC18" s="731"/>
      <c r="AD18" s="731"/>
      <c r="AE18" s="731"/>
      <c r="AF18" s="731"/>
    </row>
    <row r="19" spans="2:35">
      <c r="AA19" s="730"/>
    </row>
    <row r="20" spans="2:35">
      <c r="AA20" s="730"/>
    </row>
    <row r="21" spans="2:35">
      <c r="AA21" s="730"/>
    </row>
    <row r="22" spans="2:35">
      <c r="AA22" s="730"/>
    </row>
    <row r="23" spans="2:35">
      <c r="AA23" s="730"/>
    </row>
    <row r="24" spans="2:35">
      <c r="AA24" s="730"/>
    </row>
    <row r="25" spans="2:35">
      <c r="AA25" s="730"/>
    </row>
    <row r="26" spans="2:35">
      <c r="AA26" s="730"/>
    </row>
    <row r="27" spans="2:35">
      <c r="AA27" s="730"/>
    </row>
    <row r="28" spans="2:35">
      <c r="AA28" s="730"/>
    </row>
    <row r="40" spans="2:2">
      <c r="B40" s="181" t="s">
        <v>631</v>
      </c>
    </row>
    <row r="42" spans="2:2">
      <c r="B42" s="717" t="s">
        <v>975</v>
      </c>
    </row>
    <row r="43" spans="2:2">
      <c r="B43" s="41"/>
    </row>
  </sheetData>
  <phoneticPr fontId="40" type="noConversion"/>
  <hyperlinks>
    <hyperlink ref="B42" location="Содержание!B42" display="к содержанию"/>
  </hyperlinks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9"/>
  </sheetPr>
  <dimension ref="A2:AN46"/>
  <sheetViews>
    <sheetView topLeftCell="A13" workbookViewId="0">
      <selection activeCell="I18" sqref="I18"/>
    </sheetView>
  </sheetViews>
  <sheetFormatPr defaultRowHeight="12.75"/>
  <cols>
    <col min="1" max="1" width="9.140625" style="739"/>
    <col min="2" max="2" width="26" style="739" customWidth="1"/>
    <col min="3" max="8" width="13.140625" style="739" bestFit="1" customWidth="1"/>
    <col min="9" max="9" width="14.140625" style="739" customWidth="1"/>
    <col min="10" max="10" width="14.42578125" style="739" customWidth="1"/>
    <col min="11" max="11" width="15" style="739" customWidth="1"/>
    <col min="12" max="12" width="13.85546875" style="739" bestFit="1" customWidth="1"/>
    <col min="13" max="25" width="14" style="739" bestFit="1" customWidth="1"/>
    <col min="26" max="26" width="9.140625" style="739"/>
    <col min="27" max="27" width="11.7109375" style="739" bestFit="1" customWidth="1"/>
    <col min="28" max="35" width="9.140625" style="739"/>
    <col min="36" max="36" width="9.85546875" style="739" customWidth="1"/>
    <col min="37" max="37" width="11" style="739" bestFit="1" customWidth="1"/>
    <col min="38" max="40" width="9.140625" style="739"/>
  </cols>
  <sheetData>
    <row r="2" spans="1:40" s="729" customFormat="1">
      <c r="A2" s="182" t="s">
        <v>968</v>
      </c>
      <c r="B2" s="178" t="s">
        <v>642</v>
      </c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  <c r="R2" s="740"/>
      <c r="S2" s="740"/>
      <c r="T2" s="740"/>
      <c r="U2" s="740"/>
      <c r="V2" s="740"/>
      <c r="W2" s="740"/>
      <c r="X2" s="740"/>
      <c r="Y2" s="740"/>
      <c r="Z2" s="740"/>
      <c r="AA2" s="740"/>
      <c r="AB2" s="740"/>
      <c r="AC2" s="740"/>
      <c r="AD2" s="740"/>
      <c r="AE2" s="740"/>
      <c r="AF2" s="740"/>
      <c r="AG2" s="740"/>
      <c r="AH2" s="740"/>
      <c r="AI2" s="740"/>
      <c r="AJ2" s="740"/>
      <c r="AK2" s="740"/>
      <c r="AL2" s="740"/>
      <c r="AM2" s="740"/>
      <c r="AN2" s="740"/>
    </row>
    <row r="3" spans="1:40" s="729" customFormat="1">
      <c r="A3" s="182"/>
      <c r="B3" s="178"/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0"/>
      <c r="U3" s="740"/>
      <c r="V3" s="740"/>
      <c r="W3" s="740"/>
      <c r="X3" s="740"/>
      <c r="Y3" s="740"/>
      <c r="Z3" s="740"/>
      <c r="AA3" s="740"/>
      <c r="AB3" s="740"/>
      <c r="AC3" s="740"/>
      <c r="AD3" s="740"/>
      <c r="AE3" s="740"/>
      <c r="AF3" s="740"/>
      <c r="AG3" s="740"/>
      <c r="AH3" s="740"/>
      <c r="AI3" s="740"/>
      <c r="AJ3" s="740"/>
      <c r="AK3" s="740"/>
      <c r="AL3" s="740"/>
      <c r="AM3" s="740"/>
      <c r="AN3" s="740"/>
    </row>
    <row r="4" spans="1:40" s="729" customFormat="1" ht="13.5">
      <c r="A4" s="741"/>
      <c r="B4" s="231"/>
      <c r="C4" s="232">
        <v>39814</v>
      </c>
      <c r="D4" s="232">
        <v>39845</v>
      </c>
      <c r="E4" s="232">
        <v>39873</v>
      </c>
      <c r="F4" s="232">
        <v>39904</v>
      </c>
      <c r="G4" s="232">
        <v>39934</v>
      </c>
      <c r="H4" s="232">
        <v>39965</v>
      </c>
      <c r="I4" s="232">
        <v>39995</v>
      </c>
      <c r="J4" s="232">
        <v>40026</v>
      </c>
      <c r="K4" s="232">
        <v>40057</v>
      </c>
      <c r="L4" s="232">
        <v>40087</v>
      </c>
      <c r="M4" s="232">
        <v>40118</v>
      </c>
      <c r="N4" s="232">
        <v>40148</v>
      </c>
      <c r="O4" s="232">
        <v>40179</v>
      </c>
      <c r="P4" s="232">
        <v>40210</v>
      </c>
      <c r="Q4" s="232">
        <v>40238</v>
      </c>
      <c r="R4" s="232">
        <v>40269</v>
      </c>
      <c r="S4" s="232">
        <v>40299</v>
      </c>
      <c r="T4" s="232">
        <v>40330</v>
      </c>
      <c r="U4" s="232">
        <v>40360</v>
      </c>
      <c r="V4" s="232">
        <v>40391</v>
      </c>
      <c r="W4" s="232">
        <v>40422</v>
      </c>
      <c r="X4" s="232">
        <v>40452</v>
      </c>
      <c r="Y4" s="232">
        <v>40483</v>
      </c>
      <c r="Z4" s="232">
        <v>40513</v>
      </c>
      <c r="AA4" s="232">
        <v>40544</v>
      </c>
      <c r="AB4" s="232">
        <v>40575</v>
      </c>
      <c r="AC4" s="232">
        <v>40603</v>
      </c>
      <c r="AD4" s="232">
        <v>40634</v>
      </c>
      <c r="AE4" s="232">
        <v>40664</v>
      </c>
      <c r="AF4" s="232">
        <v>40695</v>
      </c>
      <c r="AG4" s="232">
        <v>40725</v>
      </c>
      <c r="AH4" s="232">
        <v>40756</v>
      </c>
      <c r="AI4" s="232">
        <v>40787</v>
      </c>
      <c r="AJ4" s="741"/>
      <c r="AK4" s="741"/>
      <c r="AL4" s="741"/>
      <c r="AM4" s="741"/>
      <c r="AN4" s="741"/>
    </row>
    <row r="5" spans="1:40" s="729" customFormat="1" ht="25.5">
      <c r="A5" s="742"/>
      <c r="B5" s="254" t="s">
        <v>643</v>
      </c>
      <c r="C5" s="255">
        <v>128</v>
      </c>
      <c r="D5" s="255">
        <v>117</v>
      </c>
      <c r="E5" s="255">
        <v>108</v>
      </c>
      <c r="F5" s="255">
        <v>334</v>
      </c>
      <c r="G5" s="255">
        <v>144</v>
      </c>
      <c r="H5" s="255">
        <v>172</v>
      </c>
      <c r="I5" s="255">
        <v>341</v>
      </c>
      <c r="J5" s="255">
        <v>246</v>
      </c>
      <c r="K5" s="255">
        <v>174</v>
      </c>
      <c r="L5" s="255">
        <v>134</v>
      </c>
      <c r="M5" s="256">
        <v>246</v>
      </c>
      <c r="N5" s="256">
        <v>268</v>
      </c>
      <c r="O5" s="256">
        <f t="shared" ref="O5:AI5" si="0">O6+O7</f>
        <v>230</v>
      </c>
      <c r="P5" s="256">
        <f t="shared" si="0"/>
        <v>399</v>
      </c>
      <c r="Q5" s="256">
        <f t="shared" si="0"/>
        <v>376</v>
      </c>
      <c r="R5" s="256">
        <f t="shared" si="0"/>
        <v>408</v>
      </c>
      <c r="S5" s="256">
        <f t="shared" si="0"/>
        <v>253</v>
      </c>
      <c r="T5" s="256">
        <f t="shared" si="0"/>
        <v>184</v>
      </c>
      <c r="U5" s="256">
        <f t="shared" si="0"/>
        <v>197</v>
      </c>
      <c r="V5" s="256">
        <f t="shared" si="0"/>
        <v>376</v>
      </c>
      <c r="W5" s="256">
        <f t="shared" si="0"/>
        <v>352</v>
      </c>
      <c r="X5" s="256">
        <f t="shared" si="0"/>
        <v>258</v>
      </c>
      <c r="Y5" s="256">
        <f t="shared" si="0"/>
        <v>161</v>
      </c>
      <c r="Z5" s="256">
        <f t="shared" si="0"/>
        <v>119</v>
      </c>
      <c r="AA5" s="256">
        <f t="shared" si="0"/>
        <v>115</v>
      </c>
      <c r="AB5" s="256">
        <f t="shared" si="0"/>
        <v>133</v>
      </c>
      <c r="AC5" s="256">
        <f t="shared" si="0"/>
        <v>192</v>
      </c>
      <c r="AD5" s="256">
        <f t="shared" si="0"/>
        <v>149</v>
      </c>
      <c r="AE5" s="256">
        <f t="shared" si="0"/>
        <v>154</v>
      </c>
      <c r="AF5" s="256">
        <f t="shared" si="0"/>
        <v>181</v>
      </c>
      <c r="AG5" s="256">
        <f t="shared" si="0"/>
        <v>112</v>
      </c>
      <c r="AH5" s="256">
        <f t="shared" si="0"/>
        <v>177</v>
      </c>
      <c r="AI5" s="256">
        <f t="shared" si="0"/>
        <v>139</v>
      </c>
      <c r="AJ5" s="742"/>
      <c r="AK5" s="742"/>
      <c r="AL5" s="742"/>
      <c r="AM5" s="742"/>
      <c r="AN5" s="742"/>
    </row>
    <row r="6" spans="1:40" s="729" customFormat="1" ht="38.25">
      <c r="A6" s="743"/>
      <c r="B6" s="257" t="s">
        <v>644</v>
      </c>
      <c r="C6" s="744"/>
      <c r="D6" s="744"/>
      <c r="E6" s="744"/>
      <c r="F6" s="744"/>
      <c r="G6" s="744"/>
      <c r="H6" s="744"/>
      <c r="I6" s="744"/>
      <c r="J6" s="744"/>
      <c r="K6" s="744"/>
      <c r="L6" s="744"/>
      <c r="M6" s="258"/>
      <c r="N6" s="258"/>
      <c r="O6" s="258">
        <v>161</v>
      </c>
      <c r="P6" s="258">
        <v>312</v>
      </c>
      <c r="Q6" s="258">
        <v>290</v>
      </c>
      <c r="R6" s="258">
        <v>314</v>
      </c>
      <c r="S6" s="258">
        <v>165</v>
      </c>
      <c r="T6" s="258">
        <v>124</v>
      </c>
      <c r="U6" s="258">
        <v>119</v>
      </c>
      <c r="V6" s="258">
        <v>288</v>
      </c>
      <c r="W6" s="258">
        <v>250</v>
      </c>
      <c r="X6" s="745">
        <v>178</v>
      </c>
      <c r="Y6" s="745">
        <v>116</v>
      </c>
      <c r="Z6" s="745">
        <v>119</v>
      </c>
      <c r="AA6" s="745">
        <v>72</v>
      </c>
      <c r="AB6" s="745">
        <v>65</v>
      </c>
      <c r="AC6" s="745">
        <v>91</v>
      </c>
      <c r="AD6" s="745">
        <v>74</v>
      </c>
      <c r="AE6" s="745">
        <v>76</v>
      </c>
      <c r="AF6" s="745">
        <v>107</v>
      </c>
      <c r="AG6" s="745">
        <v>52</v>
      </c>
      <c r="AH6" s="745">
        <v>114</v>
      </c>
      <c r="AI6" s="745">
        <v>86</v>
      </c>
      <c r="AJ6" s="743"/>
      <c r="AK6" s="743"/>
      <c r="AL6" s="743"/>
      <c r="AM6" s="743"/>
      <c r="AN6" s="743"/>
    </row>
    <row r="7" spans="1:40" s="729" customFormat="1" ht="38.25">
      <c r="A7" s="743"/>
      <c r="B7" s="257" t="s">
        <v>645</v>
      </c>
      <c r="C7" s="744"/>
      <c r="D7" s="744"/>
      <c r="E7" s="744"/>
      <c r="F7" s="744"/>
      <c r="G7" s="744"/>
      <c r="H7" s="744"/>
      <c r="I7" s="744"/>
      <c r="J7" s="744"/>
      <c r="K7" s="744"/>
      <c r="L7" s="744"/>
      <c r="M7" s="258"/>
      <c r="N7" s="258"/>
      <c r="O7" s="258">
        <v>69</v>
      </c>
      <c r="P7" s="258">
        <v>87</v>
      </c>
      <c r="Q7" s="258">
        <v>86</v>
      </c>
      <c r="R7" s="258">
        <v>94</v>
      </c>
      <c r="S7" s="258">
        <v>88</v>
      </c>
      <c r="T7" s="258">
        <v>60</v>
      </c>
      <c r="U7" s="258">
        <v>78</v>
      </c>
      <c r="V7" s="258">
        <v>88</v>
      </c>
      <c r="W7" s="258">
        <v>102</v>
      </c>
      <c r="X7" s="745">
        <v>80</v>
      </c>
      <c r="Y7" s="745">
        <v>45</v>
      </c>
      <c r="Z7" s="745">
        <v>0</v>
      </c>
      <c r="AA7" s="745">
        <v>43</v>
      </c>
      <c r="AB7" s="745">
        <v>68</v>
      </c>
      <c r="AC7" s="745">
        <v>101</v>
      </c>
      <c r="AD7" s="745">
        <v>75</v>
      </c>
      <c r="AE7" s="745">
        <v>78</v>
      </c>
      <c r="AF7" s="745">
        <v>74</v>
      </c>
      <c r="AG7" s="745">
        <v>60</v>
      </c>
      <c r="AH7" s="745">
        <v>63</v>
      </c>
      <c r="AI7" s="745">
        <v>53</v>
      </c>
      <c r="AJ7" s="743"/>
      <c r="AK7" s="743"/>
      <c r="AL7" s="743"/>
      <c r="AM7" s="743"/>
      <c r="AN7" s="743"/>
    </row>
    <row r="8" spans="1:40" s="729" customFormat="1" ht="25.5">
      <c r="A8" s="742"/>
      <c r="B8" s="254" t="s">
        <v>646</v>
      </c>
      <c r="C8" s="255">
        <v>12</v>
      </c>
      <c r="D8" s="255">
        <v>6</v>
      </c>
      <c r="E8" s="255">
        <v>21</v>
      </c>
      <c r="F8" s="255">
        <v>16</v>
      </c>
      <c r="G8" s="255">
        <v>10</v>
      </c>
      <c r="H8" s="255">
        <v>15</v>
      </c>
      <c r="I8" s="255">
        <v>24</v>
      </c>
      <c r="J8" s="255">
        <v>28</v>
      </c>
      <c r="K8" s="255">
        <v>8</v>
      </c>
      <c r="L8" s="255">
        <v>10</v>
      </c>
      <c r="M8" s="256">
        <v>15</v>
      </c>
      <c r="N8" s="256">
        <v>37</v>
      </c>
      <c r="O8" s="256">
        <v>17</v>
      </c>
      <c r="P8" s="256">
        <v>18</v>
      </c>
      <c r="Q8" s="256">
        <v>7</v>
      </c>
      <c r="R8" s="256">
        <v>8</v>
      </c>
      <c r="S8" s="256">
        <v>10</v>
      </c>
      <c r="T8" s="256">
        <v>4</v>
      </c>
      <c r="U8" s="256">
        <v>5</v>
      </c>
      <c r="V8" s="256">
        <v>3</v>
      </c>
      <c r="W8" s="256">
        <v>20</v>
      </c>
      <c r="X8" s="746">
        <v>3</v>
      </c>
      <c r="Y8" s="746">
        <v>8</v>
      </c>
      <c r="Z8" s="746">
        <v>20</v>
      </c>
      <c r="AA8" s="746">
        <v>10</v>
      </c>
      <c r="AB8" s="746">
        <v>9</v>
      </c>
      <c r="AC8" s="746">
        <v>26</v>
      </c>
      <c r="AD8" s="746">
        <v>28</v>
      </c>
      <c r="AE8" s="746">
        <v>8</v>
      </c>
      <c r="AF8" s="746">
        <v>3</v>
      </c>
      <c r="AG8" s="746">
        <v>4</v>
      </c>
      <c r="AH8" s="746">
        <v>10</v>
      </c>
      <c r="AI8" s="746">
        <v>33</v>
      </c>
      <c r="AJ8" s="742"/>
      <c r="AK8" s="742"/>
      <c r="AL8" s="742"/>
      <c r="AM8" s="742"/>
      <c r="AN8" s="742"/>
    </row>
    <row r="9" spans="1:40" s="729" customFormat="1" ht="25.5">
      <c r="A9" s="747"/>
      <c r="B9" s="254" t="s">
        <v>73</v>
      </c>
      <c r="C9" s="259">
        <v>26.163301617700021</v>
      </c>
      <c r="D9" s="259">
        <v>26.270792477789996</v>
      </c>
      <c r="E9" s="259">
        <v>18.396712455600003</v>
      </c>
      <c r="F9" s="259">
        <v>57.779696686140014</v>
      </c>
      <c r="G9" s="259">
        <v>34.374928863709997</v>
      </c>
      <c r="H9" s="259">
        <v>53.905148647970002</v>
      </c>
      <c r="I9" s="259">
        <v>86.549581081319985</v>
      </c>
      <c r="J9" s="259">
        <v>69.215777943299997</v>
      </c>
      <c r="K9" s="259">
        <v>59.811354279980002</v>
      </c>
      <c r="L9" s="259">
        <v>33.348633271600001</v>
      </c>
      <c r="M9" s="260">
        <v>53.328334374939992</v>
      </c>
      <c r="N9" s="260">
        <v>79.818775205229997</v>
      </c>
      <c r="O9" s="261">
        <f t="shared" ref="O9:AI9" si="1">O10+O11</f>
        <v>99.744410924429985</v>
      </c>
      <c r="P9" s="261">
        <f t="shared" si="1"/>
        <v>166.31950009506994</v>
      </c>
      <c r="Q9" s="261">
        <f t="shared" si="1"/>
        <v>121.28614906626001</v>
      </c>
      <c r="R9" s="261">
        <f t="shared" si="1"/>
        <v>137.00310153160001</v>
      </c>
      <c r="S9" s="261">
        <f t="shared" si="1"/>
        <v>119.52113135757</v>
      </c>
      <c r="T9" s="261">
        <f t="shared" si="1"/>
        <v>72.669589378569995</v>
      </c>
      <c r="U9" s="261">
        <f t="shared" si="1"/>
        <v>96.329207428719997</v>
      </c>
      <c r="V9" s="261">
        <f t="shared" si="1"/>
        <v>134.13054952008002</v>
      </c>
      <c r="W9" s="261">
        <f t="shared" si="1"/>
        <v>127.87224070838001</v>
      </c>
      <c r="X9" s="261">
        <f t="shared" si="1"/>
        <v>111.23020375821</v>
      </c>
      <c r="Y9" s="261">
        <f t="shared" si="1"/>
        <v>60.127769594519997</v>
      </c>
      <c r="Z9" s="261">
        <f t="shared" si="1"/>
        <v>37.829781076740005</v>
      </c>
      <c r="AA9" s="261">
        <f t="shared" si="1"/>
        <v>31.875948092000002</v>
      </c>
      <c r="AB9" s="261">
        <f t="shared" si="1"/>
        <v>72.458968479960006</v>
      </c>
      <c r="AC9" s="261">
        <f t="shared" si="1"/>
        <v>121.01005295165001</v>
      </c>
      <c r="AD9" s="261">
        <f t="shared" si="1"/>
        <v>83.267690530679999</v>
      </c>
      <c r="AE9" s="261">
        <f t="shared" si="1"/>
        <v>63.302721398740005</v>
      </c>
      <c r="AF9" s="261">
        <f t="shared" si="1"/>
        <v>83.163676791290001</v>
      </c>
      <c r="AG9" s="261">
        <f t="shared" si="1"/>
        <v>71.464872471139998</v>
      </c>
      <c r="AH9" s="261">
        <f t="shared" si="1"/>
        <v>94.536313676169996</v>
      </c>
      <c r="AI9" s="261">
        <f t="shared" si="1"/>
        <v>82.829334109290002</v>
      </c>
      <c r="AJ9" s="747"/>
      <c r="AK9" s="747"/>
      <c r="AL9" s="747"/>
      <c r="AM9" s="747"/>
      <c r="AN9" s="747"/>
    </row>
    <row r="10" spans="1:40" s="729" customFormat="1" ht="38.25">
      <c r="A10" s="743"/>
      <c r="B10" s="257" t="s">
        <v>71</v>
      </c>
      <c r="C10" s="748"/>
      <c r="D10" s="748"/>
      <c r="E10" s="748"/>
      <c r="F10" s="748"/>
      <c r="G10" s="748"/>
      <c r="H10" s="748"/>
      <c r="I10" s="748"/>
      <c r="J10" s="748"/>
      <c r="K10" s="748"/>
      <c r="L10" s="748"/>
      <c r="M10" s="748"/>
      <c r="N10" s="748"/>
      <c r="O10" s="262">
        <v>45.883922924459981</v>
      </c>
      <c r="P10" s="262">
        <v>108.62718379331994</v>
      </c>
      <c r="Q10" s="262">
        <v>76.258949098810007</v>
      </c>
      <c r="R10" s="262">
        <v>69.007635851630013</v>
      </c>
      <c r="S10" s="262">
        <v>53.613449077160006</v>
      </c>
      <c r="T10" s="262">
        <v>33.813382077919997</v>
      </c>
      <c r="U10" s="262">
        <v>25.96280581872</v>
      </c>
      <c r="V10" s="262">
        <v>58.227232220100014</v>
      </c>
      <c r="W10" s="262">
        <v>49.632846893050001</v>
      </c>
      <c r="X10" s="749">
        <v>38.812846627429998</v>
      </c>
      <c r="Y10" s="749">
        <v>31.47697714453</v>
      </c>
      <c r="Z10" s="749">
        <v>37.829781076740005</v>
      </c>
      <c r="AA10" s="749">
        <v>14.61857529201</v>
      </c>
      <c r="AB10" s="749">
        <v>22.603680444960002</v>
      </c>
      <c r="AC10" s="749">
        <v>37.11220947164</v>
      </c>
      <c r="AD10" s="749">
        <v>34.507286930680003</v>
      </c>
      <c r="AE10" s="749">
        <v>21.237722398740001</v>
      </c>
      <c r="AF10" s="749">
        <v>38.085649119629998</v>
      </c>
      <c r="AG10" s="749">
        <v>13.603384771149999</v>
      </c>
      <c r="AH10" s="749">
        <v>31.4082131095</v>
      </c>
      <c r="AI10" s="749">
        <v>32.906888109290001</v>
      </c>
      <c r="AJ10" s="743"/>
      <c r="AK10" s="743"/>
      <c r="AL10" s="743"/>
      <c r="AM10" s="743"/>
      <c r="AN10" s="743"/>
    </row>
    <row r="11" spans="1:40" s="729" customFormat="1" ht="38.25">
      <c r="A11" s="743"/>
      <c r="B11" s="257" t="s">
        <v>72</v>
      </c>
      <c r="C11" s="748"/>
      <c r="D11" s="748"/>
      <c r="E11" s="748"/>
      <c r="F11" s="748"/>
      <c r="G11" s="748"/>
      <c r="H11" s="748"/>
      <c r="I11" s="748"/>
      <c r="J11" s="748"/>
      <c r="K11" s="748"/>
      <c r="L11" s="748"/>
      <c r="M11" s="748"/>
      <c r="N11" s="748"/>
      <c r="O11" s="262">
        <v>53.860487999970005</v>
      </c>
      <c r="P11" s="262">
        <v>57.692316301749997</v>
      </c>
      <c r="Q11" s="262">
        <v>45.027199967449995</v>
      </c>
      <c r="R11" s="262">
        <v>67.995465679969996</v>
      </c>
      <c r="S11" s="262">
        <v>65.90768228041</v>
      </c>
      <c r="T11" s="262">
        <v>38.856207300649999</v>
      </c>
      <c r="U11" s="262">
        <v>70.366401609999997</v>
      </c>
      <c r="V11" s="262">
        <v>75.903317299980017</v>
      </c>
      <c r="W11" s="262">
        <v>78.239393815330004</v>
      </c>
      <c r="X11" s="749">
        <v>72.417357130780005</v>
      </c>
      <c r="Y11" s="749">
        <v>28.650792449989996</v>
      </c>
      <c r="Z11" s="749">
        <v>0</v>
      </c>
      <c r="AA11" s="749">
        <v>17.257372799990002</v>
      </c>
      <c r="AB11" s="749">
        <v>49.855288035000001</v>
      </c>
      <c r="AC11" s="749">
        <v>83.89784348001001</v>
      </c>
      <c r="AD11" s="749">
        <v>48.760403599999997</v>
      </c>
      <c r="AE11" s="749">
        <v>42.064999</v>
      </c>
      <c r="AF11" s="749">
        <v>45.078027671660003</v>
      </c>
      <c r="AG11" s="749">
        <v>57.861487699990001</v>
      </c>
      <c r="AH11" s="749">
        <v>63.12810056667</v>
      </c>
      <c r="AI11" s="749">
        <v>49.922446000000001</v>
      </c>
      <c r="AJ11" s="743"/>
      <c r="AK11" s="743"/>
      <c r="AL11" s="743"/>
      <c r="AM11" s="743"/>
      <c r="AN11" s="743"/>
    </row>
    <row r="12" spans="1:40" s="729" customFormat="1" ht="25.5">
      <c r="A12" s="747"/>
      <c r="B12" s="254" t="s">
        <v>74</v>
      </c>
      <c r="C12" s="259">
        <v>6.7029764536999998</v>
      </c>
      <c r="D12" s="259">
        <v>1.7963573500000001</v>
      </c>
      <c r="E12" s="259">
        <v>3.1627567140599999</v>
      </c>
      <c r="F12" s="259">
        <v>7.7157176622399994</v>
      </c>
      <c r="G12" s="259">
        <v>10.348442005500001</v>
      </c>
      <c r="H12" s="259">
        <v>2.73424308401</v>
      </c>
      <c r="I12" s="259">
        <v>5.4420353931300012</v>
      </c>
      <c r="J12" s="259">
        <v>19.936173964999998</v>
      </c>
      <c r="K12" s="259">
        <v>5.6153803079999998</v>
      </c>
      <c r="L12" s="259">
        <v>3.3775089773999998</v>
      </c>
      <c r="M12" s="260">
        <v>6.8531820739300002</v>
      </c>
      <c r="N12" s="260">
        <v>37.349248492380006</v>
      </c>
      <c r="O12" s="260">
        <v>2.3727381921699999</v>
      </c>
      <c r="P12" s="260">
        <v>15.870543875600001</v>
      </c>
      <c r="Q12" s="260">
        <v>3.8721708389999998</v>
      </c>
      <c r="R12" s="260">
        <v>4.2547684749999997</v>
      </c>
      <c r="S12" s="260">
        <v>6.7588411483999993</v>
      </c>
      <c r="T12" s="260">
        <v>1.6073289675</v>
      </c>
      <c r="U12" s="260">
        <v>1.8816386641999998</v>
      </c>
      <c r="V12" s="260">
        <v>1.256490761</v>
      </c>
      <c r="W12" s="260">
        <v>23.482823693949996</v>
      </c>
      <c r="X12" s="750">
        <v>0.73892866999999995</v>
      </c>
      <c r="Y12" s="750">
        <v>1.4139406419</v>
      </c>
      <c r="Z12" s="750">
        <v>33.629662472</v>
      </c>
      <c r="AA12" s="750">
        <v>5.2220122558000002</v>
      </c>
      <c r="AB12" s="750">
        <v>4.1916466689999998</v>
      </c>
      <c r="AC12" s="750">
        <v>36.651540310000001</v>
      </c>
      <c r="AD12" s="750">
        <v>28.449366167000001</v>
      </c>
      <c r="AE12" s="750">
        <v>2.5905023389999999</v>
      </c>
      <c r="AF12" s="750">
        <v>2.0085320000000002</v>
      </c>
      <c r="AG12" s="750">
        <v>2.4982173E-2</v>
      </c>
      <c r="AH12" s="750">
        <v>15.201276047</v>
      </c>
      <c r="AI12" s="750">
        <v>49.055021400999998</v>
      </c>
      <c r="AJ12" s="747"/>
      <c r="AK12" s="747"/>
      <c r="AL12" s="747"/>
      <c r="AM12" s="747"/>
      <c r="AN12" s="747"/>
    </row>
    <row r="13" spans="1:40" s="729" customFormat="1">
      <c r="A13" s="747"/>
      <c r="B13" s="751"/>
      <c r="C13" s="752"/>
      <c r="D13" s="752"/>
      <c r="E13" s="752"/>
      <c r="F13" s="752"/>
      <c r="G13" s="752"/>
      <c r="H13" s="752"/>
      <c r="I13" s="752"/>
      <c r="J13" s="752"/>
      <c r="K13" s="752"/>
      <c r="L13" s="752"/>
      <c r="M13" s="753"/>
      <c r="N13" s="753"/>
      <c r="O13" s="753"/>
      <c r="P13" s="753"/>
      <c r="Q13" s="753"/>
      <c r="R13" s="753"/>
      <c r="S13" s="753"/>
      <c r="T13" s="753"/>
      <c r="U13" s="753"/>
      <c r="V13" s="753"/>
      <c r="W13" s="753"/>
      <c r="X13" s="754"/>
      <c r="Y13" s="754"/>
      <c r="Z13" s="754"/>
      <c r="AA13" s="754"/>
      <c r="AB13" s="754"/>
      <c r="AC13" s="754"/>
      <c r="AD13" s="754"/>
      <c r="AE13" s="754"/>
      <c r="AF13" s="754"/>
      <c r="AG13" s="754"/>
      <c r="AH13" s="754"/>
      <c r="AI13" s="754"/>
      <c r="AJ13" s="747"/>
      <c r="AK13" s="747"/>
      <c r="AL13" s="747"/>
      <c r="AM13" s="747"/>
      <c r="AN13" s="747"/>
    </row>
    <row r="15" spans="1:40">
      <c r="B15" s="178" t="s">
        <v>642</v>
      </c>
    </row>
    <row r="38" spans="1:2">
      <c r="B38" s="181" t="s">
        <v>623</v>
      </c>
    </row>
    <row r="40" spans="1:2">
      <c r="B40" s="717" t="s">
        <v>975</v>
      </c>
    </row>
    <row r="43" spans="1:2">
      <c r="A43" s="182"/>
    </row>
    <row r="44" spans="1:2">
      <c r="A44" s="182"/>
      <c r="B44" s="182"/>
    </row>
    <row r="45" spans="1:2">
      <c r="A45" s="182"/>
      <c r="B45" s="182"/>
    </row>
    <row r="46" spans="1:2">
      <c r="A46" s="182"/>
      <c r="B46" s="41"/>
    </row>
  </sheetData>
  <phoneticPr fontId="40" type="noConversion"/>
  <hyperlinks>
    <hyperlink ref="B40" location="Содержание!B43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indexed="9"/>
  </sheetPr>
  <dimension ref="A2:AS37"/>
  <sheetViews>
    <sheetView workbookViewId="0">
      <selection activeCell="I19" sqref="I19"/>
    </sheetView>
  </sheetViews>
  <sheetFormatPr defaultRowHeight="12.75"/>
  <cols>
    <col min="1" max="1" width="9.140625" style="183"/>
    <col min="2" max="2" width="37.5703125" style="183" customWidth="1"/>
    <col min="3" max="45" width="9.140625" style="183"/>
  </cols>
  <sheetData>
    <row r="2" spans="1:45">
      <c r="A2" s="183" t="s">
        <v>968</v>
      </c>
      <c r="B2" s="184" t="s">
        <v>647</v>
      </c>
    </row>
    <row r="3" spans="1:45">
      <c r="B3" s="184"/>
    </row>
    <row r="4" spans="1:45" ht="13.5">
      <c r="A4" s="177"/>
      <c r="B4" s="236"/>
      <c r="C4" s="237">
        <v>39814</v>
      </c>
      <c r="D4" s="237">
        <v>39845</v>
      </c>
      <c r="E4" s="237">
        <v>39873</v>
      </c>
      <c r="F4" s="237">
        <v>39904</v>
      </c>
      <c r="G4" s="237">
        <v>39934</v>
      </c>
      <c r="H4" s="237">
        <v>39965</v>
      </c>
      <c r="I4" s="237">
        <v>39995</v>
      </c>
      <c r="J4" s="237">
        <v>40026</v>
      </c>
      <c r="K4" s="237">
        <v>40057</v>
      </c>
      <c r="L4" s="237">
        <v>40087</v>
      </c>
      <c r="M4" s="237">
        <v>40118</v>
      </c>
      <c r="N4" s="237">
        <v>40148</v>
      </c>
      <c r="O4" s="237">
        <v>40179</v>
      </c>
      <c r="P4" s="237">
        <v>40210</v>
      </c>
      <c r="Q4" s="237">
        <v>40238</v>
      </c>
      <c r="R4" s="237">
        <v>40269</v>
      </c>
      <c r="S4" s="237">
        <v>40299</v>
      </c>
      <c r="T4" s="237">
        <v>40330</v>
      </c>
      <c r="U4" s="237">
        <v>40360</v>
      </c>
      <c r="V4" s="237">
        <v>40391</v>
      </c>
      <c r="W4" s="237">
        <v>40422</v>
      </c>
      <c r="X4" s="237">
        <v>40452</v>
      </c>
      <c r="Y4" s="237">
        <v>40483</v>
      </c>
      <c r="Z4" s="237">
        <v>40513</v>
      </c>
      <c r="AA4" s="237">
        <v>40544</v>
      </c>
      <c r="AB4" s="237">
        <v>40575</v>
      </c>
      <c r="AC4" s="237">
        <v>40603</v>
      </c>
      <c r="AD4" s="237">
        <v>40634</v>
      </c>
      <c r="AE4" s="237">
        <v>40664</v>
      </c>
      <c r="AF4" s="237">
        <v>40695</v>
      </c>
      <c r="AG4" s="237">
        <v>40725</v>
      </c>
      <c r="AH4" s="237">
        <v>40756</v>
      </c>
      <c r="AI4" s="237">
        <v>40787</v>
      </c>
      <c r="AJ4" s="177"/>
      <c r="AK4" s="177"/>
      <c r="AL4" s="177"/>
      <c r="AM4" s="177"/>
      <c r="AN4" s="177"/>
      <c r="AO4" s="177"/>
      <c r="AP4" s="177"/>
      <c r="AQ4" s="177"/>
      <c r="AR4" s="177"/>
      <c r="AS4" s="177"/>
    </row>
    <row r="5" spans="1:45">
      <c r="B5" s="263" t="s">
        <v>648</v>
      </c>
      <c r="C5" s="239">
        <v>1071</v>
      </c>
      <c r="D5" s="238">
        <v>1499</v>
      </c>
      <c r="E5" s="238">
        <v>849</v>
      </c>
      <c r="F5" s="238">
        <v>1489</v>
      </c>
      <c r="G5" s="238">
        <v>1857</v>
      </c>
      <c r="H5" s="238">
        <v>1225</v>
      </c>
      <c r="I5" s="238">
        <v>935</v>
      </c>
      <c r="J5" s="238">
        <v>1127</v>
      </c>
      <c r="K5" s="238">
        <v>1483</v>
      </c>
      <c r="L5" s="238">
        <v>1626</v>
      </c>
      <c r="M5" s="238">
        <v>2033</v>
      </c>
      <c r="N5" s="238">
        <v>1322</v>
      </c>
      <c r="O5" s="238">
        <v>991</v>
      </c>
      <c r="P5" s="238">
        <v>938</v>
      </c>
      <c r="Q5" s="238">
        <v>1014</v>
      </c>
      <c r="R5" s="238">
        <v>1307</v>
      </c>
      <c r="S5" s="238">
        <v>1282</v>
      </c>
      <c r="T5" s="238">
        <v>1215</v>
      </c>
      <c r="U5" s="238">
        <v>1393</v>
      </c>
      <c r="V5" s="238">
        <v>865</v>
      </c>
      <c r="W5" s="238">
        <v>1377</v>
      </c>
      <c r="X5" s="99">
        <v>1627</v>
      </c>
      <c r="Y5" s="757">
        <v>1837</v>
      </c>
      <c r="Z5" s="757">
        <v>1302</v>
      </c>
      <c r="AA5" s="757">
        <v>1462</v>
      </c>
      <c r="AB5" s="757">
        <v>1440</v>
      </c>
      <c r="AC5" s="757">
        <v>1086</v>
      </c>
      <c r="AD5" s="757">
        <v>953</v>
      </c>
      <c r="AE5" s="757">
        <v>982</v>
      </c>
      <c r="AF5" s="757">
        <v>870</v>
      </c>
      <c r="AG5" s="757">
        <v>587</v>
      </c>
      <c r="AH5" s="757">
        <v>1252</v>
      </c>
      <c r="AI5" s="757">
        <v>741</v>
      </c>
    </row>
    <row r="6" spans="1:45">
      <c r="B6" s="263" t="s">
        <v>649</v>
      </c>
      <c r="C6" s="239">
        <v>908</v>
      </c>
      <c r="D6" s="238">
        <v>915</v>
      </c>
      <c r="E6" s="238">
        <v>910</v>
      </c>
      <c r="F6" s="238">
        <v>638</v>
      </c>
      <c r="G6" s="238">
        <v>657</v>
      </c>
      <c r="H6" s="238">
        <v>858</v>
      </c>
      <c r="I6" s="238">
        <v>643</v>
      </c>
      <c r="J6" s="238">
        <v>509</v>
      </c>
      <c r="K6" s="238">
        <v>684</v>
      </c>
      <c r="L6" s="238">
        <v>614</v>
      </c>
      <c r="M6" s="238">
        <v>541</v>
      </c>
      <c r="N6" s="238">
        <v>422</v>
      </c>
      <c r="O6" s="238">
        <v>292</v>
      </c>
      <c r="P6" s="238">
        <v>311</v>
      </c>
      <c r="Q6" s="238">
        <v>361</v>
      </c>
      <c r="R6" s="238">
        <v>412</v>
      </c>
      <c r="S6" s="238">
        <v>273</v>
      </c>
      <c r="T6" s="238">
        <v>307</v>
      </c>
      <c r="U6" s="238">
        <v>310</v>
      </c>
      <c r="V6" s="238">
        <v>252</v>
      </c>
      <c r="W6" s="238">
        <v>359</v>
      </c>
      <c r="X6" s="99">
        <v>254</v>
      </c>
      <c r="Y6" s="757">
        <v>266</v>
      </c>
      <c r="Z6" s="757">
        <v>357</v>
      </c>
      <c r="AA6" s="757">
        <v>228</v>
      </c>
      <c r="AB6" s="757">
        <v>376</v>
      </c>
      <c r="AC6" s="757">
        <v>330</v>
      </c>
      <c r="AD6" s="757">
        <v>339</v>
      </c>
      <c r="AE6" s="757">
        <v>136</v>
      </c>
      <c r="AF6" s="757">
        <v>251</v>
      </c>
      <c r="AG6" s="757">
        <v>169</v>
      </c>
      <c r="AH6" s="757">
        <v>167</v>
      </c>
      <c r="AI6" s="757">
        <v>148</v>
      </c>
    </row>
    <row r="7" spans="1:45">
      <c r="B7" s="263" t="s">
        <v>650</v>
      </c>
      <c r="C7" s="239">
        <v>19.376072800169997</v>
      </c>
      <c r="D7" s="240">
        <v>58.414828392820013</v>
      </c>
      <c r="E7" s="240">
        <v>25.274919685500002</v>
      </c>
      <c r="F7" s="240">
        <v>26.16993794271</v>
      </c>
      <c r="G7" s="240">
        <v>5.9493219191399991</v>
      </c>
      <c r="H7" s="240">
        <v>7.6826481625200014</v>
      </c>
      <c r="I7" s="240">
        <v>6.0975941831899991</v>
      </c>
      <c r="J7" s="240">
        <v>26.764268980219985</v>
      </c>
      <c r="K7" s="240">
        <v>13.712461580500012</v>
      </c>
      <c r="L7" s="240">
        <v>25.955270556689992</v>
      </c>
      <c r="M7" s="240">
        <v>392.52582311937999</v>
      </c>
      <c r="N7" s="240">
        <v>29.66461258396</v>
      </c>
      <c r="O7" s="240">
        <v>2.0140360529400003</v>
      </c>
      <c r="P7" s="240">
        <v>2.1275819327500001</v>
      </c>
      <c r="Q7" s="240">
        <v>6.9994441502800013</v>
      </c>
      <c r="R7" s="240">
        <v>6.8524848515800034</v>
      </c>
      <c r="S7" s="240">
        <v>7.2970843307000015</v>
      </c>
      <c r="T7" s="240">
        <v>7.0409877680400088</v>
      </c>
      <c r="U7" s="240">
        <v>11.242052054629992</v>
      </c>
      <c r="V7" s="240">
        <v>7.8626180211100003</v>
      </c>
      <c r="W7" s="240">
        <v>10.048115117630006</v>
      </c>
      <c r="X7" s="756">
        <v>204.26798073175004</v>
      </c>
      <c r="Y7" s="755">
        <v>11.406454426170013</v>
      </c>
      <c r="Z7" s="755">
        <v>5.6869566592899989</v>
      </c>
      <c r="AA7" s="755">
        <v>8.5313667374399991</v>
      </c>
      <c r="AB7" s="755">
        <v>4.3588935165299993</v>
      </c>
      <c r="AC7" s="755">
        <v>78.351138664539988</v>
      </c>
      <c r="AD7" s="755">
        <v>15.557636678090001</v>
      </c>
      <c r="AE7" s="755">
        <v>6.2370597710300011</v>
      </c>
      <c r="AF7" s="755">
        <v>5.3281095820100015</v>
      </c>
      <c r="AG7" s="755">
        <v>1.5064516826900005</v>
      </c>
      <c r="AH7" s="755">
        <v>2.5256547105800005</v>
      </c>
      <c r="AI7" s="755">
        <v>14.541119073809998</v>
      </c>
    </row>
    <row r="8" spans="1:45">
      <c r="B8" s="263" t="s">
        <v>651</v>
      </c>
      <c r="C8" s="239">
        <v>38.452817648590006</v>
      </c>
      <c r="D8" s="240">
        <v>52.155903550530056</v>
      </c>
      <c r="E8" s="240">
        <v>28.353343804619978</v>
      </c>
      <c r="F8" s="240">
        <v>17.514339552180004</v>
      </c>
      <c r="G8" s="240">
        <v>32.428772461969977</v>
      </c>
      <c r="H8" s="240">
        <v>57.661693618859964</v>
      </c>
      <c r="I8" s="240">
        <v>44.75206060990002</v>
      </c>
      <c r="J8" s="240">
        <v>13.01416735635001</v>
      </c>
      <c r="K8" s="240">
        <v>17.29759519183002</v>
      </c>
      <c r="L8" s="240">
        <v>32.92491577338</v>
      </c>
      <c r="M8" s="240">
        <v>25.685085790470016</v>
      </c>
      <c r="N8" s="240">
        <v>25.815028358010025</v>
      </c>
      <c r="O8" s="240">
        <v>14.927473831780013</v>
      </c>
      <c r="P8" s="240">
        <v>17.737426788029993</v>
      </c>
      <c r="Q8" s="240">
        <v>11.649382223789994</v>
      </c>
      <c r="R8" s="240">
        <v>12.475145995570006</v>
      </c>
      <c r="S8" s="240">
        <v>13.859477672470009</v>
      </c>
      <c r="T8" s="240">
        <v>20.202739079420006</v>
      </c>
      <c r="U8" s="240">
        <v>5.8730790598300002</v>
      </c>
      <c r="V8" s="240">
        <v>10.467738182930004</v>
      </c>
      <c r="W8" s="833">
        <v>22.242001726050002</v>
      </c>
      <c r="X8" s="756">
        <v>15.161778591370007</v>
      </c>
      <c r="Y8" s="755">
        <v>21.099970524669995</v>
      </c>
      <c r="Z8" s="755">
        <v>43.498353874330014</v>
      </c>
      <c r="AA8" s="755">
        <v>12.564883353500001</v>
      </c>
      <c r="AB8" s="755">
        <v>30.240921855890001</v>
      </c>
      <c r="AC8" s="755">
        <v>30.660648102010008</v>
      </c>
      <c r="AD8" s="755">
        <v>42.674452985590001</v>
      </c>
      <c r="AE8" s="755">
        <v>13.364453734580001</v>
      </c>
      <c r="AF8" s="755">
        <v>24.231288490259967</v>
      </c>
      <c r="AG8" s="755">
        <v>21.063288030469977</v>
      </c>
      <c r="AH8" s="755">
        <v>15.559853208139996</v>
      </c>
      <c r="AI8" s="755">
        <v>22.473679723099995</v>
      </c>
    </row>
    <row r="10" spans="1:45">
      <c r="B10" s="185"/>
    </row>
    <row r="11" spans="1:45">
      <c r="B11" s="184" t="s">
        <v>647</v>
      </c>
    </row>
    <row r="34" spans="2:3">
      <c r="B34" s="196" t="s">
        <v>623</v>
      </c>
    </row>
    <row r="36" spans="2:3">
      <c r="B36" s="717" t="s">
        <v>975</v>
      </c>
    </row>
    <row r="37" spans="2:3">
      <c r="B37" s="41"/>
      <c r="C37" s="834"/>
    </row>
  </sheetData>
  <phoneticPr fontId="40" type="noConversion"/>
  <hyperlinks>
    <hyperlink ref="B36" location="Содержание!B44" display="к содержанию"/>
  </hyperlinks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9"/>
  </sheetPr>
  <dimension ref="A2:AL54"/>
  <sheetViews>
    <sheetView topLeftCell="A10" workbookViewId="0">
      <selection activeCell="M20" sqref="M20"/>
    </sheetView>
  </sheetViews>
  <sheetFormatPr defaultRowHeight="12.75"/>
  <cols>
    <col min="1" max="1" width="8.85546875" style="187" bestFit="1" customWidth="1"/>
    <col min="2" max="2" width="20" style="187" customWidth="1"/>
    <col min="3" max="35" width="9.7109375" style="187" customWidth="1"/>
    <col min="36" max="36" width="10.85546875" style="187" customWidth="1"/>
    <col min="37" max="37" width="11.28515625" style="187" customWidth="1"/>
    <col min="38" max="38" width="11.140625" style="187" customWidth="1"/>
  </cols>
  <sheetData>
    <row r="2" spans="1:38" s="729" customFormat="1">
      <c r="A2" s="187" t="s">
        <v>968</v>
      </c>
      <c r="B2" s="184" t="s">
        <v>652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8"/>
      <c r="O2" s="188"/>
      <c r="P2" s="188"/>
      <c r="Q2" s="188"/>
      <c r="R2" s="188"/>
      <c r="S2" s="188"/>
      <c r="T2" s="188"/>
      <c r="U2" s="188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</row>
    <row r="3" spans="1:38" s="729" customFormat="1">
      <c r="A3" s="187"/>
      <c r="B3" s="184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/>
      <c r="O3" s="188"/>
      <c r="P3" s="188"/>
      <c r="Q3" s="188"/>
      <c r="R3" s="188"/>
      <c r="S3" s="188"/>
      <c r="T3" s="188"/>
      <c r="U3" s="188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</row>
    <row r="4" spans="1:38" s="729" customFormat="1" ht="13.5">
      <c r="A4" s="188"/>
      <c r="B4" s="234"/>
      <c r="C4" s="232">
        <v>39814</v>
      </c>
      <c r="D4" s="232">
        <v>39845</v>
      </c>
      <c r="E4" s="232">
        <v>39873</v>
      </c>
      <c r="F4" s="232">
        <v>39904</v>
      </c>
      <c r="G4" s="232">
        <v>39934</v>
      </c>
      <c r="H4" s="232">
        <v>39965</v>
      </c>
      <c r="I4" s="232">
        <v>39995</v>
      </c>
      <c r="J4" s="232">
        <v>40026</v>
      </c>
      <c r="K4" s="232">
        <v>40057</v>
      </c>
      <c r="L4" s="232">
        <v>40087</v>
      </c>
      <c r="M4" s="232">
        <v>40118</v>
      </c>
      <c r="N4" s="232">
        <v>40148</v>
      </c>
      <c r="O4" s="232">
        <v>40179</v>
      </c>
      <c r="P4" s="232">
        <v>40210</v>
      </c>
      <c r="Q4" s="232">
        <v>40238</v>
      </c>
      <c r="R4" s="232">
        <v>40269</v>
      </c>
      <c r="S4" s="232">
        <v>40299</v>
      </c>
      <c r="T4" s="232">
        <v>40330</v>
      </c>
      <c r="U4" s="232">
        <v>40360</v>
      </c>
      <c r="V4" s="232">
        <v>40391</v>
      </c>
      <c r="W4" s="232">
        <v>40422</v>
      </c>
      <c r="X4" s="232">
        <v>40452</v>
      </c>
      <c r="Y4" s="232">
        <v>40483</v>
      </c>
      <c r="Z4" s="232">
        <v>40513</v>
      </c>
      <c r="AA4" s="232">
        <v>40544</v>
      </c>
      <c r="AB4" s="232">
        <v>40575</v>
      </c>
      <c r="AC4" s="232">
        <v>40603</v>
      </c>
      <c r="AD4" s="232">
        <v>40634</v>
      </c>
      <c r="AE4" s="232">
        <v>40664</v>
      </c>
      <c r="AF4" s="232">
        <v>40695</v>
      </c>
      <c r="AG4" s="232">
        <v>40725</v>
      </c>
      <c r="AH4" s="232">
        <v>40756</v>
      </c>
      <c r="AI4" s="232">
        <v>40787</v>
      </c>
      <c r="AJ4" s="188"/>
      <c r="AK4" s="188"/>
      <c r="AL4" s="188"/>
    </row>
    <row r="5" spans="1:38" s="729" customFormat="1">
      <c r="A5" s="189"/>
      <c r="B5" s="264" t="s">
        <v>653</v>
      </c>
      <c r="C5" s="233">
        <v>2563.642861993972</v>
      </c>
      <c r="D5" s="233">
        <v>2872.4643089119922</v>
      </c>
      <c r="E5" s="235">
        <v>3249.0080113835347</v>
      </c>
      <c r="F5" s="235">
        <v>4340.0698621655265</v>
      </c>
      <c r="G5" s="235">
        <v>5317.9395881332293</v>
      </c>
      <c r="H5" s="235">
        <v>5359.429052296895</v>
      </c>
      <c r="I5" s="235">
        <v>6227.2760884459731</v>
      </c>
      <c r="J5" s="235">
        <v>6610.1754130260497</v>
      </c>
      <c r="K5" s="235">
        <v>6874.5705535085553</v>
      </c>
      <c r="L5" s="235">
        <v>7558.6702450964385</v>
      </c>
      <c r="M5" s="235">
        <v>7498.6474447001856</v>
      </c>
      <c r="N5" s="235">
        <v>7379.349147607375</v>
      </c>
      <c r="O5" s="235">
        <v>7724.1628375410046</v>
      </c>
      <c r="P5" s="235">
        <v>7503.3194940111644</v>
      </c>
      <c r="Q5" s="235">
        <v>8230.0341174984824</v>
      </c>
      <c r="R5" s="235">
        <v>8361.3383720555685</v>
      </c>
      <c r="S5" s="235">
        <v>6741.980507503964</v>
      </c>
      <c r="T5" s="235">
        <v>6263.6966594124142</v>
      </c>
      <c r="U5" s="235">
        <v>6656.7555735020342</v>
      </c>
      <c r="V5" s="235">
        <v>6230.6241108493368</v>
      </c>
      <c r="W5" s="235">
        <v>6899.2310964656199</v>
      </c>
      <c r="X5" s="761">
        <v>6607.2263417163886</v>
      </c>
      <c r="Y5" s="761">
        <v>6866.4295432822701</v>
      </c>
      <c r="Z5" s="761">
        <v>7580.4396148930227</v>
      </c>
      <c r="AA5" s="761">
        <v>7852.4829922892868</v>
      </c>
      <c r="AB5" s="761">
        <v>7942.3543739507058</v>
      </c>
      <c r="AC5" s="761">
        <v>7515.7785520870948</v>
      </c>
      <c r="AD5" s="761">
        <v>7453.9429672507194</v>
      </c>
      <c r="AE5" s="761">
        <v>6767.9092854105756</v>
      </c>
      <c r="AF5" s="761">
        <v>6475.982372304331</v>
      </c>
      <c r="AG5" s="761">
        <v>6312.6286606635713</v>
      </c>
      <c r="AH5" s="761">
        <v>5279.8278443955633</v>
      </c>
      <c r="AI5" s="761">
        <v>4594.0979656930494</v>
      </c>
      <c r="AJ5" s="762"/>
      <c r="AK5" s="189"/>
      <c r="AL5" s="762"/>
    </row>
    <row r="6" spans="1:38" s="729" customFormat="1" ht="25.5">
      <c r="A6" s="189"/>
      <c r="B6" s="264" t="s">
        <v>1072</v>
      </c>
      <c r="C6" s="233"/>
      <c r="D6" s="233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189"/>
      <c r="AK6" s="189"/>
      <c r="AL6" s="189"/>
    </row>
    <row r="7" spans="1:38" s="729" customFormat="1">
      <c r="A7" s="189"/>
      <c r="B7" s="264" t="s">
        <v>654</v>
      </c>
      <c r="C7" s="233">
        <v>210.07014145757302</v>
      </c>
      <c r="D7" s="233">
        <v>190.85325236406524</v>
      </c>
      <c r="E7" s="235">
        <v>165.30722567796295</v>
      </c>
      <c r="F7" s="235">
        <v>192.79777630786879</v>
      </c>
      <c r="G7" s="235">
        <v>192.82841777207003</v>
      </c>
      <c r="H7" s="235">
        <v>184.85516630407005</v>
      </c>
      <c r="I7" s="235">
        <v>179.49028895639353</v>
      </c>
      <c r="J7" s="235">
        <v>178.36040226677147</v>
      </c>
      <c r="K7" s="235">
        <v>173.25190797680349</v>
      </c>
      <c r="L7" s="235">
        <v>208.07047007058773</v>
      </c>
      <c r="M7" s="235">
        <v>194.75253082205163</v>
      </c>
      <c r="N7" s="235">
        <v>200.2964070387435</v>
      </c>
      <c r="O7" s="235">
        <v>199.83730992915739</v>
      </c>
      <c r="P7" s="235">
        <v>183.07394631280008</v>
      </c>
      <c r="Q7" s="235">
        <v>174.79972083303576</v>
      </c>
      <c r="R7" s="235">
        <v>169.94388581999232</v>
      </c>
      <c r="S7" s="235">
        <v>131.44644615999235</v>
      </c>
      <c r="T7" s="235">
        <v>130.2953279153223</v>
      </c>
      <c r="U7" s="235">
        <v>156.52133951532232</v>
      </c>
      <c r="V7" s="235">
        <v>139.61320368982234</v>
      </c>
      <c r="W7" s="235">
        <v>142.77895620540781</v>
      </c>
      <c r="X7" s="761">
        <v>246.31716537395002</v>
      </c>
      <c r="Y7" s="761">
        <v>246.25107693154999</v>
      </c>
      <c r="Z7" s="761">
        <v>253.92968758697609</v>
      </c>
      <c r="AA7" s="761">
        <v>265.19081068941995</v>
      </c>
      <c r="AB7" s="761">
        <v>265.97098445137038</v>
      </c>
      <c r="AC7" s="761">
        <v>260.69841935358068</v>
      </c>
      <c r="AD7" s="761">
        <v>247.57672470588813</v>
      </c>
      <c r="AE7" s="761">
        <v>517.11936830514242</v>
      </c>
      <c r="AF7" s="761">
        <v>516.88797519453874</v>
      </c>
      <c r="AG7" s="761">
        <v>520.11097782322531</v>
      </c>
      <c r="AH7" s="761">
        <v>501.67518258322525</v>
      </c>
      <c r="AI7" s="761">
        <v>503.03081938063974</v>
      </c>
      <c r="AJ7" s="762"/>
      <c r="AK7" s="189"/>
      <c r="AL7" s="762"/>
    </row>
    <row r="8" spans="1:38" s="729" customFormat="1" ht="25.5">
      <c r="A8" s="189"/>
      <c r="B8" s="264" t="s">
        <v>655</v>
      </c>
      <c r="C8" s="233"/>
      <c r="D8" s="233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189"/>
      <c r="AK8" s="189"/>
      <c r="AL8" s="189"/>
    </row>
    <row r="9" spans="1:38" s="729" customFormat="1">
      <c r="A9" s="189"/>
      <c r="B9" s="264" t="s">
        <v>656</v>
      </c>
      <c r="C9" s="233">
        <v>464.91830424633179</v>
      </c>
      <c r="D9" s="233">
        <v>858.36718374633188</v>
      </c>
      <c r="E9" s="235">
        <v>544.46815617982327</v>
      </c>
      <c r="F9" s="235">
        <v>461.62132441322314</v>
      </c>
      <c r="G9" s="235">
        <v>458.98852147564662</v>
      </c>
      <c r="H9" s="235">
        <v>455.86888689064665</v>
      </c>
      <c r="I9" s="235">
        <v>468.5372710543466</v>
      </c>
      <c r="J9" s="235">
        <v>677.66809133470326</v>
      </c>
      <c r="K9" s="235">
        <v>674.81284522979433</v>
      </c>
      <c r="L9" s="235">
        <v>684.71901199581441</v>
      </c>
      <c r="M9" s="235">
        <v>943.78306705103114</v>
      </c>
      <c r="N9" s="235">
        <v>926.5919927669313</v>
      </c>
      <c r="O9" s="235">
        <v>892.67895493790206</v>
      </c>
      <c r="P9" s="235">
        <v>873.09115308099581</v>
      </c>
      <c r="Q9" s="235">
        <v>898.59567648361406</v>
      </c>
      <c r="R9" s="235">
        <v>848.07629878474972</v>
      </c>
      <c r="S9" s="235">
        <v>884.65452468474962</v>
      </c>
      <c r="T9" s="235">
        <v>929.43437277883686</v>
      </c>
      <c r="U9" s="235">
        <v>951.61634842908779</v>
      </c>
      <c r="V9" s="235">
        <v>960.66600847731706</v>
      </c>
      <c r="W9" s="235">
        <v>968.12934275626117</v>
      </c>
      <c r="X9" s="761">
        <v>966.82464312027946</v>
      </c>
      <c r="Y9" s="761">
        <v>1016.1924735509607</v>
      </c>
      <c r="Z9" s="761">
        <v>1125.0769701966328</v>
      </c>
      <c r="AA9" s="761">
        <v>1129.7990604498693</v>
      </c>
      <c r="AB9" s="761">
        <v>1134.54942940622</v>
      </c>
      <c r="AC9" s="761">
        <v>1209.7825375560824</v>
      </c>
      <c r="AD9" s="235">
        <v>1103.0828651827499</v>
      </c>
      <c r="AE9" s="761">
        <v>1102.7588788860514</v>
      </c>
      <c r="AF9" s="761">
        <v>1122.8911942618972</v>
      </c>
      <c r="AG9" s="761">
        <v>1127.511114357422</v>
      </c>
      <c r="AH9" s="761">
        <v>1119.1392039053121</v>
      </c>
      <c r="AI9" s="761">
        <v>1116.9041630134222</v>
      </c>
      <c r="AJ9" s="762"/>
      <c r="AK9" s="189"/>
      <c r="AL9" s="762"/>
    </row>
    <row r="10" spans="1:38" s="729" customFormat="1" ht="25.5">
      <c r="A10" s="189"/>
      <c r="B10" s="264" t="s">
        <v>664</v>
      </c>
      <c r="C10" s="233"/>
      <c r="D10" s="233"/>
      <c r="E10" s="235"/>
      <c r="F10" s="235"/>
      <c r="G10" s="235"/>
      <c r="H10" s="235"/>
      <c r="I10" s="235"/>
      <c r="J10" s="235"/>
      <c r="K10" s="235"/>
      <c r="L10" s="235"/>
      <c r="M10" s="763"/>
      <c r="N10" s="763"/>
      <c r="O10" s="763"/>
      <c r="P10" s="763"/>
      <c r="Q10" s="763"/>
      <c r="R10" s="763"/>
      <c r="S10" s="763"/>
      <c r="T10" s="763"/>
      <c r="U10" s="763"/>
      <c r="V10" s="763"/>
      <c r="W10" s="76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189"/>
      <c r="AK10" s="189"/>
      <c r="AL10" s="189"/>
    </row>
    <row r="11" spans="1:38" s="729" customFormat="1">
      <c r="A11" s="187"/>
      <c r="B11" s="760" t="s">
        <v>986</v>
      </c>
      <c r="C11" s="265">
        <v>3238.6313076978772</v>
      </c>
      <c r="D11" s="265">
        <v>3921.6847450223891</v>
      </c>
      <c r="E11" s="265">
        <v>3414.3152370614976</v>
      </c>
      <c r="F11" s="265">
        <v>4532.8676384733953</v>
      </c>
      <c r="G11" s="265">
        <v>5510.7680059052982</v>
      </c>
      <c r="H11" s="265">
        <v>5544.2842186009648</v>
      </c>
      <c r="I11" s="265">
        <v>6406.7663774023658</v>
      </c>
      <c r="J11" s="265">
        <v>6788.5358152928211</v>
      </c>
      <c r="K11" s="265">
        <v>7722.6353067151531</v>
      </c>
      <c r="L11" s="265">
        <v>8451.459727162839</v>
      </c>
      <c r="M11" s="265">
        <v>8637.1830425732678</v>
      </c>
      <c r="N11" s="265">
        <v>8506.2375474130495</v>
      </c>
      <c r="O11" s="265">
        <v>8816.679102408063</v>
      </c>
      <c r="P11" s="265">
        <v>8559.4845934049608</v>
      </c>
      <c r="Q11" s="265">
        <v>9303.4295148151323</v>
      </c>
      <c r="R11" s="265">
        <v>9379.3585566603106</v>
      </c>
      <c r="S11" s="265">
        <v>7758.0814783487058</v>
      </c>
      <c r="T11" s="265">
        <v>7323.4263601065732</v>
      </c>
      <c r="U11" s="265">
        <v>7764.8932614464447</v>
      </c>
      <c r="V11" s="265">
        <v>7330.903323016476</v>
      </c>
      <c r="W11" s="265">
        <v>8010.1393954272889</v>
      </c>
      <c r="X11" s="265">
        <f t="shared" ref="X11:AI11" si="0">X5+X7+X9</f>
        <v>7820.3681502106183</v>
      </c>
      <c r="Y11" s="265">
        <f t="shared" si="0"/>
        <v>8128.8730937647815</v>
      </c>
      <c r="Z11" s="265">
        <f t="shared" si="0"/>
        <v>8959.4462726766324</v>
      </c>
      <c r="AA11" s="265">
        <f t="shared" si="0"/>
        <v>9247.4728634285766</v>
      </c>
      <c r="AB11" s="265">
        <f t="shared" si="0"/>
        <v>9342.8747878082977</v>
      </c>
      <c r="AC11" s="265">
        <f t="shared" si="0"/>
        <v>8986.2595089967581</v>
      </c>
      <c r="AD11" s="265">
        <f t="shared" si="0"/>
        <v>8804.6025571393584</v>
      </c>
      <c r="AE11" s="265">
        <f t="shared" si="0"/>
        <v>8387.7875326017693</v>
      </c>
      <c r="AF11" s="265">
        <f t="shared" si="0"/>
        <v>8115.7615417607667</v>
      </c>
      <c r="AG11" s="265">
        <f t="shared" si="0"/>
        <v>7960.2507528442193</v>
      </c>
      <c r="AH11" s="265">
        <f t="shared" si="0"/>
        <v>6900.6422308841011</v>
      </c>
      <c r="AI11" s="265">
        <f t="shared" si="0"/>
        <v>6214.0329480871114</v>
      </c>
      <c r="AJ11" s="187"/>
      <c r="AK11" s="187"/>
      <c r="AL11" s="187"/>
    </row>
    <row r="12" spans="1:38" s="729" customFormat="1">
      <c r="A12" s="187"/>
      <c r="B12" s="759"/>
      <c r="C12" s="192"/>
      <c r="D12" s="192"/>
      <c r="E12" s="192"/>
      <c r="F12" s="188"/>
      <c r="G12" s="191"/>
      <c r="H12" s="188"/>
      <c r="I12" s="191"/>
      <c r="J12" s="188"/>
      <c r="K12" s="191"/>
      <c r="L12" s="188"/>
      <c r="M12" s="764"/>
      <c r="N12" s="764"/>
      <c r="O12" s="764"/>
      <c r="P12" s="764"/>
      <c r="Q12" s="764"/>
      <c r="R12" s="764"/>
      <c r="S12" s="764"/>
      <c r="T12" s="764"/>
      <c r="U12" s="764"/>
      <c r="V12" s="764"/>
      <c r="W12" s="764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</row>
    <row r="13" spans="1:38" s="729" customFormat="1" ht="38.25">
      <c r="A13" s="187"/>
      <c r="B13" s="264" t="s">
        <v>665</v>
      </c>
      <c r="C13" s="233">
        <v>622.27</v>
      </c>
      <c r="D13" s="233">
        <v>626.84</v>
      </c>
      <c r="E13" s="233">
        <v>683.64</v>
      </c>
      <c r="F13" s="233">
        <v>899.98</v>
      </c>
      <c r="G13" s="233">
        <v>1157.26</v>
      </c>
      <c r="H13" s="233">
        <v>1069.77</v>
      </c>
      <c r="I13" s="233">
        <v>1191.74</v>
      </c>
      <c r="J13" s="233">
        <v>1394.47</v>
      </c>
      <c r="K13" s="233">
        <v>1512.84</v>
      </c>
      <c r="L13" s="233">
        <v>1681.2</v>
      </c>
      <c r="M13" s="233">
        <v>1837.76</v>
      </c>
      <c r="N13" s="233">
        <v>1768.26</v>
      </c>
      <c r="O13" s="233">
        <v>1838.82</v>
      </c>
      <c r="P13" s="233">
        <v>1747.64</v>
      </c>
      <c r="Q13" s="233">
        <v>1886.11</v>
      </c>
      <c r="R13" s="233">
        <v>1804.7</v>
      </c>
      <c r="S13" s="233">
        <v>1457.44</v>
      </c>
      <c r="T13" s="233">
        <v>1407.99</v>
      </c>
      <c r="U13" s="233">
        <v>1467.84</v>
      </c>
      <c r="V13" s="233">
        <v>1408.43</v>
      </c>
      <c r="W13" s="233">
        <v>1525.29</v>
      </c>
      <c r="X13" s="758">
        <v>1521.6</v>
      </c>
      <c r="Y13" s="758">
        <v>1600.5</v>
      </c>
      <c r="Z13" s="758">
        <v>1718.09</v>
      </c>
      <c r="AA13" s="758">
        <v>1790.97</v>
      </c>
      <c r="AB13" s="758">
        <v>1815.83</v>
      </c>
      <c r="AC13" s="758">
        <v>1737.95</v>
      </c>
      <c r="AD13" s="758">
        <v>1714.42</v>
      </c>
      <c r="AE13" s="758">
        <v>1628.17</v>
      </c>
      <c r="AF13" s="758">
        <v>1559.77</v>
      </c>
      <c r="AG13" s="758">
        <v>1526.16</v>
      </c>
      <c r="AH13" s="758">
        <v>1249.1600000000001</v>
      </c>
      <c r="AI13" s="758">
        <v>1140.3</v>
      </c>
      <c r="AJ13" s="187"/>
      <c r="AK13" s="187"/>
      <c r="AL13" s="187"/>
    </row>
    <row r="14" spans="1:38">
      <c r="M14" s="190"/>
      <c r="N14" s="190"/>
      <c r="O14" s="190"/>
      <c r="P14" s="190"/>
      <c r="Q14" s="190"/>
    </row>
    <row r="16" spans="1:38">
      <c r="B16" s="184" t="s">
        <v>652</v>
      </c>
    </row>
    <row r="37" spans="2:2">
      <c r="B37" s="186" t="s">
        <v>623</v>
      </c>
    </row>
    <row r="39" spans="2:2">
      <c r="B39" s="717" t="s">
        <v>975</v>
      </c>
    </row>
    <row r="54" spans="2:2">
      <c r="B54" s="41"/>
    </row>
  </sheetData>
  <phoneticPr fontId="40" type="noConversion"/>
  <hyperlinks>
    <hyperlink ref="B39" location="Содержание!B45" display="к содержанию"/>
  </hyperlinks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9"/>
  </sheetPr>
  <dimension ref="A2:I32"/>
  <sheetViews>
    <sheetView workbookViewId="0">
      <selection activeCell="G11" sqref="G11"/>
    </sheetView>
  </sheetViews>
  <sheetFormatPr defaultRowHeight="12.75"/>
  <cols>
    <col min="1" max="1" width="9.140625" style="23"/>
    <col min="2" max="2" width="40.5703125" style="23" customWidth="1"/>
    <col min="3" max="4" width="10.28515625" style="23" bestFit="1" customWidth="1"/>
    <col min="5" max="5" width="10.42578125" style="23" customWidth="1"/>
    <col min="6" max="6" width="9.140625" style="23"/>
    <col min="7" max="9" width="10.28515625" style="23" bestFit="1" customWidth="1"/>
    <col min="10" max="16384" width="9.140625" style="23"/>
  </cols>
  <sheetData>
    <row r="2" spans="1:9">
      <c r="A2" s="23" t="s">
        <v>968</v>
      </c>
      <c r="B2" s="445" t="s">
        <v>256</v>
      </c>
    </row>
    <row r="3" spans="1:9">
      <c r="B3" s="445"/>
    </row>
    <row r="4" spans="1:9">
      <c r="B4" s="52"/>
      <c r="C4" s="446" t="s">
        <v>252</v>
      </c>
      <c r="D4" s="446" t="s">
        <v>253</v>
      </c>
      <c r="E4" s="446" t="s">
        <v>473</v>
      </c>
      <c r="F4" s="446">
        <v>2010</v>
      </c>
      <c r="G4" s="446" t="s">
        <v>254</v>
      </c>
      <c r="H4" s="446" t="s">
        <v>255</v>
      </c>
      <c r="I4" s="446" t="s">
        <v>443</v>
      </c>
    </row>
    <row r="5" spans="1:9">
      <c r="B5" s="442" t="s">
        <v>83</v>
      </c>
      <c r="C5" s="82">
        <v>1.1712113336043</v>
      </c>
      <c r="D5" s="82">
        <v>1.0508677226868075</v>
      </c>
      <c r="E5" s="82">
        <v>0.79036506471797252</v>
      </c>
      <c r="F5" s="82">
        <v>1.1144527309689116</v>
      </c>
      <c r="G5" s="82">
        <v>0.87512076552173557</v>
      </c>
      <c r="H5" s="82">
        <v>0.75136556511209829</v>
      </c>
      <c r="I5" s="82">
        <v>0.36313694477708003</v>
      </c>
    </row>
    <row r="6" spans="1:9">
      <c r="B6" s="442" t="s">
        <v>85</v>
      </c>
      <c r="C6" s="82">
        <v>1.8864812572696015</v>
      </c>
      <c r="D6" s="82">
        <v>2.043280657233403</v>
      </c>
      <c r="E6" s="82">
        <v>1.7513404214780079</v>
      </c>
      <c r="F6" s="82">
        <v>1.2973014389946127</v>
      </c>
      <c r="G6" s="82">
        <v>1.0190238085484327</v>
      </c>
      <c r="H6" s="82">
        <v>1.0204101359856987</v>
      </c>
      <c r="I6" s="82">
        <v>0.694672621986966</v>
      </c>
    </row>
    <row r="7" spans="1:9">
      <c r="B7" s="442" t="s">
        <v>250</v>
      </c>
      <c r="C7" s="82">
        <v>0.14256313663920828</v>
      </c>
      <c r="D7" s="82">
        <v>0.13890493598164147</v>
      </c>
      <c r="E7" s="82">
        <v>0.12109662362380412</v>
      </c>
      <c r="F7" s="82">
        <v>8.2339274963887321E-2</v>
      </c>
      <c r="G7" s="82">
        <v>0.12050703632673411</v>
      </c>
      <c r="H7" s="82">
        <v>0.13211029570293031</v>
      </c>
      <c r="I7" s="82">
        <v>0.12637555409281245</v>
      </c>
    </row>
    <row r="8" spans="1:9">
      <c r="B8" s="442" t="s">
        <v>251</v>
      </c>
      <c r="C8" s="82">
        <v>2.9364009862311028E-2</v>
      </c>
      <c r="D8" s="82">
        <v>2.1594182382408664E-2</v>
      </c>
      <c r="E8" s="82">
        <v>1.9978011944549675E-2</v>
      </c>
      <c r="F8" s="82">
        <v>4.3757986532519541E-2</v>
      </c>
      <c r="G8" s="82">
        <v>1.0014913918179637E-2</v>
      </c>
      <c r="H8" s="82">
        <v>-7.5075494018852764E-3</v>
      </c>
      <c r="I8" s="82">
        <v>3.1183340452045139E-4</v>
      </c>
    </row>
    <row r="9" spans="1:9">
      <c r="B9" s="444"/>
      <c r="C9" s="78"/>
      <c r="D9" s="78"/>
      <c r="E9" s="78"/>
      <c r="F9" s="78"/>
      <c r="G9" s="78"/>
    </row>
    <row r="11" spans="1:9">
      <c r="B11" s="445" t="s">
        <v>256</v>
      </c>
    </row>
    <row r="29" spans="2:2">
      <c r="B29" s="769" t="s">
        <v>257</v>
      </c>
    </row>
    <row r="30" spans="2:2">
      <c r="B30" s="769" t="s">
        <v>345</v>
      </c>
    </row>
    <row r="32" spans="2:2">
      <c r="B32" s="216" t="s">
        <v>975</v>
      </c>
    </row>
  </sheetData>
  <phoneticPr fontId="40" type="noConversion"/>
  <hyperlinks>
    <hyperlink ref="B32" location="Содержание!B6" display="к содержанию"/>
  </hyperlinks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9"/>
  </sheetPr>
  <dimension ref="A2:AV57"/>
  <sheetViews>
    <sheetView topLeftCell="A13" workbookViewId="0">
      <selection activeCell="I20" sqref="I20"/>
    </sheetView>
  </sheetViews>
  <sheetFormatPr defaultRowHeight="12.75"/>
  <cols>
    <col min="1" max="1" width="8.85546875" style="187" bestFit="1" customWidth="1"/>
    <col min="2" max="2" width="29.28515625" style="187" customWidth="1"/>
    <col min="3" max="35" width="9.7109375" style="187" customWidth="1"/>
    <col min="36" max="36" width="10.85546875" style="187" customWidth="1"/>
    <col min="37" max="37" width="11.28515625" style="187" customWidth="1"/>
    <col min="38" max="38" width="11.140625" style="187" customWidth="1"/>
    <col min="39" max="39" width="12" style="187" customWidth="1"/>
    <col min="40" max="40" width="11.140625" style="187" customWidth="1"/>
    <col min="41" max="41" width="11" style="187" customWidth="1"/>
    <col min="42" max="42" width="10.7109375" style="187" customWidth="1"/>
    <col min="43" max="43" width="12.5703125" style="187" customWidth="1"/>
    <col min="44" max="44" width="10.85546875" style="187" customWidth="1"/>
    <col min="45" max="45" width="12.42578125" style="187" customWidth="1"/>
    <col min="46" max="46" width="12.140625" style="187" customWidth="1"/>
    <col min="47" max="47" width="12.28515625" style="187" customWidth="1"/>
    <col min="48" max="48" width="11.28515625" style="187" customWidth="1"/>
  </cols>
  <sheetData>
    <row r="2" spans="1:48">
      <c r="A2" s="187" t="s">
        <v>968</v>
      </c>
      <c r="B2" s="184" t="s">
        <v>667</v>
      </c>
      <c r="N2" s="188"/>
      <c r="O2" s="188"/>
      <c r="P2" s="188"/>
      <c r="Q2" s="188"/>
      <c r="R2" s="188"/>
      <c r="S2" s="188"/>
      <c r="T2" s="188"/>
      <c r="U2" s="188"/>
    </row>
    <row r="3" spans="1:48">
      <c r="B3" s="184"/>
      <c r="N3" s="188"/>
      <c r="O3" s="188"/>
      <c r="P3" s="188"/>
      <c r="Q3" s="188"/>
      <c r="R3" s="188"/>
      <c r="S3" s="188"/>
      <c r="T3" s="188"/>
      <c r="U3" s="188"/>
    </row>
    <row r="4" spans="1:48" ht="13.5">
      <c r="A4" s="188"/>
      <c r="B4" s="231"/>
      <c r="C4" s="232">
        <v>39814</v>
      </c>
      <c r="D4" s="232">
        <v>39845</v>
      </c>
      <c r="E4" s="232">
        <v>39873</v>
      </c>
      <c r="F4" s="232">
        <v>39904</v>
      </c>
      <c r="G4" s="232">
        <v>39934</v>
      </c>
      <c r="H4" s="232">
        <v>39965</v>
      </c>
      <c r="I4" s="232">
        <v>39995</v>
      </c>
      <c r="J4" s="232">
        <v>40026</v>
      </c>
      <c r="K4" s="232">
        <v>40057</v>
      </c>
      <c r="L4" s="232">
        <v>40087</v>
      </c>
      <c r="M4" s="232">
        <v>40118</v>
      </c>
      <c r="N4" s="232">
        <v>40148</v>
      </c>
      <c r="O4" s="232">
        <v>40179</v>
      </c>
      <c r="P4" s="232">
        <v>40210</v>
      </c>
      <c r="Q4" s="232">
        <v>40238</v>
      </c>
      <c r="R4" s="232">
        <v>40269</v>
      </c>
      <c r="S4" s="232">
        <v>40299</v>
      </c>
      <c r="T4" s="232">
        <v>40330</v>
      </c>
      <c r="U4" s="232">
        <v>40360</v>
      </c>
      <c r="V4" s="232">
        <v>40391</v>
      </c>
      <c r="W4" s="232">
        <v>40422</v>
      </c>
      <c r="X4" s="232">
        <v>40452</v>
      </c>
      <c r="Y4" s="232">
        <v>40483</v>
      </c>
      <c r="Z4" s="232">
        <v>40513</v>
      </c>
      <c r="AA4" s="232">
        <v>40544</v>
      </c>
      <c r="AB4" s="232">
        <v>40575</v>
      </c>
      <c r="AC4" s="232">
        <v>40603</v>
      </c>
      <c r="AD4" s="232">
        <v>40634</v>
      </c>
      <c r="AE4" s="232">
        <v>40664</v>
      </c>
      <c r="AF4" s="232">
        <v>40695</v>
      </c>
      <c r="AG4" s="232">
        <v>40725</v>
      </c>
      <c r="AH4" s="232">
        <v>40756</v>
      </c>
      <c r="AI4" s="232">
        <v>40787</v>
      </c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</row>
    <row r="5" spans="1:48">
      <c r="A5" s="190"/>
      <c r="B5" s="266" t="s">
        <v>653</v>
      </c>
      <c r="C5" s="233">
        <v>674.1585</v>
      </c>
      <c r="D5" s="233">
        <v>837.88649999999996</v>
      </c>
      <c r="E5" s="233">
        <v>843.15062</v>
      </c>
      <c r="F5" s="233">
        <v>840.70862</v>
      </c>
      <c r="G5" s="233">
        <v>839.59861999999998</v>
      </c>
      <c r="H5" s="233">
        <v>842.38372600000002</v>
      </c>
      <c r="I5" s="233">
        <v>843.937726</v>
      </c>
      <c r="J5" s="233">
        <v>844.95463600000005</v>
      </c>
      <c r="K5" s="233">
        <v>845.80272599999989</v>
      </c>
      <c r="L5" s="233">
        <v>701.64044979999994</v>
      </c>
      <c r="M5" s="233">
        <v>576.27458044000002</v>
      </c>
      <c r="N5" s="233">
        <v>676.51568794000002</v>
      </c>
      <c r="O5" s="233">
        <v>745.82792438963122</v>
      </c>
      <c r="P5" s="233">
        <v>807.4324434546636</v>
      </c>
      <c r="Q5" s="233">
        <v>805.59030239401613</v>
      </c>
      <c r="R5" s="233">
        <v>968.77493555532158</v>
      </c>
      <c r="S5" s="233">
        <v>990.84366876052286</v>
      </c>
      <c r="T5" s="233">
        <v>1051.4759772315722</v>
      </c>
      <c r="U5" s="233">
        <v>1070.8064455398642</v>
      </c>
      <c r="V5" s="233">
        <v>1065.4586253440943</v>
      </c>
      <c r="W5" s="233">
        <v>1137.7036931104337</v>
      </c>
      <c r="X5" s="766">
        <v>1613.7994826275501</v>
      </c>
      <c r="Y5" s="766">
        <v>1608.7518249515988</v>
      </c>
      <c r="Z5" s="766">
        <v>1607.7567358898295</v>
      </c>
      <c r="AA5" s="766">
        <v>3313.1801867397357</v>
      </c>
      <c r="AB5" s="766">
        <v>4431.1336322849393</v>
      </c>
      <c r="AC5" s="766">
        <v>4429.7249612733349</v>
      </c>
      <c r="AD5" s="766">
        <v>4483.5947944775189</v>
      </c>
      <c r="AE5" s="766">
        <v>4487.9422303155543</v>
      </c>
      <c r="AF5" s="766">
        <v>4512.3863931099559</v>
      </c>
      <c r="AG5" s="766">
        <v>4736.9577849366788</v>
      </c>
      <c r="AH5" s="766">
        <v>4754.7397173001591</v>
      </c>
      <c r="AI5" s="766">
        <v>4768.1038326221133</v>
      </c>
      <c r="AJ5" s="835"/>
      <c r="AK5" s="190"/>
      <c r="AL5" s="835"/>
      <c r="AM5" s="190"/>
      <c r="AN5" s="835"/>
      <c r="AO5" s="190"/>
      <c r="AP5" s="835"/>
      <c r="AQ5" s="190"/>
      <c r="AR5" s="190"/>
      <c r="AS5" s="190"/>
      <c r="AT5" s="190"/>
      <c r="AU5" s="190"/>
      <c r="AV5" s="190"/>
    </row>
    <row r="6" spans="1:48">
      <c r="A6" s="190"/>
      <c r="B6" s="266" t="s">
        <v>1072</v>
      </c>
      <c r="C6" s="233">
        <v>0</v>
      </c>
      <c r="D6" s="233">
        <v>0</v>
      </c>
      <c r="E6" s="233">
        <v>0</v>
      </c>
      <c r="F6" s="233">
        <v>0</v>
      </c>
      <c r="G6" s="233">
        <v>0</v>
      </c>
      <c r="H6" s="233">
        <v>0</v>
      </c>
      <c r="I6" s="233">
        <v>0</v>
      </c>
      <c r="J6" s="233">
        <v>0</v>
      </c>
      <c r="K6" s="233">
        <v>0</v>
      </c>
      <c r="L6" s="233">
        <v>0</v>
      </c>
      <c r="M6" s="233">
        <v>0</v>
      </c>
      <c r="N6" s="233">
        <v>0</v>
      </c>
      <c r="O6" s="233">
        <v>0</v>
      </c>
      <c r="P6" s="233">
        <v>0</v>
      </c>
      <c r="Q6" s="233">
        <v>0</v>
      </c>
      <c r="R6" s="233">
        <v>0</v>
      </c>
      <c r="S6" s="233">
        <v>0</v>
      </c>
      <c r="T6" s="233">
        <v>0</v>
      </c>
      <c r="U6" s="233">
        <v>0</v>
      </c>
      <c r="V6" s="233">
        <v>0</v>
      </c>
      <c r="W6" s="233">
        <v>0</v>
      </c>
      <c r="X6" s="233">
        <v>0</v>
      </c>
      <c r="Y6" s="233">
        <v>0</v>
      </c>
      <c r="Z6" s="233">
        <v>0</v>
      </c>
      <c r="AA6" s="233">
        <v>0</v>
      </c>
      <c r="AB6" s="233">
        <v>0</v>
      </c>
      <c r="AC6" s="233">
        <v>0</v>
      </c>
      <c r="AD6" s="233">
        <v>0</v>
      </c>
      <c r="AE6" s="233">
        <v>0</v>
      </c>
      <c r="AF6" s="233">
        <v>0</v>
      </c>
      <c r="AG6" s="233">
        <v>0</v>
      </c>
      <c r="AH6" s="233">
        <v>0</v>
      </c>
      <c r="AI6" s="233">
        <v>0</v>
      </c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</row>
    <row r="7" spans="1:48">
      <c r="A7" s="190"/>
      <c r="B7" s="266" t="s">
        <v>654</v>
      </c>
      <c r="C7" s="233">
        <v>744.66814397022176</v>
      </c>
      <c r="D7" s="233">
        <v>745.8497796276248</v>
      </c>
      <c r="E7" s="233">
        <v>773.91554850718956</v>
      </c>
      <c r="F7" s="233">
        <v>759.00774608871507</v>
      </c>
      <c r="G7" s="233">
        <v>779.3234959790426</v>
      </c>
      <c r="H7" s="233">
        <v>798.98624663783437</v>
      </c>
      <c r="I7" s="233">
        <v>804.80058241858194</v>
      </c>
      <c r="J7" s="233">
        <v>908.57650259654156</v>
      </c>
      <c r="K7" s="233">
        <v>905.36374122647373</v>
      </c>
      <c r="L7" s="233">
        <v>1240.9815572492851</v>
      </c>
      <c r="M7" s="233">
        <v>1298.17796785113</v>
      </c>
      <c r="N7" s="233">
        <v>1340.0929271197999</v>
      </c>
      <c r="O7" s="233">
        <v>1727.3194724549753</v>
      </c>
      <c r="P7" s="233">
        <v>1679.3634858709165</v>
      </c>
      <c r="Q7" s="233">
        <v>1673.5474031780311</v>
      </c>
      <c r="R7" s="233">
        <v>1673.8212845148173</v>
      </c>
      <c r="S7" s="233">
        <v>1634.5359762616536</v>
      </c>
      <c r="T7" s="233">
        <v>1571.6314094509562</v>
      </c>
      <c r="U7" s="233">
        <v>1569.1754264034389</v>
      </c>
      <c r="V7" s="233">
        <v>1561.9205149913726</v>
      </c>
      <c r="W7" s="233">
        <v>1560.6443903439863</v>
      </c>
      <c r="X7" s="767">
        <v>1544.6208705617121</v>
      </c>
      <c r="Y7" s="767">
        <v>1338.4024409561889</v>
      </c>
      <c r="Z7" s="767">
        <v>1326.1250863986704</v>
      </c>
      <c r="AA7" s="767">
        <v>1248.3406619865316</v>
      </c>
      <c r="AB7" s="767">
        <v>1243.2677751368208</v>
      </c>
      <c r="AC7" s="767">
        <v>1242.6080572639883</v>
      </c>
      <c r="AD7" s="767">
        <v>1246.7432310443758</v>
      </c>
      <c r="AE7" s="767">
        <v>1213.4473492718394</v>
      </c>
      <c r="AF7" s="767">
        <v>1183.7864723900002</v>
      </c>
      <c r="AG7" s="767">
        <v>1179.1624783900004</v>
      </c>
      <c r="AH7" s="767">
        <v>1165.0401233900004</v>
      </c>
      <c r="AI7" s="767">
        <v>1163.2122483900002</v>
      </c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</row>
    <row r="8" spans="1:48">
      <c r="A8" s="190"/>
      <c r="B8" s="266" t="s">
        <v>655</v>
      </c>
      <c r="C8" s="233">
        <v>0</v>
      </c>
      <c r="D8" s="233">
        <v>0</v>
      </c>
      <c r="E8" s="233">
        <v>0</v>
      </c>
      <c r="F8" s="233">
        <v>0</v>
      </c>
      <c r="G8" s="233">
        <v>0</v>
      </c>
      <c r="H8" s="233">
        <v>0</v>
      </c>
      <c r="I8" s="233">
        <v>0</v>
      </c>
      <c r="J8" s="233">
        <v>0</v>
      </c>
      <c r="K8" s="233">
        <v>0</v>
      </c>
      <c r="L8" s="233">
        <v>0</v>
      </c>
      <c r="M8" s="233">
        <v>0</v>
      </c>
      <c r="N8" s="233">
        <v>0</v>
      </c>
      <c r="O8" s="233">
        <v>0</v>
      </c>
      <c r="P8" s="233">
        <v>0</v>
      </c>
      <c r="Q8" s="233">
        <v>0</v>
      </c>
      <c r="R8" s="233">
        <v>0</v>
      </c>
      <c r="S8" s="233">
        <v>0</v>
      </c>
      <c r="T8" s="233">
        <v>0</v>
      </c>
      <c r="U8" s="233">
        <v>0</v>
      </c>
      <c r="V8" s="233">
        <v>0</v>
      </c>
      <c r="W8" s="233">
        <v>0</v>
      </c>
      <c r="X8" s="233">
        <v>0</v>
      </c>
      <c r="Y8" s="233">
        <v>0</v>
      </c>
      <c r="Z8" s="233">
        <v>0</v>
      </c>
      <c r="AA8" s="233">
        <v>0</v>
      </c>
      <c r="AB8" s="233">
        <v>0</v>
      </c>
      <c r="AC8" s="233">
        <v>0</v>
      </c>
      <c r="AD8" s="233">
        <v>0</v>
      </c>
      <c r="AE8" s="233">
        <v>0</v>
      </c>
      <c r="AF8" s="233">
        <v>0</v>
      </c>
      <c r="AG8" s="233">
        <v>0</v>
      </c>
      <c r="AH8" s="233">
        <v>0</v>
      </c>
      <c r="AI8" s="233">
        <v>0</v>
      </c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</row>
    <row r="9" spans="1:48">
      <c r="A9" s="190"/>
      <c r="B9" s="264" t="s">
        <v>656</v>
      </c>
      <c r="C9" s="233">
        <v>118.20029</v>
      </c>
      <c r="D9" s="233">
        <v>129.25755973580175</v>
      </c>
      <c r="E9" s="233">
        <v>127.76992187969613</v>
      </c>
      <c r="F9" s="233">
        <v>127.72507865921376</v>
      </c>
      <c r="G9" s="233">
        <v>125.91468292263093</v>
      </c>
      <c r="H9" s="233">
        <v>110.33469543693852</v>
      </c>
      <c r="I9" s="233">
        <v>110.05618110467508</v>
      </c>
      <c r="J9" s="233">
        <v>102.95139605127898</v>
      </c>
      <c r="K9" s="233">
        <v>101.71789594561878</v>
      </c>
      <c r="L9" s="233">
        <v>65.626783305080082</v>
      </c>
      <c r="M9" s="233">
        <v>69.914230405026302</v>
      </c>
      <c r="N9" s="233">
        <v>58.563313914101798</v>
      </c>
      <c r="O9" s="233">
        <v>57.368049712910263</v>
      </c>
      <c r="P9" s="233">
        <v>84.792765990929681</v>
      </c>
      <c r="Q9" s="233">
        <v>84.783314288150578</v>
      </c>
      <c r="R9" s="233">
        <v>78.816634968949103</v>
      </c>
      <c r="S9" s="233">
        <v>110.45350254166252</v>
      </c>
      <c r="T9" s="233">
        <v>108.31194978986849</v>
      </c>
      <c r="U9" s="233">
        <v>102.52180184864312</v>
      </c>
      <c r="V9" s="233">
        <v>101.25486106718789</v>
      </c>
      <c r="W9" s="233">
        <v>71.267642857384899</v>
      </c>
      <c r="X9" s="767">
        <v>71.296657784835702</v>
      </c>
      <c r="Y9" s="767">
        <v>70.712183723643108</v>
      </c>
      <c r="Z9" s="767">
        <v>68.911074668897697</v>
      </c>
      <c r="AA9" s="766">
        <v>65.603425682244406</v>
      </c>
      <c r="AB9" s="766">
        <v>65.590196653743959</v>
      </c>
      <c r="AC9" s="766">
        <v>65.501926313602624</v>
      </c>
      <c r="AD9" s="766">
        <v>80.381246493531947</v>
      </c>
      <c r="AE9" s="766">
        <v>80.379534501608347</v>
      </c>
      <c r="AF9" s="766">
        <v>76.626650126785023</v>
      </c>
      <c r="AG9" s="766">
        <v>104.81312483129696</v>
      </c>
      <c r="AH9" s="766">
        <v>101.30968517143828</v>
      </c>
      <c r="AI9" s="766">
        <v>71.339607422739064</v>
      </c>
      <c r="AJ9" s="835"/>
      <c r="AK9" s="190"/>
      <c r="AL9" s="835"/>
      <c r="AM9" s="190"/>
      <c r="AN9" s="835"/>
      <c r="AO9" s="190"/>
      <c r="AP9" s="835"/>
      <c r="AQ9" s="190"/>
      <c r="AR9" s="190"/>
      <c r="AS9" s="190"/>
      <c r="AT9" s="190"/>
      <c r="AU9" s="190"/>
      <c r="AV9" s="190"/>
    </row>
    <row r="10" spans="1:48" ht="25.5">
      <c r="A10" s="190"/>
      <c r="B10" s="264" t="s">
        <v>664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</row>
    <row r="11" spans="1:48">
      <c r="A11" s="188"/>
      <c r="B11" s="268" t="s">
        <v>986</v>
      </c>
      <c r="C11" s="265">
        <v>1537.0269339702218</v>
      </c>
      <c r="D11" s="265">
        <v>1712.9938393634266</v>
      </c>
      <c r="E11" s="265">
        <v>1617.0661685071896</v>
      </c>
      <c r="F11" s="265">
        <v>1599.7163660887149</v>
      </c>
      <c r="G11" s="265">
        <v>1618.9221159790427</v>
      </c>
      <c r="H11" s="265">
        <v>1641.3699726378345</v>
      </c>
      <c r="I11" s="265">
        <v>1648.7383084185819</v>
      </c>
      <c r="J11" s="265">
        <v>1753.5311385965417</v>
      </c>
      <c r="K11" s="265">
        <v>1852.8843631720924</v>
      </c>
      <c r="L11" s="265">
        <v>2008.2487903543649</v>
      </c>
      <c r="M11" s="265">
        <f t="shared" ref="M11:AI11" si="0">M9+M7+M5</f>
        <v>1944.3667786961564</v>
      </c>
      <c r="N11" s="265">
        <f t="shared" si="0"/>
        <v>2075.1719289739017</v>
      </c>
      <c r="O11" s="265">
        <f t="shared" si="0"/>
        <v>2530.515446557517</v>
      </c>
      <c r="P11" s="265">
        <f t="shared" si="0"/>
        <v>2571.58869531651</v>
      </c>
      <c r="Q11" s="265">
        <f t="shared" si="0"/>
        <v>2563.9210198601977</v>
      </c>
      <c r="R11" s="265">
        <f t="shared" si="0"/>
        <v>2721.4128550390878</v>
      </c>
      <c r="S11" s="265">
        <f t="shared" si="0"/>
        <v>2735.8331475638388</v>
      </c>
      <c r="T11" s="265">
        <f t="shared" si="0"/>
        <v>2731.4193364723969</v>
      </c>
      <c r="U11" s="265">
        <f t="shared" si="0"/>
        <v>2742.5036737919463</v>
      </c>
      <c r="V11" s="265">
        <f t="shared" si="0"/>
        <v>2728.6340014026546</v>
      </c>
      <c r="W11" s="265">
        <f t="shared" si="0"/>
        <v>2769.6157263118048</v>
      </c>
      <c r="X11" s="265">
        <f t="shared" si="0"/>
        <v>3229.7170109740982</v>
      </c>
      <c r="Y11" s="265">
        <f t="shared" si="0"/>
        <v>3017.8664496314309</v>
      </c>
      <c r="Z11" s="265">
        <f t="shared" si="0"/>
        <v>3002.7928969573977</v>
      </c>
      <c r="AA11" s="265">
        <f t="shared" si="0"/>
        <v>4627.1242744085121</v>
      </c>
      <c r="AB11" s="265">
        <f t="shared" si="0"/>
        <v>5739.9916040755043</v>
      </c>
      <c r="AC11" s="265">
        <f t="shared" si="0"/>
        <v>5737.8349448509252</v>
      </c>
      <c r="AD11" s="265">
        <f t="shared" si="0"/>
        <v>5810.7192720154271</v>
      </c>
      <c r="AE11" s="265">
        <f t="shared" si="0"/>
        <v>5781.769114089002</v>
      </c>
      <c r="AF11" s="265">
        <f t="shared" si="0"/>
        <v>5772.7995156267407</v>
      </c>
      <c r="AG11" s="265">
        <f t="shared" si="0"/>
        <v>6020.933388157976</v>
      </c>
      <c r="AH11" s="265">
        <f t="shared" si="0"/>
        <v>6021.0895258615983</v>
      </c>
      <c r="AI11" s="265">
        <f t="shared" si="0"/>
        <v>6002.6556884348529</v>
      </c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</row>
    <row r="12" spans="1:48">
      <c r="A12" s="188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</row>
    <row r="13" spans="1:48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</row>
    <row r="14" spans="1:48" ht="25.5">
      <c r="A14" s="188"/>
      <c r="B14" s="264" t="s">
        <v>668</v>
      </c>
      <c r="C14" s="267">
        <v>0.11269999999999999</v>
      </c>
      <c r="D14" s="267">
        <v>0.13602509187599998</v>
      </c>
      <c r="E14" s="267">
        <v>0.17901352015200001</v>
      </c>
      <c r="F14" s="267">
        <v>0.17246788852100003</v>
      </c>
      <c r="G14" s="267">
        <v>0.17396499467900001</v>
      </c>
      <c r="H14" s="267">
        <v>0.15246155574799999</v>
      </c>
      <c r="I14" s="267">
        <v>0.17560570359099997</v>
      </c>
      <c r="J14" s="267">
        <v>0.17673174192500002</v>
      </c>
      <c r="K14" s="267">
        <v>0.16499422768200003</v>
      </c>
      <c r="L14" s="267">
        <v>0.16190362098400002</v>
      </c>
      <c r="M14" s="267">
        <v>0.16143888299699999</v>
      </c>
      <c r="N14" s="267">
        <v>0.13109999999999999</v>
      </c>
      <c r="O14" s="267">
        <v>0.15015204233599999</v>
      </c>
      <c r="P14" s="267">
        <v>0.14890526006999999</v>
      </c>
      <c r="Q14" s="267">
        <v>0.141727562473</v>
      </c>
      <c r="R14" s="267">
        <v>0.140229143936</v>
      </c>
      <c r="S14" s="267">
        <v>0.141009996182</v>
      </c>
      <c r="T14" s="267">
        <v>0.14150485748399999</v>
      </c>
      <c r="U14" s="267">
        <v>0.14257181908800001</v>
      </c>
      <c r="V14" s="267">
        <v>0.14260695498299999</v>
      </c>
      <c r="W14" s="267">
        <v>0.14112220958400001</v>
      </c>
      <c r="X14" s="765">
        <v>0.14202386403799999</v>
      </c>
      <c r="Y14" s="267">
        <v>0.142266374802</v>
      </c>
      <c r="Z14" s="267">
        <v>0.138847539233</v>
      </c>
      <c r="AA14" s="267">
        <v>0.142071664076</v>
      </c>
      <c r="AB14" s="267">
        <v>0.14226155825199999</v>
      </c>
      <c r="AC14" s="267">
        <v>0.14749432873400001</v>
      </c>
      <c r="AD14" s="267">
        <v>0.143500106771</v>
      </c>
      <c r="AE14" s="267">
        <v>0.147243463036</v>
      </c>
      <c r="AF14" s="267">
        <v>0.148119145492</v>
      </c>
      <c r="AG14" s="267">
        <v>0.14728334747899999</v>
      </c>
      <c r="AH14" s="267">
        <v>0.14665481375600001</v>
      </c>
      <c r="AI14" s="267">
        <v>0.1448641225</v>
      </c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</row>
    <row r="17" spans="2:2">
      <c r="B17" s="184" t="s">
        <v>667</v>
      </c>
    </row>
    <row r="38" spans="2:2">
      <c r="B38" s="186" t="s">
        <v>623</v>
      </c>
    </row>
    <row r="40" spans="2:2">
      <c r="B40" s="717" t="s">
        <v>975</v>
      </c>
    </row>
    <row r="42" spans="2:2">
      <c r="B42" s="186"/>
    </row>
    <row r="53" spans="2:2">
      <c r="B53" s="186" t="s">
        <v>666</v>
      </c>
    </row>
    <row r="54" spans="2:2">
      <c r="B54" s="186" t="s">
        <v>623</v>
      </c>
    </row>
    <row r="57" spans="2:2">
      <c r="B57" s="41" t="s">
        <v>975</v>
      </c>
    </row>
  </sheetData>
  <phoneticPr fontId="40" type="noConversion"/>
  <hyperlinks>
    <hyperlink ref="B57" location="'Содержание '!B72" display="к содержанию"/>
    <hyperlink ref="B40" location="Содержание!B46" display="к содержанию"/>
  </hyperlinks>
  <pageMargins left="0.75" right="0.75" top="1" bottom="1" header="0.5" footer="0.5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indexed="9"/>
  </sheetPr>
  <dimension ref="A1:V40"/>
  <sheetViews>
    <sheetView zoomScale="96" zoomScaleNormal="96" workbookViewId="0">
      <selection activeCell="I26" sqref="I26"/>
    </sheetView>
  </sheetViews>
  <sheetFormatPr defaultRowHeight="12.75"/>
  <cols>
    <col min="1" max="1" width="8.85546875" style="23" bestFit="1" customWidth="1"/>
    <col min="2" max="2" width="34" style="23" customWidth="1"/>
    <col min="3" max="22" width="10.28515625" style="23" customWidth="1"/>
    <col min="23" max="16384" width="9.140625" style="23"/>
  </cols>
  <sheetData>
    <row r="1" spans="1:22">
      <c r="B1" s="184"/>
    </row>
    <row r="2" spans="1:22">
      <c r="A2" s="23" t="s">
        <v>968</v>
      </c>
      <c r="B2" s="184" t="s">
        <v>561</v>
      </c>
      <c r="V2" s="98"/>
    </row>
    <row r="3" spans="1:22">
      <c r="V3" s="23" t="s">
        <v>363</v>
      </c>
    </row>
    <row r="4" spans="1:22">
      <c r="B4" s="54" t="s">
        <v>158</v>
      </c>
      <c r="C4" s="53">
        <v>39083</v>
      </c>
      <c r="D4" s="53">
        <v>39173</v>
      </c>
      <c r="E4" s="53">
        <v>39264</v>
      </c>
      <c r="F4" s="53">
        <v>39356</v>
      </c>
      <c r="G4" s="53">
        <v>39448</v>
      </c>
      <c r="H4" s="53">
        <v>39539</v>
      </c>
      <c r="I4" s="53">
        <v>39630</v>
      </c>
      <c r="J4" s="53">
        <v>39722</v>
      </c>
      <c r="K4" s="53">
        <v>39814</v>
      </c>
      <c r="L4" s="53">
        <v>39904</v>
      </c>
      <c r="M4" s="53">
        <v>39995</v>
      </c>
      <c r="N4" s="53">
        <v>40087</v>
      </c>
      <c r="O4" s="53">
        <v>40179</v>
      </c>
      <c r="P4" s="53">
        <v>40269</v>
      </c>
      <c r="Q4" s="53">
        <v>40360</v>
      </c>
      <c r="R4" s="53">
        <v>40452</v>
      </c>
      <c r="S4" s="53">
        <v>40544</v>
      </c>
      <c r="T4" s="53">
        <v>40634</v>
      </c>
      <c r="U4" s="53">
        <v>40725</v>
      </c>
      <c r="V4" s="53">
        <v>40817</v>
      </c>
    </row>
    <row r="5" spans="1:22">
      <c r="B5" s="52" t="s">
        <v>157</v>
      </c>
      <c r="C5" s="99">
        <v>5147.2803730000005</v>
      </c>
      <c r="D5" s="99">
        <v>5422.6004620000003</v>
      </c>
      <c r="E5" s="99">
        <v>4433.8628559999997</v>
      </c>
      <c r="F5" s="99">
        <v>4572.6219199999996</v>
      </c>
      <c r="G5" s="99">
        <v>4645.966821</v>
      </c>
      <c r="H5" s="99">
        <v>4745.5030230000002</v>
      </c>
      <c r="I5" s="99">
        <v>5042.9971479999995</v>
      </c>
      <c r="J5" s="99">
        <v>5207.5502729999998</v>
      </c>
      <c r="K5" s="99">
        <v>4628.6818829999993</v>
      </c>
      <c r="L5" s="99">
        <v>5419.083748</v>
      </c>
      <c r="M5" s="99">
        <v>5147.2171599999992</v>
      </c>
      <c r="N5" s="99">
        <v>5557.3262130000003</v>
      </c>
      <c r="O5" s="99">
        <v>5809.0971460000001</v>
      </c>
      <c r="P5" s="99">
        <v>5578.1332659999989</v>
      </c>
      <c r="Q5" s="99">
        <v>5835.3086119999998</v>
      </c>
      <c r="R5" s="99">
        <v>5918.3631859999996</v>
      </c>
      <c r="S5" s="99">
        <v>5317.6018629999999</v>
      </c>
      <c r="T5" s="99">
        <v>5781.7782790000001</v>
      </c>
      <c r="U5" s="99">
        <v>5746.1079749999999</v>
      </c>
      <c r="V5" s="99">
        <v>5906.7820510000001</v>
      </c>
    </row>
    <row r="6" spans="1:22">
      <c r="B6" s="52" t="s">
        <v>156</v>
      </c>
      <c r="C6" s="99">
        <v>1875.7995550000001</v>
      </c>
      <c r="D6" s="99">
        <v>1549.0197250000001</v>
      </c>
      <c r="E6" s="99">
        <v>2594.9015969999996</v>
      </c>
      <c r="F6" s="99">
        <v>2705.3822660000001</v>
      </c>
      <c r="G6" s="99">
        <v>2582.9215500000005</v>
      </c>
      <c r="H6" s="99">
        <v>2230.3770209999998</v>
      </c>
      <c r="I6" s="99">
        <v>1994.2000829999999</v>
      </c>
      <c r="J6" s="99">
        <v>1876.0691199999999</v>
      </c>
      <c r="K6" s="99">
        <v>1400.6456250000001</v>
      </c>
      <c r="L6" s="99">
        <v>1864.9213369999998</v>
      </c>
      <c r="M6" s="99">
        <v>1958.31602</v>
      </c>
      <c r="N6" s="99">
        <v>1841.916939</v>
      </c>
      <c r="O6" s="99">
        <v>1516.013238</v>
      </c>
      <c r="P6" s="99">
        <v>1445.831408</v>
      </c>
      <c r="Q6" s="99">
        <v>1352.522776</v>
      </c>
      <c r="R6" s="99">
        <v>1318.1470260000001</v>
      </c>
      <c r="S6" s="99">
        <v>1205.179275</v>
      </c>
      <c r="T6" s="99">
        <v>1103.0698560000001</v>
      </c>
      <c r="U6" s="99">
        <v>1130.8951259999999</v>
      </c>
      <c r="V6" s="99">
        <v>1232.525353</v>
      </c>
    </row>
    <row r="7" spans="1:22">
      <c r="B7" s="52" t="s">
        <v>155</v>
      </c>
      <c r="C7" s="99">
        <v>40.261409</v>
      </c>
      <c r="D7" s="99">
        <v>80.804913999999997</v>
      </c>
      <c r="E7" s="99">
        <v>195.80192600000001</v>
      </c>
      <c r="F7" s="99">
        <v>269.00109100000003</v>
      </c>
      <c r="G7" s="99">
        <v>280.57699699999995</v>
      </c>
      <c r="H7" s="99">
        <v>538.20526700000005</v>
      </c>
      <c r="I7" s="99">
        <v>401.67387900000006</v>
      </c>
      <c r="J7" s="99">
        <v>355.03666999999996</v>
      </c>
      <c r="K7" s="99">
        <v>532.1580019999999</v>
      </c>
      <c r="L7" s="99">
        <v>269.01814300000001</v>
      </c>
      <c r="M7" s="99">
        <v>215.69284700000003</v>
      </c>
      <c r="N7" s="99">
        <v>349.68173300000001</v>
      </c>
      <c r="O7" s="99">
        <v>369.17889099999996</v>
      </c>
      <c r="P7" s="99">
        <v>448.97297000000003</v>
      </c>
      <c r="Q7" s="99">
        <v>568.47102699999994</v>
      </c>
      <c r="R7" s="99">
        <v>585.44051400000001</v>
      </c>
      <c r="S7" s="99">
        <v>577.05611700000009</v>
      </c>
      <c r="T7" s="99">
        <v>585.69283999999993</v>
      </c>
      <c r="U7" s="99">
        <v>551.33057099999996</v>
      </c>
      <c r="V7" s="99">
        <v>440.47239400000007</v>
      </c>
    </row>
    <row r="8" spans="1:22">
      <c r="B8" s="52" t="s">
        <v>154</v>
      </c>
      <c r="C8" s="99">
        <v>167.80336</v>
      </c>
      <c r="D8" s="99">
        <v>162.32512500000001</v>
      </c>
      <c r="E8" s="99">
        <v>266.65270699999996</v>
      </c>
      <c r="F8" s="99">
        <v>396.87259299999999</v>
      </c>
      <c r="G8" s="99">
        <v>391.43203400000004</v>
      </c>
      <c r="H8" s="99">
        <v>365.07471099999998</v>
      </c>
      <c r="I8" s="99">
        <v>605.76369799999998</v>
      </c>
      <c r="J8" s="99">
        <v>854.14858700000002</v>
      </c>
      <c r="K8" s="99">
        <v>1160.993033</v>
      </c>
      <c r="L8" s="99">
        <v>893.07049500000016</v>
      </c>
      <c r="M8" s="99">
        <v>977.748198</v>
      </c>
      <c r="N8" s="99">
        <v>838.52998500000012</v>
      </c>
      <c r="O8" s="99">
        <v>1127.751299</v>
      </c>
      <c r="P8" s="99">
        <v>1010.826066</v>
      </c>
      <c r="Q8" s="99">
        <v>753.9316839999999</v>
      </c>
      <c r="R8" s="99">
        <v>754.00302399999998</v>
      </c>
      <c r="S8" s="99">
        <v>869.16338299999995</v>
      </c>
      <c r="T8" s="99">
        <v>1064.070226</v>
      </c>
      <c r="U8" s="99">
        <v>1089.8073099999999</v>
      </c>
      <c r="V8" s="99">
        <v>1203.514255</v>
      </c>
    </row>
    <row r="9" spans="1:22">
      <c r="B9" s="52" t="s">
        <v>153</v>
      </c>
      <c r="C9" s="99">
        <v>16.081459000000002</v>
      </c>
      <c r="D9" s="99">
        <v>61.523876000000001</v>
      </c>
      <c r="E9" s="99">
        <v>24.460563</v>
      </c>
      <c r="F9" s="99">
        <v>33.736347999999992</v>
      </c>
      <c r="G9" s="99">
        <v>34.765047999999993</v>
      </c>
      <c r="H9" s="99">
        <v>88.652373999999995</v>
      </c>
      <c r="I9" s="99">
        <v>117.43762599999999</v>
      </c>
      <c r="J9" s="99">
        <v>115.31483600000001</v>
      </c>
      <c r="K9" s="99">
        <v>148.75839999999999</v>
      </c>
      <c r="L9" s="99">
        <v>446.97643899999997</v>
      </c>
      <c r="M9" s="99">
        <v>240.56644999999997</v>
      </c>
      <c r="N9" s="99">
        <v>486.957605</v>
      </c>
      <c r="O9" s="99">
        <v>195.257294</v>
      </c>
      <c r="P9" s="99">
        <v>277.85241199999996</v>
      </c>
      <c r="Q9" s="99">
        <v>488.95379800000001</v>
      </c>
      <c r="R9" s="99">
        <v>451.06973300000004</v>
      </c>
      <c r="S9" s="99">
        <v>464.33131600000002</v>
      </c>
      <c r="T9" s="99">
        <v>425.13455199999999</v>
      </c>
      <c r="U9" s="99">
        <v>414.43899099999999</v>
      </c>
      <c r="V9" s="99">
        <v>411.972196</v>
      </c>
    </row>
    <row r="10" spans="1:22">
      <c r="B10" s="52" t="s">
        <v>152</v>
      </c>
      <c r="C10" s="99">
        <v>32.705089000000001</v>
      </c>
      <c r="D10" s="99">
        <v>39.584738000000002</v>
      </c>
      <c r="E10" s="99">
        <v>36.435707999999998</v>
      </c>
      <c r="F10" s="99">
        <v>36.271687</v>
      </c>
      <c r="G10" s="99">
        <v>86.394727000000003</v>
      </c>
      <c r="H10" s="99">
        <v>101.278401</v>
      </c>
      <c r="I10" s="99">
        <v>133.976111</v>
      </c>
      <c r="J10" s="99">
        <v>111.30488600000001</v>
      </c>
      <c r="K10" s="99">
        <v>205.478328</v>
      </c>
      <c r="L10" s="99">
        <v>347.22287</v>
      </c>
      <c r="M10" s="99">
        <v>656.994236</v>
      </c>
      <c r="N10" s="99">
        <v>442.54148700000002</v>
      </c>
      <c r="O10" s="99">
        <v>628.10548999999992</v>
      </c>
      <c r="P10" s="99">
        <v>586.95085600000004</v>
      </c>
      <c r="Q10" s="99">
        <v>631.47918500000003</v>
      </c>
      <c r="R10" s="99">
        <v>713.80955999999992</v>
      </c>
      <c r="S10" s="99">
        <v>774.79085900000007</v>
      </c>
      <c r="T10" s="99">
        <v>795.90765199999998</v>
      </c>
      <c r="U10" s="99">
        <v>834.24402899999995</v>
      </c>
      <c r="V10" s="99">
        <v>859.89961099999994</v>
      </c>
    </row>
    <row r="11" spans="1:22">
      <c r="B11" s="52" t="s">
        <v>151</v>
      </c>
      <c r="C11" s="99">
        <v>68.212392999999992</v>
      </c>
      <c r="D11" s="99">
        <v>70.881614000000013</v>
      </c>
      <c r="E11" s="99">
        <v>70.202760000000012</v>
      </c>
      <c r="F11" s="99">
        <v>74.403420000000011</v>
      </c>
      <c r="G11" s="99">
        <v>108.77273</v>
      </c>
      <c r="H11" s="99">
        <v>145.04925800000001</v>
      </c>
      <c r="I11" s="99">
        <v>178.887315</v>
      </c>
      <c r="J11" s="99">
        <v>234.17808200000002</v>
      </c>
      <c r="K11" s="99">
        <v>279.27050300000002</v>
      </c>
      <c r="L11" s="99">
        <v>403.77458100000001</v>
      </c>
      <c r="M11" s="99">
        <v>429.57062099999985</v>
      </c>
      <c r="N11" s="99">
        <v>545.3251680000003</v>
      </c>
      <c r="O11" s="99">
        <v>563.70477699999992</v>
      </c>
      <c r="P11" s="99">
        <v>624.01737599999979</v>
      </c>
      <c r="Q11" s="99">
        <v>660.86807499999986</v>
      </c>
      <c r="R11" s="99">
        <v>699.72103799999991</v>
      </c>
      <c r="S11" s="99">
        <v>769.53359300000011</v>
      </c>
      <c r="T11" s="99">
        <v>830.77769100000023</v>
      </c>
      <c r="U11" s="99">
        <v>858.45926999999983</v>
      </c>
      <c r="V11" s="99">
        <v>945.83547900000008</v>
      </c>
    </row>
    <row r="12" spans="1:22">
      <c r="B12" s="52" t="s">
        <v>150</v>
      </c>
      <c r="C12" s="207">
        <v>5024.4338678520016</v>
      </c>
      <c r="D12" s="207">
        <v>5558.7985765350013</v>
      </c>
      <c r="E12" s="207">
        <v>6461.3726880349977</v>
      </c>
      <c r="F12" s="207">
        <v>7196.1506416559987</v>
      </c>
      <c r="G12" s="207">
        <v>7428.2107049900042</v>
      </c>
      <c r="H12" s="207">
        <v>7513.8908813639946</v>
      </c>
      <c r="I12" s="207">
        <v>7666.9935532200006</v>
      </c>
      <c r="J12" s="207">
        <v>7647.2238345190044</v>
      </c>
      <c r="K12" s="207">
        <v>7647.6128471860011</v>
      </c>
      <c r="L12" s="207">
        <v>8515.8384256679965</v>
      </c>
      <c r="M12" s="207">
        <v>8016.4059225930041</v>
      </c>
      <c r="N12" s="207">
        <v>8048.1499671989968</v>
      </c>
      <c r="O12" s="207">
        <v>7385.7156965500017</v>
      </c>
      <c r="P12" s="207">
        <v>7316.8142805110001</v>
      </c>
      <c r="Q12" s="207">
        <v>7609.1807487650049</v>
      </c>
      <c r="R12" s="207">
        <v>7792.7273162649999</v>
      </c>
      <c r="S12" s="207">
        <v>7939.7412707740014</v>
      </c>
      <c r="T12" s="207">
        <v>7818.505585275203</v>
      </c>
      <c r="U12" s="207">
        <v>8122.2628757480006</v>
      </c>
      <c r="V12" s="207">
        <v>8611.5751723670001</v>
      </c>
    </row>
    <row r="13" spans="1:22">
      <c r="B13" s="24"/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510"/>
      <c r="Q13" s="510"/>
      <c r="R13" s="510"/>
      <c r="S13" s="510"/>
      <c r="T13" s="510"/>
      <c r="U13" s="510"/>
      <c r="V13" s="510"/>
    </row>
    <row r="15" spans="1:22">
      <c r="B15" s="184" t="s">
        <v>561</v>
      </c>
    </row>
    <row r="35" spans="2:2">
      <c r="B35" s="74" t="s">
        <v>143</v>
      </c>
    </row>
    <row r="37" spans="2:2">
      <c r="B37" s="717" t="s">
        <v>975</v>
      </c>
    </row>
    <row r="40" spans="2:2">
      <c r="B40" s="74"/>
    </row>
  </sheetData>
  <phoneticPr fontId="45" type="noConversion"/>
  <hyperlinks>
    <hyperlink ref="B37" location="Содержание!B51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indexed="9"/>
  </sheetPr>
  <dimension ref="A2:X38"/>
  <sheetViews>
    <sheetView topLeftCell="A10" workbookViewId="0">
      <pane xSplit="14955" topLeftCell="L1"/>
      <selection activeCell="G20" sqref="G20"/>
      <selection pane="topRight" activeCell="L4" sqref="L4"/>
    </sheetView>
  </sheetViews>
  <sheetFormatPr defaultRowHeight="12.75"/>
  <cols>
    <col min="1" max="1" width="9.140625" style="23"/>
    <col min="2" max="2" width="40.5703125" style="23" customWidth="1"/>
    <col min="3" max="22" width="9.85546875" style="23" bestFit="1" customWidth="1"/>
    <col min="23" max="16384" width="9.140625" style="23"/>
  </cols>
  <sheetData>
    <row r="2" spans="1:24">
      <c r="A2" s="23" t="s">
        <v>968</v>
      </c>
      <c r="B2" s="184" t="s">
        <v>560</v>
      </c>
      <c r="V2" s="98"/>
    </row>
    <row r="3" spans="1:24">
      <c r="B3" s="184"/>
      <c r="V3" s="98"/>
    </row>
    <row r="4" spans="1:24">
      <c r="B4" s="54" t="s">
        <v>158</v>
      </c>
      <c r="C4" s="53">
        <v>39083</v>
      </c>
      <c r="D4" s="53">
        <v>39173</v>
      </c>
      <c r="E4" s="53">
        <v>39264</v>
      </c>
      <c r="F4" s="53">
        <v>39356</v>
      </c>
      <c r="G4" s="53">
        <v>39448</v>
      </c>
      <c r="H4" s="53">
        <v>39539</v>
      </c>
      <c r="I4" s="53">
        <v>39630</v>
      </c>
      <c r="J4" s="53">
        <v>39722</v>
      </c>
      <c r="K4" s="53">
        <v>39814</v>
      </c>
      <c r="L4" s="53">
        <v>39904</v>
      </c>
      <c r="M4" s="53">
        <v>39995</v>
      </c>
      <c r="N4" s="53">
        <v>40087</v>
      </c>
      <c r="O4" s="53">
        <v>40179</v>
      </c>
      <c r="P4" s="53">
        <v>40269</v>
      </c>
      <c r="Q4" s="53">
        <v>40360</v>
      </c>
      <c r="R4" s="53">
        <v>40452</v>
      </c>
      <c r="S4" s="53">
        <v>40544</v>
      </c>
      <c r="T4" s="53">
        <v>40634</v>
      </c>
      <c r="U4" s="53">
        <v>40725</v>
      </c>
      <c r="V4" s="53">
        <v>40817</v>
      </c>
    </row>
    <row r="5" spans="1:24">
      <c r="A5" s="511"/>
      <c r="B5" s="52" t="s">
        <v>157</v>
      </c>
      <c r="C5" s="99">
        <v>2970.4665519999999</v>
      </c>
      <c r="D5" s="99">
        <v>3597.799035</v>
      </c>
      <c r="E5" s="99">
        <v>3547.0904949999999</v>
      </c>
      <c r="F5" s="99">
        <v>2949.9189970000002</v>
      </c>
      <c r="G5" s="99">
        <v>3031.7591120000002</v>
      </c>
      <c r="H5" s="99">
        <v>3666.4142270000002</v>
      </c>
      <c r="I5" s="99">
        <v>3424.3666750000002</v>
      </c>
      <c r="J5" s="99">
        <v>3894.1864070000001</v>
      </c>
      <c r="K5" s="99">
        <v>3652.6844930000002</v>
      </c>
      <c r="L5" s="99">
        <v>4121.3525650000001</v>
      </c>
      <c r="M5" s="99">
        <v>3615.3304010000002</v>
      </c>
      <c r="N5" s="99">
        <v>3089.5930629999998</v>
      </c>
      <c r="O5" s="99">
        <v>2699.5122240000001</v>
      </c>
      <c r="P5" s="99">
        <v>2232.3955810000002</v>
      </c>
      <c r="Q5" s="99">
        <v>1955.7899950000001</v>
      </c>
      <c r="R5" s="99">
        <v>1255.062361</v>
      </c>
      <c r="S5" s="99">
        <v>1178.8455200000001</v>
      </c>
      <c r="T5" s="99">
        <v>1234.440147</v>
      </c>
      <c r="U5" s="99">
        <v>1209.6782900000001</v>
      </c>
      <c r="V5" s="99">
        <v>1191.461362</v>
      </c>
    </row>
    <row r="6" spans="1:24">
      <c r="A6" s="511"/>
      <c r="B6" s="52" t="s">
        <v>156</v>
      </c>
      <c r="C6" s="99">
        <v>712.06550200000004</v>
      </c>
      <c r="D6" s="99">
        <v>146.49743900000001</v>
      </c>
      <c r="E6" s="99">
        <v>1509.196171</v>
      </c>
      <c r="F6" s="99">
        <v>1624.955289</v>
      </c>
      <c r="G6" s="99">
        <v>1683.9265909999999</v>
      </c>
      <c r="H6" s="99">
        <v>1235.7145740000001</v>
      </c>
      <c r="I6" s="99">
        <v>1667.0159839999999</v>
      </c>
      <c r="J6" s="99">
        <v>1210.627315</v>
      </c>
      <c r="K6" s="99">
        <v>946.50303799999995</v>
      </c>
      <c r="L6" s="99">
        <v>1006.256589</v>
      </c>
      <c r="M6" s="99">
        <v>251.757676</v>
      </c>
      <c r="N6" s="99">
        <v>169.014512</v>
      </c>
      <c r="O6" s="99">
        <v>209.41129900000001</v>
      </c>
      <c r="P6" s="99">
        <v>239.001766</v>
      </c>
      <c r="Q6" s="99">
        <v>241.213526</v>
      </c>
      <c r="R6" s="99">
        <v>492.57826799999998</v>
      </c>
      <c r="S6" s="99">
        <v>500.95468499999998</v>
      </c>
      <c r="T6" s="99">
        <v>434.225368</v>
      </c>
      <c r="U6" s="99">
        <v>452.79427199999998</v>
      </c>
      <c r="V6" s="99">
        <v>411.191506</v>
      </c>
    </row>
    <row r="7" spans="1:24">
      <c r="A7" s="511"/>
      <c r="B7" s="52" t="s">
        <v>155</v>
      </c>
      <c r="C7" s="99">
        <v>72.428253999999995</v>
      </c>
      <c r="D7" s="99">
        <v>64.081221999999997</v>
      </c>
      <c r="E7" s="99">
        <v>24.421001</v>
      </c>
      <c r="F7" s="99">
        <v>308.20854200000002</v>
      </c>
      <c r="G7" s="99">
        <v>297.48456700000003</v>
      </c>
      <c r="H7" s="99">
        <v>292.15342800000002</v>
      </c>
      <c r="I7" s="99">
        <v>72.955366999999995</v>
      </c>
      <c r="J7" s="99">
        <v>69.292610999999994</v>
      </c>
      <c r="K7" s="99">
        <v>80.151409000000001</v>
      </c>
      <c r="L7" s="99">
        <v>267.98915399999998</v>
      </c>
      <c r="M7" s="99">
        <v>54.820295000000002</v>
      </c>
      <c r="N7" s="99">
        <v>28.759050999999999</v>
      </c>
      <c r="O7" s="99">
        <v>32.271656</v>
      </c>
      <c r="P7" s="99">
        <v>22.380233</v>
      </c>
      <c r="Q7" s="99">
        <v>19.541326999999999</v>
      </c>
      <c r="R7" s="99">
        <v>13.700279</v>
      </c>
      <c r="S7" s="99">
        <v>5.0949369999999998</v>
      </c>
      <c r="T7" s="99">
        <v>103.24372</v>
      </c>
      <c r="U7" s="99">
        <v>100.503964</v>
      </c>
      <c r="V7" s="99">
        <v>98.954189</v>
      </c>
    </row>
    <row r="8" spans="1:24">
      <c r="A8" s="511"/>
      <c r="B8" s="52" t="s">
        <v>154</v>
      </c>
      <c r="C8" s="99">
        <v>68.662450000000007</v>
      </c>
      <c r="D8" s="99">
        <v>24.838899000000001</v>
      </c>
      <c r="E8" s="99">
        <v>66.048308000000006</v>
      </c>
      <c r="F8" s="99">
        <v>38.057369999999999</v>
      </c>
      <c r="G8" s="99">
        <v>151.742929</v>
      </c>
      <c r="H8" s="99">
        <v>142.847534</v>
      </c>
      <c r="I8" s="99">
        <v>332.39905599999997</v>
      </c>
      <c r="J8" s="99">
        <v>285.33344199999999</v>
      </c>
      <c r="K8" s="99">
        <v>427.77560599999998</v>
      </c>
      <c r="L8" s="99">
        <v>481.02191599999998</v>
      </c>
      <c r="M8" s="99">
        <v>91.462151000000006</v>
      </c>
      <c r="N8" s="99">
        <v>210.23789300000001</v>
      </c>
      <c r="O8" s="99">
        <v>348.99873300000002</v>
      </c>
      <c r="P8" s="99">
        <v>188.07047600000001</v>
      </c>
      <c r="Q8" s="99">
        <v>180.380381</v>
      </c>
      <c r="R8" s="99">
        <v>102.638228</v>
      </c>
      <c r="S8" s="99">
        <v>115.80321499999999</v>
      </c>
      <c r="T8" s="99">
        <v>75.421424999999999</v>
      </c>
      <c r="U8" s="99">
        <v>72.299727000000004</v>
      </c>
      <c r="V8" s="99">
        <v>34.838422999999999</v>
      </c>
    </row>
    <row r="9" spans="1:24">
      <c r="A9" s="511"/>
      <c r="B9" s="52" t="s">
        <v>153</v>
      </c>
      <c r="C9" s="99">
        <v>22.922294000000001</v>
      </c>
      <c r="D9" s="99">
        <v>29.32733</v>
      </c>
      <c r="E9" s="99">
        <v>9.1240579999999998</v>
      </c>
      <c r="F9" s="99">
        <v>30.751463000000001</v>
      </c>
      <c r="G9" s="99">
        <v>28.304067</v>
      </c>
      <c r="H9" s="99">
        <v>111.796947</v>
      </c>
      <c r="I9" s="99">
        <v>39.216239999999999</v>
      </c>
      <c r="J9" s="99">
        <v>33.682999000000002</v>
      </c>
      <c r="K9" s="99">
        <v>61.284509999999997</v>
      </c>
      <c r="L9" s="99">
        <v>338.69850500000001</v>
      </c>
      <c r="M9" s="99">
        <v>56.994027000000003</v>
      </c>
      <c r="N9" s="99">
        <v>35.753990000000002</v>
      </c>
      <c r="O9" s="99">
        <v>34.679363000000002</v>
      </c>
      <c r="P9" s="99">
        <v>46.188642000000002</v>
      </c>
      <c r="Q9" s="99">
        <v>39.460507</v>
      </c>
      <c r="R9" s="99">
        <v>94.122310999999996</v>
      </c>
      <c r="S9" s="99">
        <v>29.611293</v>
      </c>
      <c r="T9" s="99">
        <v>44.387338</v>
      </c>
      <c r="U9" s="99">
        <v>41.128301999999998</v>
      </c>
      <c r="V9" s="99">
        <v>35.781547000000003</v>
      </c>
    </row>
    <row r="10" spans="1:24">
      <c r="A10" s="511"/>
      <c r="B10" s="52" t="s">
        <v>152</v>
      </c>
      <c r="C10" s="99">
        <v>18.553787</v>
      </c>
      <c r="D10" s="99">
        <v>19.059524</v>
      </c>
      <c r="E10" s="99">
        <v>20.107135</v>
      </c>
      <c r="F10" s="99">
        <v>9.0852540000000008</v>
      </c>
      <c r="G10" s="99">
        <v>22.337778</v>
      </c>
      <c r="H10" s="99">
        <v>42.219287999999999</v>
      </c>
      <c r="I10" s="99">
        <v>36.647604000000001</v>
      </c>
      <c r="J10" s="99">
        <v>94.282499000000001</v>
      </c>
      <c r="K10" s="99">
        <v>52.343445000000003</v>
      </c>
      <c r="L10" s="99">
        <v>277.503987</v>
      </c>
      <c r="M10" s="99">
        <v>344.52700199999998</v>
      </c>
      <c r="N10" s="99">
        <v>82.656771000000006</v>
      </c>
      <c r="O10" s="99">
        <v>80.122377999999998</v>
      </c>
      <c r="P10" s="99">
        <v>127.929131</v>
      </c>
      <c r="Q10" s="99">
        <v>146.691507</v>
      </c>
      <c r="R10" s="99">
        <v>393.74698699999999</v>
      </c>
      <c r="S10" s="99">
        <v>493.905529</v>
      </c>
      <c r="T10" s="99">
        <v>484.88827600000002</v>
      </c>
      <c r="U10" s="99">
        <v>487.16817500000002</v>
      </c>
      <c r="V10" s="99">
        <v>712.37635299999999</v>
      </c>
    </row>
    <row r="11" spans="1:24">
      <c r="A11" s="511"/>
      <c r="B11" s="52" t="s">
        <v>151</v>
      </c>
      <c r="C11" s="99">
        <v>29.643826000000001</v>
      </c>
      <c r="D11" s="99">
        <v>40.660463999999997</v>
      </c>
      <c r="E11" s="99">
        <v>20.972394000000001</v>
      </c>
      <c r="F11" s="99">
        <v>33.215201</v>
      </c>
      <c r="G11" s="99">
        <v>31.479199999999999</v>
      </c>
      <c r="H11" s="99">
        <v>48.951675000000002</v>
      </c>
      <c r="I11" s="99">
        <v>67.237516999999997</v>
      </c>
      <c r="J11" s="99">
        <v>74.420659000000001</v>
      </c>
      <c r="K11" s="99">
        <v>133.96355</v>
      </c>
      <c r="L11" s="99">
        <v>322.34997299999998</v>
      </c>
      <c r="M11" s="99">
        <v>2254.281751</v>
      </c>
      <c r="N11" s="99">
        <v>2898.6267039999998</v>
      </c>
      <c r="O11" s="99">
        <v>2815.3210389999999</v>
      </c>
      <c r="P11" s="99">
        <v>2646.5369230000001</v>
      </c>
      <c r="Q11" s="99">
        <v>2242.2961740000001</v>
      </c>
      <c r="R11" s="99">
        <v>1806.6343549999999</v>
      </c>
      <c r="S11" s="99">
        <v>1356.1538310000001</v>
      </c>
      <c r="T11" s="99">
        <v>1354.0374099999999</v>
      </c>
      <c r="U11" s="99">
        <v>1385.4427780000001</v>
      </c>
      <c r="V11" s="99">
        <v>1624.122556</v>
      </c>
    </row>
    <row r="12" spans="1:24">
      <c r="B12" s="54" t="s">
        <v>150</v>
      </c>
      <c r="C12" s="207">
        <v>2861.7031814940001</v>
      </c>
      <c r="D12" s="207">
        <v>3309.1357489379998</v>
      </c>
      <c r="E12" s="207">
        <v>4276.8831974249997</v>
      </c>
      <c r="F12" s="207">
        <v>5016.7617184869996</v>
      </c>
      <c r="G12" s="207">
        <v>5124.2038765689995</v>
      </c>
      <c r="H12" s="207">
        <v>5150.4985323669998</v>
      </c>
      <c r="I12" s="207">
        <v>5507.0952086570005</v>
      </c>
      <c r="J12" s="207">
        <v>5726.8665966310009</v>
      </c>
      <c r="K12" s="207">
        <v>5458.6846718819997</v>
      </c>
      <c r="L12" s="207">
        <v>6336.0637774000006</v>
      </c>
      <c r="M12" s="207">
        <v>4564.0769886000007</v>
      </c>
      <c r="N12" s="207">
        <v>3849.2884880898005</v>
      </c>
      <c r="O12" s="207">
        <v>3940.9420633003997</v>
      </c>
      <c r="P12" s="207">
        <v>3386.9757964606001</v>
      </c>
      <c r="Q12" s="207">
        <v>3217.4736053999995</v>
      </c>
      <c r="R12" s="207">
        <v>2402.5937030999999</v>
      </c>
      <c r="S12" s="207">
        <v>2373.8914847999995</v>
      </c>
      <c r="T12" s="207">
        <v>2375.1949112000002</v>
      </c>
      <c r="U12" s="207">
        <v>2389.0129637</v>
      </c>
      <c r="V12" s="207">
        <v>2479.3627664999999</v>
      </c>
      <c r="X12" s="135"/>
    </row>
    <row r="15" spans="1:24">
      <c r="B15" s="184" t="s">
        <v>560</v>
      </c>
    </row>
    <row r="33" spans="2:2">
      <c r="B33" s="74" t="s">
        <v>143</v>
      </c>
    </row>
    <row r="35" spans="2:2">
      <c r="B35" s="717" t="s">
        <v>975</v>
      </c>
    </row>
    <row r="38" spans="2:2">
      <c r="B38" s="74"/>
    </row>
  </sheetData>
  <phoneticPr fontId="45" type="noConversion"/>
  <hyperlinks>
    <hyperlink ref="B35" location="Содержание!B52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indexed="9"/>
  </sheetPr>
  <dimension ref="A1:I36"/>
  <sheetViews>
    <sheetView topLeftCell="A10" workbookViewId="0">
      <selection activeCell="I23" sqref="I23"/>
    </sheetView>
  </sheetViews>
  <sheetFormatPr defaultRowHeight="12.75"/>
  <cols>
    <col min="1" max="1" width="9.140625" style="24"/>
    <col min="2" max="2" width="23.28515625" style="24" customWidth="1"/>
    <col min="3" max="9" width="11.7109375" style="24" customWidth="1"/>
    <col min="10" max="10" width="14.42578125" style="24" bestFit="1" customWidth="1"/>
    <col min="11" max="16384" width="9.140625" style="24"/>
  </cols>
  <sheetData>
    <row r="1" spans="1:9">
      <c r="B1" s="75"/>
    </row>
    <row r="2" spans="1:9">
      <c r="A2" s="24" t="s">
        <v>968</v>
      </c>
      <c r="B2" s="75" t="s">
        <v>161</v>
      </c>
      <c r="C2" s="515"/>
      <c r="F2" s="515"/>
      <c r="I2" s="515"/>
    </row>
    <row r="3" spans="1:9">
      <c r="I3" s="24" t="s">
        <v>363</v>
      </c>
    </row>
    <row r="4" spans="1:9">
      <c r="B4" s="374" t="s">
        <v>988</v>
      </c>
      <c r="C4" s="513">
        <v>39448</v>
      </c>
      <c r="D4" s="513">
        <v>39814</v>
      </c>
      <c r="E4" s="513">
        <v>40179</v>
      </c>
      <c r="F4" s="513">
        <v>40544</v>
      </c>
      <c r="G4" s="513">
        <v>40634</v>
      </c>
      <c r="H4" s="513">
        <v>40725</v>
      </c>
      <c r="I4" s="513">
        <v>40817</v>
      </c>
    </row>
    <row r="5" spans="1:9">
      <c r="B5" s="70" t="s">
        <v>163</v>
      </c>
      <c r="C5" s="516">
        <v>7174.5365970000003</v>
      </c>
      <c r="D5" s="516">
        <v>7322.9671109999999</v>
      </c>
      <c r="E5" s="516">
        <v>6912.3222239999996</v>
      </c>
      <c r="F5" s="516">
        <v>7349.1378910000003</v>
      </c>
      <c r="G5" s="516">
        <v>7218.7956599999998</v>
      </c>
      <c r="H5" s="516">
        <v>7500.1171789999999</v>
      </c>
      <c r="I5" s="516">
        <v>7976.6351800000002</v>
      </c>
    </row>
    <row r="6" spans="1:9">
      <c r="B6" s="70" t="s">
        <v>159</v>
      </c>
      <c r="C6" s="516">
        <v>121.59883998999995</v>
      </c>
      <c r="D6" s="516">
        <v>104.66592618599996</v>
      </c>
      <c r="E6" s="516">
        <v>155.07738854999923</v>
      </c>
      <c r="F6" s="516">
        <v>194.24467607400001</v>
      </c>
      <c r="G6" s="516">
        <v>211.92808407519996</v>
      </c>
      <c r="H6" s="516">
        <v>232.55005524799989</v>
      </c>
      <c r="I6" s="516">
        <v>248.93645996700008</v>
      </c>
    </row>
    <row r="7" spans="1:9">
      <c r="B7" s="70" t="s">
        <v>160</v>
      </c>
      <c r="C7" s="516">
        <v>132.07526799999999</v>
      </c>
      <c r="D7" s="516">
        <v>219.97980999999999</v>
      </c>
      <c r="E7" s="516">
        <v>318.31608399999999</v>
      </c>
      <c r="F7" s="516">
        <v>396.3587</v>
      </c>
      <c r="G7" s="516">
        <v>385.99657400000001</v>
      </c>
      <c r="H7" s="516">
        <v>386.00366200000002</v>
      </c>
      <c r="I7" s="516">
        <v>386.00353200000001</v>
      </c>
    </row>
    <row r="8" spans="1:9">
      <c r="B8" s="515"/>
      <c r="C8" s="515"/>
      <c r="D8" s="515"/>
      <c r="E8" s="515"/>
      <c r="F8" s="515"/>
      <c r="G8" s="515"/>
      <c r="H8" s="515"/>
      <c r="I8" s="515"/>
    </row>
    <row r="10" spans="1:9">
      <c r="B10" s="75" t="s">
        <v>161</v>
      </c>
    </row>
    <row r="29" spans="2:2">
      <c r="B29" s="803" t="s">
        <v>13</v>
      </c>
    </row>
    <row r="31" spans="2:2">
      <c r="B31" s="717" t="s">
        <v>975</v>
      </c>
    </row>
    <row r="34" spans="2:2">
      <c r="B34" s="74"/>
    </row>
    <row r="36" spans="2:2">
      <c r="B36" s="517"/>
    </row>
  </sheetData>
  <phoneticPr fontId="40" type="noConversion"/>
  <hyperlinks>
    <hyperlink ref="B31" location="Содержание!B53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indexed="9"/>
  </sheetPr>
  <dimension ref="A1:I62"/>
  <sheetViews>
    <sheetView zoomScaleNormal="89" workbookViewId="0">
      <selection activeCell="K41" sqref="K41"/>
    </sheetView>
  </sheetViews>
  <sheetFormatPr defaultRowHeight="12.75"/>
  <cols>
    <col min="1" max="1" width="9.140625" style="24"/>
    <col min="2" max="2" width="55.7109375" style="24" bestFit="1" customWidth="1"/>
    <col min="3" max="8" width="14.42578125" style="24" bestFit="1" customWidth="1"/>
    <col min="9" max="9" width="14" style="24" customWidth="1"/>
    <col min="10" max="10" width="14.42578125" style="24" bestFit="1" customWidth="1"/>
    <col min="11" max="16384" width="9.140625" style="24"/>
  </cols>
  <sheetData>
    <row r="1" spans="1:9" ht="15.75">
      <c r="B1" s="514"/>
    </row>
    <row r="2" spans="1:9">
      <c r="A2" s="24" t="s">
        <v>968</v>
      </c>
      <c r="B2" s="75" t="s">
        <v>162</v>
      </c>
      <c r="C2" s="515"/>
      <c r="F2" s="515"/>
      <c r="I2" s="515"/>
    </row>
    <row r="3" spans="1:9">
      <c r="B3" s="75"/>
      <c r="C3" s="515"/>
      <c r="F3" s="515"/>
      <c r="I3" s="515" t="s">
        <v>363</v>
      </c>
    </row>
    <row r="4" spans="1:9">
      <c r="B4" s="374" t="s">
        <v>988</v>
      </c>
      <c r="C4" s="513">
        <v>39448</v>
      </c>
      <c r="D4" s="513">
        <v>39814</v>
      </c>
      <c r="E4" s="513">
        <v>40179</v>
      </c>
      <c r="F4" s="513">
        <v>40544</v>
      </c>
      <c r="G4" s="513">
        <v>40634</v>
      </c>
      <c r="H4" s="513">
        <v>40725</v>
      </c>
      <c r="I4" s="513">
        <v>40817</v>
      </c>
    </row>
    <row r="5" spans="1:9">
      <c r="B5" s="70" t="s">
        <v>164</v>
      </c>
      <c r="C5" s="516">
        <v>4906.4266420000004</v>
      </c>
      <c r="D5" s="516">
        <v>5204.952636</v>
      </c>
      <c r="E5" s="516">
        <v>1911.7134599999999</v>
      </c>
      <c r="F5" s="516">
        <v>2090.5741349999998</v>
      </c>
      <c r="G5" s="516">
        <v>2120.9243099999999</v>
      </c>
      <c r="H5" s="516">
        <v>2157.7072830000002</v>
      </c>
      <c r="I5" s="516">
        <v>2246.067438</v>
      </c>
    </row>
    <row r="6" spans="1:9">
      <c r="B6" s="70" t="s">
        <v>159</v>
      </c>
      <c r="C6" s="516">
        <v>152.87493956900002</v>
      </c>
      <c r="D6" s="516">
        <v>138.11339688199999</v>
      </c>
      <c r="E6" s="516">
        <v>1872.7637493003999</v>
      </c>
      <c r="F6" s="516">
        <v>101.77369879999999</v>
      </c>
      <c r="G6" s="516">
        <v>86.756119199999986</v>
      </c>
      <c r="H6" s="516">
        <v>63.791198700000002</v>
      </c>
      <c r="I6" s="516">
        <v>65.780846499999996</v>
      </c>
    </row>
    <row r="7" spans="1:9">
      <c r="B7" s="70" t="s">
        <v>160</v>
      </c>
      <c r="C7" s="516">
        <v>64.902294999999995</v>
      </c>
      <c r="D7" s="516">
        <v>115.618639</v>
      </c>
      <c r="E7" s="516">
        <v>156.464854</v>
      </c>
      <c r="F7" s="516">
        <v>181.54365100000001</v>
      </c>
      <c r="G7" s="516">
        <v>167.51448199999999</v>
      </c>
      <c r="H7" s="516">
        <v>167.51448199999999</v>
      </c>
      <c r="I7" s="516">
        <v>167.51448199999999</v>
      </c>
    </row>
    <row r="8" spans="1:9">
      <c r="C8" s="515"/>
      <c r="D8" s="515"/>
      <c r="E8" s="515"/>
      <c r="F8" s="515"/>
      <c r="G8" s="515"/>
      <c r="H8" s="515"/>
      <c r="I8" s="515"/>
    </row>
    <row r="9" spans="1:9">
      <c r="C9" s="515"/>
      <c r="D9" s="515"/>
      <c r="E9" s="515"/>
      <c r="F9" s="515"/>
      <c r="G9" s="515"/>
      <c r="H9" s="515"/>
      <c r="I9" s="515"/>
    </row>
    <row r="10" spans="1:9">
      <c r="B10" s="75" t="s">
        <v>162</v>
      </c>
      <c r="C10" s="515"/>
      <c r="D10" s="515"/>
      <c r="E10" s="515"/>
      <c r="F10" s="515"/>
      <c r="G10" s="515"/>
      <c r="H10" s="515"/>
      <c r="I10" s="515"/>
    </row>
    <row r="26" spans="2:4">
      <c r="D26" s="75"/>
    </row>
    <row r="29" spans="2:4">
      <c r="B29" s="512" t="s">
        <v>13</v>
      </c>
    </row>
    <row r="31" spans="2:4">
      <c r="B31" s="717" t="s">
        <v>975</v>
      </c>
    </row>
    <row r="32" spans="2:4">
      <c r="B32" s="518"/>
    </row>
    <row r="35" spans="2:2">
      <c r="B35" s="74"/>
    </row>
    <row r="62" spans="6:6">
      <c r="F62" s="519"/>
    </row>
  </sheetData>
  <phoneticPr fontId="45" type="noConversion"/>
  <hyperlinks>
    <hyperlink ref="B31" location="Содержание!B54" display="к содержанию"/>
  </hyperlinks>
  <pageMargins left="0.75" right="0.75" top="1" bottom="1" header="0.5" footer="0.5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tabColor indexed="9"/>
  </sheetPr>
  <dimension ref="A2:R35"/>
  <sheetViews>
    <sheetView topLeftCell="A4" workbookViewId="0">
      <selection activeCell="K41" sqref="K41"/>
    </sheetView>
  </sheetViews>
  <sheetFormatPr defaultRowHeight="12.75"/>
  <cols>
    <col min="1" max="1" width="8.85546875" style="520" bestFit="1" customWidth="1"/>
    <col min="2" max="2" width="17" style="520" customWidth="1"/>
    <col min="3" max="14" width="10.85546875" style="520" customWidth="1"/>
    <col min="15" max="18" width="9.85546875" style="520" bestFit="1" customWidth="1"/>
    <col min="19" max="16384" width="9.140625" style="520"/>
  </cols>
  <sheetData>
    <row r="2" spans="1:18">
      <c r="A2" s="520" t="s">
        <v>968</v>
      </c>
      <c r="B2" s="75" t="s">
        <v>510</v>
      </c>
    </row>
    <row r="4" spans="1:18">
      <c r="B4" s="533" t="s">
        <v>364</v>
      </c>
      <c r="C4" s="532" t="s">
        <v>357</v>
      </c>
      <c r="D4" s="532" t="s">
        <v>681</v>
      </c>
      <c r="E4" s="532" t="s">
        <v>366</v>
      </c>
      <c r="F4" s="532" t="s">
        <v>367</v>
      </c>
      <c r="G4" s="531">
        <v>39814</v>
      </c>
      <c r="H4" s="531">
        <v>39904</v>
      </c>
      <c r="I4" s="531">
        <v>39995</v>
      </c>
      <c r="J4" s="531">
        <v>40087</v>
      </c>
      <c r="K4" s="530" t="s">
        <v>359</v>
      </c>
      <c r="L4" s="530" t="s">
        <v>360</v>
      </c>
      <c r="M4" s="530" t="s">
        <v>361</v>
      </c>
      <c r="N4" s="530" t="s">
        <v>362</v>
      </c>
      <c r="O4" s="530" t="s">
        <v>2</v>
      </c>
      <c r="P4" s="530" t="s">
        <v>2</v>
      </c>
      <c r="Q4" s="530" t="s">
        <v>4</v>
      </c>
      <c r="R4" s="530" t="s">
        <v>5</v>
      </c>
    </row>
    <row r="5" spans="1:18">
      <c r="B5" s="524" t="s">
        <v>506</v>
      </c>
      <c r="C5" s="523">
        <v>701.71820400000001</v>
      </c>
      <c r="D5" s="523">
        <v>822.74638200000004</v>
      </c>
      <c r="E5" s="523">
        <v>850.56860200000006</v>
      </c>
      <c r="F5" s="523">
        <v>854.72132699999997</v>
      </c>
      <c r="G5" s="523">
        <v>850.63559099999998</v>
      </c>
      <c r="H5" s="523">
        <v>888.60476900000003</v>
      </c>
      <c r="I5" s="523">
        <v>1011.207132</v>
      </c>
      <c r="J5" s="523">
        <v>1020.625431</v>
      </c>
      <c r="K5" s="523">
        <v>1042.4586730000001</v>
      </c>
      <c r="L5" s="523">
        <v>1097.5820289999999</v>
      </c>
      <c r="M5" s="523">
        <v>1082.070624</v>
      </c>
      <c r="N5" s="523">
        <v>1067.141192</v>
      </c>
      <c r="O5" s="523">
        <v>1051.077454</v>
      </c>
      <c r="P5" s="523">
        <v>1040.7449750000001</v>
      </c>
      <c r="Q5" s="523">
        <v>1179.4956950000001</v>
      </c>
      <c r="R5" s="523">
        <v>1185.089344</v>
      </c>
    </row>
    <row r="6" spans="1:18">
      <c r="B6" s="524" t="s">
        <v>509</v>
      </c>
      <c r="C6" s="529">
        <v>357.59056600000002</v>
      </c>
      <c r="D6" s="529">
        <v>422.71908500000001</v>
      </c>
      <c r="E6" s="529">
        <v>487.47105499999998</v>
      </c>
      <c r="F6" s="529">
        <v>573.05293200000006</v>
      </c>
      <c r="G6" s="529">
        <v>728.84375699999998</v>
      </c>
      <c r="H6" s="529">
        <v>940.140085</v>
      </c>
      <c r="I6" s="529">
        <v>1051.03701</v>
      </c>
      <c r="J6" s="529">
        <v>1123.087444</v>
      </c>
      <c r="K6" s="529">
        <v>1167.2575280000001</v>
      </c>
      <c r="L6" s="529">
        <v>1196.890553</v>
      </c>
      <c r="M6" s="529">
        <v>1273.2140939999999</v>
      </c>
      <c r="N6" s="529">
        <v>1315.199523</v>
      </c>
      <c r="O6" s="529">
        <v>1454.4166279999999</v>
      </c>
      <c r="P6" s="529">
        <v>1505.3848109999999</v>
      </c>
      <c r="Q6" s="529">
        <v>1550.782387</v>
      </c>
      <c r="R6" s="529">
        <v>1620.852167</v>
      </c>
    </row>
    <row r="7" spans="1:18">
      <c r="B7" s="528" t="s">
        <v>508</v>
      </c>
      <c r="C7" s="525">
        <v>9.4E-2</v>
      </c>
      <c r="D7" s="525">
        <v>0.109</v>
      </c>
      <c r="E7" s="525">
        <v>0.109</v>
      </c>
      <c r="F7" s="525">
        <v>0.107</v>
      </c>
      <c r="G7" s="526">
        <v>0.111</v>
      </c>
      <c r="H7" s="526">
        <v>0.10199999999999999</v>
      </c>
      <c r="I7" s="527">
        <v>0.11700000000000001</v>
      </c>
      <c r="J7" s="526">
        <v>0.111</v>
      </c>
      <c r="K7" s="525">
        <v>0.11799999999999999</v>
      </c>
      <c r="L7" s="525">
        <v>0.11799999999999999</v>
      </c>
      <c r="M7" s="525">
        <v>0.115</v>
      </c>
      <c r="N7" s="525">
        <v>0.115</v>
      </c>
      <c r="O7" s="525">
        <v>0.114</v>
      </c>
      <c r="P7" s="525">
        <v>0.109</v>
      </c>
      <c r="Q7" s="525">
        <v>0.11899999999999999</v>
      </c>
      <c r="R7" s="525">
        <v>0.11600000000000001</v>
      </c>
    </row>
    <row r="8" spans="1:18">
      <c r="B8" s="269" t="s">
        <v>1065</v>
      </c>
      <c r="C8" s="523">
        <v>0.52424999999999999</v>
      </c>
      <c r="D8" s="523">
        <v>0.51724999999999999</v>
      </c>
      <c r="E8" s="523">
        <v>0.45550000000000002</v>
      </c>
      <c r="F8" s="523">
        <v>0.496</v>
      </c>
      <c r="G8" s="523">
        <v>0.51375000000000004</v>
      </c>
      <c r="H8" s="523">
        <v>0.49924999999999997</v>
      </c>
      <c r="I8" s="523">
        <v>0.47125</v>
      </c>
      <c r="J8" s="523">
        <v>0.45824999999999999</v>
      </c>
      <c r="K8" s="523">
        <v>0.46550000000000002</v>
      </c>
      <c r="L8" s="523">
        <v>0.60075000000000001</v>
      </c>
      <c r="M8" s="523">
        <v>0.56600000000000006</v>
      </c>
      <c r="N8" s="523">
        <v>0.52550000000000008</v>
      </c>
      <c r="O8" s="523">
        <v>0.52575000000000005</v>
      </c>
      <c r="P8" s="523">
        <v>0.498</v>
      </c>
      <c r="Q8" s="523">
        <v>0.63075000000000003</v>
      </c>
      <c r="R8" s="523">
        <v>0.59050000000000002</v>
      </c>
    </row>
    <row r="9" spans="1:18">
      <c r="B9" s="269" t="s">
        <v>1069</v>
      </c>
      <c r="C9" s="523">
        <v>0.10775</v>
      </c>
      <c r="D9" s="523">
        <v>0.11225</v>
      </c>
      <c r="E9" s="523">
        <v>0.112</v>
      </c>
      <c r="F9" s="523">
        <v>0.115</v>
      </c>
      <c r="G9" s="523">
        <v>0.107</v>
      </c>
      <c r="H9" s="523">
        <v>0.10375</v>
      </c>
      <c r="I9" s="523">
        <v>0.10825</v>
      </c>
      <c r="J9" s="523">
        <v>9.9000000000000005E-2</v>
      </c>
      <c r="K9" s="523">
        <v>0.11900000000000001</v>
      </c>
      <c r="L9" s="523">
        <v>0.11</v>
      </c>
      <c r="M9" s="523">
        <v>0.1305</v>
      </c>
      <c r="N9" s="523">
        <v>0.11700000000000001</v>
      </c>
      <c r="O9" s="523">
        <v>0.11899999999999999</v>
      </c>
      <c r="P9" s="523">
        <v>0.10349999999999999</v>
      </c>
      <c r="Q9" s="523">
        <v>0.10200000000000001</v>
      </c>
      <c r="R9" s="523">
        <v>0.1</v>
      </c>
    </row>
    <row r="10" spans="1:18">
      <c r="B10" s="524" t="s">
        <v>507</v>
      </c>
      <c r="C10" s="523">
        <v>0.29200000000000004</v>
      </c>
      <c r="D10" s="523">
        <v>0.29099999999999998</v>
      </c>
      <c r="E10" s="523">
        <v>0.30599999999999999</v>
      </c>
      <c r="F10" s="523">
        <v>0.24299999999999999</v>
      </c>
      <c r="G10" s="523">
        <v>0.29049999999999998</v>
      </c>
      <c r="H10" s="523">
        <v>0.25900000000000001</v>
      </c>
      <c r="I10" s="523">
        <v>0.2505</v>
      </c>
      <c r="J10" s="523">
        <v>0.2455</v>
      </c>
      <c r="K10" s="523">
        <v>0.23599999999999999</v>
      </c>
      <c r="L10" s="523">
        <v>0.26600000000000001</v>
      </c>
      <c r="M10" s="523">
        <v>0.24249999999999999</v>
      </c>
      <c r="N10" s="523">
        <v>0.218</v>
      </c>
      <c r="O10" s="523">
        <v>0.23299999999999998</v>
      </c>
      <c r="P10" s="523">
        <v>0.22399999999999998</v>
      </c>
      <c r="Q10" s="523">
        <v>0.21099999999999999</v>
      </c>
      <c r="R10" s="523">
        <v>0.185</v>
      </c>
    </row>
    <row r="13" spans="1:18">
      <c r="B13" s="75" t="s">
        <v>510</v>
      </c>
    </row>
    <row r="32" spans="2:2">
      <c r="B32" s="522" t="s">
        <v>13</v>
      </c>
    </row>
    <row r="34" spans="2:2">
      <c r="B34" s="717" t="s">
        <v>975</v>
      </c>
    </row>
    <row r="35" spans="2:2">
      <c r="B35" s="521"/>
    </row>
  </sheetData>
  <phoneticPr fontId="45" type="noConversion"/>
  <hyperlinks>
    <hyperlink ref="B34" location="Содержание!B55" display="к содержанию"/>
  </hyperlinks>
  <pageMargins left="0.75" right="0.75" top="1" bottom="1" header="0.5" footer="0.5"/>
  <pageSetup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indexed="9"/>
  </sheetPr>
  <dimension ref="A2:F20"/>
  <sheetViews>
    <sheetView topLeftCell="A7" workbookViewId="0">
      <selection activeCell="F7" sqref="F7"/>
    </sheetView>
  </sheetViews>
  <sheetFormatPr defaultRowHeight="12.75"/>
  <cols>
    <col min="2" max="2" width="22.28515625" customWidth="1"/>
    <col min="3" max="5" width="25.7109375" customWidth="1"/>
  </cols>
  <sheetData>
    <row r="2" spans="1:6">
      <c r="A2" s="23" t="s">
        <v>968</v>
      </c>
      <c r="B2" s="51" t="s">
        <v>75</v>
      </c>
      <c r="C2" s="729"/>
      <c r="D2" s="729"/>
      <c r="E2" s="729"/>
    </row>
    <row r="3" spans="1:6">
      <c r="A3" s="23"/>
      <c r="B3" s="51"/>
      <c r="C3" s="729"/>
      <c r="D3" s="729"/>
      <c r="E3" s="729"/>
    </row>
    <row r="4" spans="1:6">
      <c r="A4" s="729"/>
      <c r="B4" s="841" t="s">
        <v>76</v>
      </c>
      <c r="C4" s="841" t="s">
        <v>77</v>
      </c>
      <c r="D4" s="841" t="s">
        <v>672</v>
      </c>
      <c r="E4" s="841" t="s">
        <v>673</v>
      </c>
      <c r="F4" s="399"/>
    </row>
    <row r="5" spans="1:6" ht="51">
      <c r="A5" s="729"/>
      <c r="B5" s="396" t="s">
        <v>78</v>
      </c>
      <c r="C5" s="308" t="s">
        <v>79</v>
      </c>
      <c r="D5" s="396" t="s">
        <v>703</v>
      </c>
      <c r="E5" s="396" t="s">
        <v>704</v>
      </c>
      <c r="F5" s="399"/>
    </row>
    <row r="6" spans="1:6" ht="13.5">
      <c r="A6" s="729"/>
      <c r="B6" s="1117" t="s">
        <v>705</v>
      </c>
      <c r="C6" s="1117"/>
      <c r="D6" s="1117"/>
      <c r="E6" s="1117"/>
      <c r="F6" s="399"/>
    </row>
    <row r="7" spans="1:6" ht="38.25">
      <c r="A7" s="729"/>
      <c r="B7" s="396" t="s">
        <v>526</v>
      </c>
      <c r="C7" s="308" t="s">
        <v>706</v>
      </c>
      <c r="D7" s="396" t="s">
        <v>707</v>
      </c>
      <c r="E7" s="396" t="s">
        <v>708</v>
      </c>
      <c r="F7" s="399"/>
    </row>
    <row r="8" spans="1:6" ht="38.25">
      <c r="A8" s="729"/>
      <c r="B8" s="396" t="s">
        <v>709</v>
      </c>
      <c r="C8" s="308" t="s">
        <v>710</v>
      </c>
      <c r="D8" s="396" t="s">
        <v>711</v>
      </c>
      <c r="E8" s="396" t="s">
        <v>712</v>
      </c>
      <c r="F8" s="399"/>
    </row>
    <row r="9" spans="1:6" ht="25.5">
      <c r="A9" s="729"/>
      <c r="B9" s="396" t="s">
        <v>713</v>
      </c>
      <c r="C9" s="308" t="s">
        <v>714</v>
      </c>
      <c r="D9" s="396" t="s">
        <v>715</v>
      </c>
      <c r="E9" s="396" t="s">
        <v>716</v>
      </c>
      <c r="F9" s="399"/>
    </row>
    <row r="10" spans="1:6" ht="25.5">
      <c r="A10" s="729"/>
      <c r="B10" s="396" t="s">
        <v>717</v>
      </c>
      <c r="C10" s="308" t="s">
        <v>718</v>
      </c>
      <c r="D10" s="396" t="s">
        <v>719</v>
      </c>
      <c r="E10" s="396" t="s">
        <v>720</v>
      </c>
      <c r="F10" s="399"/>
    </row>
    <row r="11" spans="1:6" ht="25.5">
      <c r="A11" s="729"/>
      <c r="B11" s="396" t="s">
        <v>721</v>
      </c>
      <c r="C11" s="308" t="s">
        <v>722</v>
      </c>
      <c r="D11" s="396" t="s">
        <v>723</v>
      </c>
      <c r="E11" s="396" t="s">
        <v>724</v>
      </c>
      <c r="F11" s="399"/>
    </row>
    <row r="12" spans="1:6" ht="13.5">
      <c r="A12" s="729"/>
      <c r="B12" s="1117" t="s">
        <v>725</v>
      </c>
      <c r="C12" s="1117"/>
      <c r="D12" s="1117"/>
      <c r="E12" s="1117"/>
      <c r="F12" s="399"/>
    </row>
    <row r="13" spans="1:6" ht="38.25">
      <c r="A13" s="729"/>
      <c r="B13" s="396" t="s">
        <v>726</v>
      </c>
      <c r="C13" s="396" t="s">
        <v>727</v>
      </c>
      <c r="D13" s="396" t="s">
        <v>728</v>
      </c>
      <c r="E13" s="396" t="s">
        <v>729</v>
      </c>
      <c r="F13" s="399"/>
    </row>
    <row r="14" spans="1:6" ht="25.5">
      <c r="A14" s="729"/>
      <c r="B14" s="396" t="s">
        <v>527</v>
      </c>
      <c r="C14" s="396" t="s">
        <v>730</v>
      </c>
      <c r="D14" s="396" t="s">
        <v>731</v>
      </c>
      <c r="E14" s="396" t="s">
        <v>732</v>
      </c>
      <c r="F14" s="399"/>
    </row>
    <row r="15" spans="1:6">
      <c r="B15" s="55" t="s">
        <v>524</v>
      </c>
      <c r="C15" s="399"/>
      <c r="D15" s="399"/>
      <c r="E15" s="399"/>
      <c r="F15" s="399"/>
    </row>
    <row r="16" spans="1:6">
      <c r="B16" s="55" t="s">
        <v>525</v>
      </c>
      <c r="C16" s="399"/>
      <c r="D16" s="399"/>
      <c r="E16" s="399"/>
      <c r="F16" s="399"/>
    </row>
    <row r="17" spans="2:2">
      <c r="B17" s="55" t="s">
        <v>687</v>
      </c>
    </row>
    <row r="19" spans="2:2">
      <c r="B19" s="717" t="s">
        <v>975</v>
      </c>
    </row>
    <row r="20" spans="2:2">
      <c r="B20" s="23"/>
    </row>
  </sheetData>
  <mergeCells count="2">
    <mergeCell ref="B6:E6"/>
    <mergeCell ref="B12:E12"/>
  </mergeCells>
  <phoneticPr fontId="40" type="noConversion"/>
  <hyperlinks>
    <hyperlink ref="B19" location="Содержание!B56" display="к содержанию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indexed="9"/>
  </sheetPr>
  <dimension ref="A2:M27"/>
  <sheetViews>
    <sheetView workbookViewId="0">
      <selection activeCell="I9" sqref="I9"/>
    </sheetView>
  </sheetViews>
  <sheetFormatPr defaultRowHeight="12.75"/>
  <cols>
    <col min="1" max="1" width="8.85546875" bestFit="1" customWidth="1"/>
  </cols>
  <sheetData>
    <row r="2" spans="1:13" ht="12.75" customHeight="1">
      <c r="A2" s="24" t="s">
        <v>968</v>
      </c>
      <c r="B2" s="301" t="s">
        <v>547</v>
      </c>
      <c r="C2" s="302"/>
      <c r="D2" s="302"/>
      <c r="E2" s="302"/>
      <c r="F2" s="302"/>
      <c r="G2" s="729"/>
    </row>
    <row r="3" spans="1:13" ht="12.75" customHeight="1">
      <c r="A3" s="24"/>
      <c r="B3" s="1082"/>
      <c r="C3" s="302"/>
      <c r="D3" s="302"/>
      <c r="E3" s="302"/>
      <c r="F3" s="302"/>
      <c r="G3" s="729"/>
    </row>
    <row r="4" spans="1:13">
      <c r="A4" s="729"/>
      <c r="B4" s="308"/>
      <c r="C4" s="1119" t="s">
        <v>672</v>
      </c>
      <c r="D4" s="1119"/>
      <c r="E4" s="1119" t="s">
        <v>673</v>
      </c>
      <c r="F4" s="1119"/>
      <c r="G4" s="729"/>
      <c r="M4" s="400"/>
    </row>
    <row r="5" spans="1:13">
      <c r="A5" s="729"/>
      <c r="B5" s="308"/>
      <c r="C5" s="845" t="s">
        <v>734</v>
      </c>
      <c r="D5" s="842" t="s">
        <v>735</v>
      </c>
      <c r="E5" s="845" t="s">
        <v>734</v>
      </c>
      <c r="F5" s="842" t="s">
        <v>735</v>
      </c>
      <c r="G5" s="729"/>
    </row>
    <row r="6" spans="1:13">
      <c r="A6" s="729"/>
      <c r="B6" s="280" t="s">
        <v>736</v>
      </c>
      <c r="C6" s="842">
        <v>0</v>
      </c>
      <c r="D6" s="382">
        <v>0</v>
      </c>
      <c r="E6" s="86">
        <v>1</v>
      </c>
      <c r="F6" s="382">
        <v>1</v>
      </c>
      <c r="G6" s="729"/>
    </row>
    <row r="7" spans="1:13" ht="25.5">
      <c r="A7" s="729"/>
      <c r="B7" s="280" t="s">
        <v>737</v>
      </c>
      <c r="C7" s="842">
        <v>1</v>
      </c>
      <c r="D7" s="382" t="s">
        <v>532</v>
      </c>
      <c r="E7" s="382" t="s">
        <v>535</v>
      </c>
      <c r="F7" s="382" t="s">
        <v>540</v>
      </c>
      <c r="G7" s="729"/>
    </row>
    <row r="8" spans="1:13" ht="25.5">
      <c r="A8" s="729"/>
      <c r="B8" s="280" t="s">
        <v>738</v>
      </c>
      <c r="C8" s="842">
        <v>2</v>
      </c>
      <c r="D8" s="382" t="s">
        <v>533</v>
      </c>
      <c r="E8" s="382" t="s">
        <v>536</v>
      </c>
      <c r="F8" s="842" t="s">
        <v>539</v>
      </c>
      <c r="G8" s="729"/>
    </row>
    <row r="9" spans="1:13" ht="38.25">
      <c r="A9" s="729"/>
      <c r="B9" s="280" t="s">
        <v>739</v>
      </c>
      <c r="C9" s="842" t="s">
        <v>541</v>
      </c>
      <c r="D9" s="382" t="s">
        <v>534</v>
      </c>
      <c r="E9" s="842" t="s">
        <v>537</v>
      </c>
      <c r="F9" s="842" t="s">
        <v>538</v>
      </c>
      <c r="G9" s="729"/>
    </row>
    <row r="10" spans="1:13">
      <c r="A10" s="729"/>
      <c r="B10" s="400"/>
      <c r="C10" s="846"/>
      <c r="D10" s="847"/>
      <c r="E10" s="846"/>
      <c r="F10" s="846"/>
      <c r="G10" s="729"/>
    </row>
    <row r="11" spans="1:13">
      <c r="A11" s="729"/>
      <c r="B11" s="400"/>
      <c r="C11" s="846"/>
      <c r="D11" s="847"/>
      <c r="E11" s="846"/>
      <c r="F11" s="846"/>
      <c r="G11" s="729"/>
      <c r="H11" s="400"/>
      <c r="I11" s="846"/>
      <c r="J11" s="846"/>
      <c r="K11" s="846"/>
      <c r="L11" s="846"/>
    </row>
    <row r="12" spans="1:13">
      <c r="A12" s="729"/>
      <c r="B12" s="301" t="s">
        <v>546</v>
      </c>
      <c r="C12" s="302"/>
      <c r="D12" s="302"/>
      <c r="E12" s="302"/>
      <c r="F12" s="302"/>
      <c r="G12" s="729"/>
      <c r="H12" s="400"/>
      <c r="I12" s="846"/>
      <c r="J12" s="846"/>
      <c r="K12" s="846"/>
      <c r="L12" s="846"/>
    </row>
    <row r="13" spans="1:13">
      <c r="A13" s="729"/>
      <c r="B13" s="1082"/>
      <c r="C13" s="302"/>
      <c r="D13" s="302"/>
      <c r="E13" s="302"/>
      <c r="F13" s="302"/>
      <c r="G13" s="729"/>
      <c r="H13" s="400"/>
      <c r="I13" s="846"/>
      <c r="J13" s="846"/>
      <c r="K13" s="846"/>
      <c r="L13" s="846"/>
    </row>
    <row r="14" spans="1:13">
      <c r="A14" s="729"/>
      <c r="B14" s="280"/>
      <c r="C14" s="1118" t="s">
        <v>672</v>
      </c>
      <c r="D14" s="1118"/>
      <c r="E14" s="1118" t="s">
        <v>673</v>
      </c>
      <c r="F14" s="1118"/>
      <c r="G14" s="729"/>
      <c r="H14" s="400"/>
      <c r="I14" s="846"/>
      <c r="J14" s="846"/>
      <c r="K14" s="846"/>
      <c r="L14" s="846"/>
    </row>
    <row r="15" spans="1:13">
      <c r="A15" s="729"/>
      <c r="B15" s="280"/>
      <c r="C15" s="382" t="s">
        <v>734</v>
      </c>
      <c r="D15" s="382" t="s">
        <v>735</v>
      </c>
      <c r="E15" s="382" t="s">
        <v>734</v>
      </c>
      <c r="F15" s="382" t="s">
        <v>735</v>
      </c>
      <c r="G15" s="729"/>
      <c r="H15" s="400"/>
      <c r="I15" s="846"/>
      <c r="J15" s="846"/>
      <c r="K15" s="846"/>
      <c r="L15" s="846"/>
    </row>
    <row r="16" spans="1:13">
      <c r="A16" s="729"/>
      <c r="B16" s="280" t="s">
        <v>736</v>
      </c>
      <c r="C16" s="842">
        <v>0</v>
      </c>
      <c r="D16" s="842">
        <v>0</v>
      </c>
      <c r="E16" s="842">
        <v>0</v>
      </c>
      <c r="F16" s="842">
        <v>1</v>
      </c>
      <c r="G16" s="729"/>
      <c r="H16" s="400"/>
      <c r="I16" s="846"/>
      <c r="J16" s="846"/>
      <c r="K16" s="846"/>
      <c r="L16" s="846"/>
    </row>
    <row r="17" spans="1:12">
      <c r="A17" s="729"/>
      <c r="B17" s="843" t="s">
        <v>737</v>
      </c>
      <c r="C17" s="844">
        <v>0</v>
      </c>
      <c r="D17" s="844">
        <v>0</v>
      </c>
      <c r="E17" s="844">
        <v>1</v>
      </c>
      <c r="F17" s="844">
        <v>2</v>
      </c>
      <c r="G17" s="729"/>
      <c r="H17" s="400"/>
      <c r="I17" s="846"/>
      <c r="J17" s="846"/>
      <c r="K17" s="846"/>
      <c r="L17" s="846"/>
    </row>
    <row r="18" spans="1:12" ht="25.5">
      <c r="A18" s="729"/>
      <c r="B18" s="280" t="s">
        <v>738</v>
      </c>
      <c r="C18" s="842">
        <v>0</v>
      </c>
      <c r="D18" s="842">
        <v>1</v>
      </c>
      <c r="E18" s="842">
        <v>2</v>
      </c>
      <c r="F18" s="842" t="s">
        <v>542</v>
      </c>
      <c r="G18" s="729"/>
      <c r="H18" s="400"/>
      <c r="I18" s="846"/>
      <c r="J18" s="846"/>
      <c r="K18" s="846"/>
      <c r="L18" s="846"/>
    </row>
    <row r="19" spans="1:12" ht="25.5">
      <c r="A19" s="729"/>
      <c r="B19" s="280" t="s">
        <v>739</v>
      </c>
      <c r="C19" s="842">
        <v>2</v>
      </c>
      <c r="D19" s="842" t="s">
        <v>545</v>
      </c>
      <c r="E19" s="842" t="s">
        <v>544</v>
      </c>
      <c r="F19" s="842" t="s">
        <v>543</v>
      </c>
      <c r="G19" s="729"/>
      <c r="H19" s="400"/>
      <c r="I19" s="846"/>
      <c r="J19" s="846"/>
      <c r="K19" s="846"/>
      <c r="L19" s="846"/>
    </row>
    <row r="20" spans="1:12">
      <c r="B20" s="55" t="s">
        <v>528</v>
      </c>
    </row>
    <row r="21" spans="1:12">
      <c r="B21" s="55" t="s">
        <v>529</v>
      </c>
    </row>
    <row r="22" spans="1:12">
      <c r="B22" s="55" t="s">
        <v>530</v>
      </c>
    </row>
    <row r="23" spans="1:12">
      <c r="B23" s="55" t="s">
        <v>531</v>
      </c>
    </row>
    <row r="25" spans="1:12">
      <c r="B25" s="717" t="s">
        <v>975</v>
      </c>
    </row>
    <row r="26" spans="1:12">
      <c r="B26" s="23"/>
    </row>
    <row r="27" spans="1:12">
      <c r="B27" s="23"/>
    </row>
  </sheetData>
  <mergeCells count="4">
    <mergeCell ref="C14:D14"/>
    <mergeCell ref="E14:F14"/>
    <mergeCell ref="C4:D4"/>
    <mergeCell ref="E4:F4"/>
  </mergeCells>
  <phoneticPr fontId="40" type="noConversion"/>
  <hyperlinks>
    <hyperlink ref="B25" location="Содержание!B57" display="к содержанию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indexed="9"/>
  </sheetPr>
  <dimension ref="A2:W50"/>
  <sheetViews>
    <sheetView topLeftCell="C10" workbookViewId="0">
      <selection activeCell="J17" sqref="J17"/>
    </sheetView>
  </sheetViews>
  <sheetFormatPr defaultRowHeight="12.75"/>
  <cols>
    <col min="2" max="2" width="15" customWidth="1"/>
    <col min="3" max="4" width="10.42578125" bestFit="1" customWidth="1"/>
    <col min="5" max="5" width="9.85546875" bestFit="1" customWidth="1"/>
    <col min="6" max="8" width="10.42578125" bestFit="1" customWidth="1"/>
    <col min="9" max="9" width="9.85546875" bestFit="1" customWidth="1"/>
    <col min="10" max="11" width="10.42578125" bestFit="1" customWidth="1"/>
    <col min="13" max="13" width="13.140625" customWidth="1"/>
    <col min="14" max="22" width="9.85546875" bestFit="1" customWidth="1"/>
  </cols>
  <sheetData>
    <row r="2" spans="1:23">
      <c r="A2" s="23" t="s">
        <v>968</v>
      </c>
      <c r="B2" s="57" t="s">
        <v>740</v>
      </c>
      <c r="C2" s="57"/>
      <c r="D2" s="57"/>
      <c r="E2" s="57"/>
      <c r="F2" s="57"/>
      <c r="G2" s="57"/>
      <c r="H2" s="57"/>
      <c r="I2" s="57"/>
      <c r="J2" s="57"/>
      <c r="K2" s="57"/>
      <c r="M2" s="57" t="s">
        <v>740</v>
      </c>
      <c r="W2" s="83"/>
    </row>
    <row r="3" spans="1:23">
      <c r="A3" s="23"/>
      <c r="B3" s="57"/>
      <c r="C3" s="57"/>
      <c r="D3" s="57"/>
      <c r="E3" s="57"/>
      <c r="F3" s="57"/>
      <c r="G3" s="57"/>
      <c r="H3" s="57"/>
      <c r="I3" s="57"/>
      <c r="J3" s="57"/>
      <c r="K3" s="57"/>
      <c r="M3" s="57"/>
      <c r="W3" s="83"/>
    </row>
    <row r="4" spans="1:23">
      <c r="A4" s="23"/>
      <c r="B4" s="52"/>
      <c r="C4" s="53">
        <v>40452</v>
      </c>
      <c r="D4" s="53">
        <v>40544</v>
      </c>
      <c r="E4" s="53">
        <v>40634</v>
      </c>
      <c r="F4" s="53">
        <v>40725</v>
      </c>
      <c r="G4" s="53">
        <v>40817</v>
      </c>
      <c r="H4" s="53">
        <v>40909</v>
      </c>
      <c r="I4" s="53">
        <v>41000</v>
      </c>
      <c r="J4" s="53">
        <v>41091</v>
      </c>
      <c r="K4" s="53">
        <v>41183</v>
      </c>
    </row>
    <row r="5" spans="1:23" ht="25.5">
      <c r="A5" s="23"/>
      <c r="B5" s="279" t="s">
        <v>748</v>
      </c>
      <c r="C5" s="386">
        <v>0.17084923790239942</v>
      </c>
      <c r="D5" s="386">
        <v>0.1640175150400387</v>
      </c>
      <c r="E5" s="386">
        <v>0.16325395979186494</v>
      </c>
      <c r="F5" s="386">
        <v>0.16613909801090562</v>
      </c>
      <c r="G5" s="386">
        <v>0.15985441109635948</v>
      </c>
      <c r="H5" s="386">
        <v>0.15698570318256544</v>
      </c>
      <c r="I5" s="386">
        <v>0.15643627022580062</v>
      </c>
      <c r="J5" s="386">
        <v>0.15101526478312655</v>
      </c>
      <c r="K5" s="386">
        <v>0.14541108428889454</v>
      </c>
    </row>
    <row r="6" spans="1:23" ht="25.5">
      <c r="A6" s="23"/>
      <c r="B6" s="279" t="s">
        <v>749</v>
      </c>
      <c r="C6" s="386">
        <v>0.17084923790239942</v>
      </c>
      <c r="D6" s="386">
        <v>0.1640175150400387</v>
      </c>
      <c r="E6" s="386">
        <v>0.16325395979186494</v>
      </c>
      <c r="F6" s="386">
        <v>0.16613909801090562</v>
      </c>
      <c r="G6" s="386">
        <v>0.15985441109635948</v>
      </c>
      <c r="H6" s="386">
        <v>0.15433609918283028</v>
      </c>
      <c r="I6" s="386">
        <v>0.14619334921078692</v>
      </c>
      <c r="J6" s="386">
        <v>0.12883779468410916</v>
      </c>
      <c r="K6" s="386">
        <v>0.10552922520626845</v>
      </c>
    </row>
    <row r="7" spans="1:23">
      <c r="A7" s="23"/>
      <c r="B7" s="279" t="s">
        <v>750</v>
      </c>
      <c r="C7" s="386">
        <v>0.17084923790239942</v>
      </c>
      <c r="D7" s="386">
        <v>0.1640175150400387</v>
      </c>
      <c r="E7" s="386">
        <v>0.16325395979186494</v>
      </c>
      <c r="F7" s="386">
        <v>0.16613909801090562</v>
      </c>
      <c r="G7" s="386">
        <v>0.15985441109635948</v>
      </c>
      <c r="H7" s="386">
        <v>0.13555284447424873</v>
      </c>
      <c r="I7" s="386">
        <v>0.11070826361878068</v>
      </c>
      <c r="J7" s="386">
        <v>9.174265153207771E-2</v>
      </c>
      <c r="K7" s="386">
        <v>7.447507717793149E-2</v>
      </c>
    </row>
    <row r="8" spans="1:23" ht="25.5">
      <c r="A8" s="23"/>
      <c r="B8" s="279" t="s">
        <v>751</v>
      </c>
      <c r="C8" s="386">
        <v>0.10627679434540242</v>
      </c>
      <c r="D8" s="386">
        <v>0.10303512485802463</v>
      </c>
      <c r="E8" s="386">
        <v>9.8353620354396279E-2</v>
      </c>
      <c r="F8" s="386">
        <v>0.10076811828848536</v>
      </c>
      <c r="G8" s="386">
        <v>9.8263567162616611E-2</v>
      </c>
      <c r="H8" s="386">
        <v>0.10608909297516507</v>
      </c>
      <c r="I8" s="386">
        <v>0.1055773966991763</v>
      </c>
      <c r="J8" s="386">
        <v>0.10052872194645578</v>
      </c>
      <c r="K8" s="386">
        <v>9.5309453146577724E-2</v>
      </c>
    </row>
    <row r="9" spans="1:23" ht="25.5">
      <c r="A9" s="23"/>
      <c r="B9" s="279" t="s">
        <v>752</v>
      </c>
      <c r="C9" s="386">
        <v>0.10627679434540242</v>
      </c>
      <c r="D9" s="386">
        <v>0.10303512485802463</v>
      </c>
      <c r="E9" s="386">
        <v>9.8353620354396279E-2</v>
      </c>
      <c r="F9" s="386">
        <v>0.10076811828848536</v>
      </c>
      <c r="G9" s="386">
        <v>9.8263567162616611E-2</v>
      </c>
      <c r="H9" s="386">
        <v>0.10362147161605946</v>
      </c>
      <c r="I9" s="386">
        <v>9.6037989799577034E-2</v>
      </c>
      <c r="J9" s="386">
        <v>7.9874466098136157E-2</v>
      </c>
      <c r="K9" s="386">
        <v>5.8166798122293119E-2</v>
      </c>
    </row>
    <row r="10" spans="1:23" ht="25.5">
      <c r="A10" s="23"/>
      <c r="B10" s="279" t="s">
        <v>753</v>
      </c>
      <c r="C10" s="386">
        <v>0.10627679434540242</v>
      </c>
      <c r="D10" s="386">
        <v>0.10303512485802463</v>
      </c>
      <c r="E10" s="386">
        <v>9.8353620354396279E-2</v>
      </c>
      <c r="F10" s="386">
        <v>0.10076811828848536</v>
      </c>
      <c r="G10" s="386">
        <v>9.8263567162616611E-2</v>
      </c>
      <c r="H10" s="386">
        <v>8.6128306404560137E-2</v>
      </c>
      <c r="I10" s="386">
        <v>6.2990124856258253E-2</v>
      </c>
      <c r="J10" s="386">
        <v>4.5327127110807448E-2</v>
      </c>
      <c r="K10" s="386">
        <v>2.9245540843390032E-2</v>
      </c>
    </row>
    <row r="11" spans="1:2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3">
      <c r="A12" s="23"/>
    </row>
    <row r="13" spans="1:23">
      <c r="A13" s="23"/>
    </row>
    <row r="14" spans="1:23">
      <c r="A14" s="23"/>
    </row>
    <row r="15" spans="1:23">
      <c r="A15" s="23"/>
    </row>
    <row r="16" spans="1:23">
      <c r="A16" s="23"/>
      <c r="M16" s="55" t="s">
        <v>755</v>
      </c>
    </row>
    <row r="17" spans="1:22">
      <c r="A17" s="23"/>
      <c r="M17" s="55" t="s">
        <v>14</v>
      </c>
    </row>
    <row r="18" spans="1:22">
      <c r="A18" s="23"/>
      <c r="M18" s="55"/>
    </row>
    <row r="19" spans="1:22">
      <c r="A19" s="23"/>
      <c r="B19" s="849" t="s">
        <v>754</v>
      </c>
      <c r="C19" s="849"/>
      <c r="D19" s="849"/>
      <c r="E19" s="849"/>
      <c r="F19" s="849"/>
      <c r="G19" s="849"/>
      <c r="H19" s="849"/>
      <c r="I19" s="849"/>
      <c r="J19" s="849"/>
      <c r="K19" s="849"/>
      <c r="M19" s="57" t="s">
        <v>754</v>
      </c>
    </row>
    <row r="20" spans="1:22">
      <c r="A20" s="23"/>
      <c r="B20" s="849"/>
      <c r="C20" s="849"/>
      <c r="D20" s="849"/>
      <c r="E20" s="849"/>
      <c r="F20" s="849"/>
      <c r="G20" s="849"/>
      <c r="H20" s="849"/>
      <c r="I20" s="849"/>
      <c r="J20" s="849"/>
      <c r="K20" s="849"/>
      <c r="M20" s="57"/>
    </row>
    <row r="21" spans="1:22">
      <c r="A21" s="23"/>
      <c r="B21" s="52"/>
      <c r="C21" s="53">
        <v>40452</v>
      </c>
      <c r="D21" s="53">
        <v>40544</v>
      </c>
      <c r="E21" s="53">
        <v>40634</v>
      </c>
      <c r="F21" s="53">
        <v>40725</v>
      </c>
      <c r="G21" s="53">
        <v>40817</v>
      </c>
      <c r="H21" s="53">
        <v>40909</v>
      </c>
      <c r="I21" s="53">
        <v>41000</v>
      </c>
      <c r="J21" s="53">
        <v>41091</v>
      </c>
      <c r="K21" s="53">
        <v>41183</v>
      </c>
    </row>
    <row r="22" spans="1:22" ht="25.5">
      <c r="B22" s="279" t="s">
        <v>748</v>
      </c>
      <c r="C22" s="386">
        <v>0.17084923790239942</v>
      </c>
      <c r="D22" s="386">
        <v>0.1640175150400387</v>
      </c>
      <c r="E22" s="386">
        <v>0.16325395979186494</v>
      </c>
      <c r="F22" s="386">
        <v>0.16613909801090562</v>
      </c>
      <c r="G22" s="386">
        <v>0.15985441109635948</v>
      </c>
      <c r="H22" s="386">
        <v>0.15698570318256544</v>
      </c>
      <c r="I22" s="386">
        <v>0.15643627022580062</v>
      </c>
      <c r="J22" s="386">
        <v>0.15101526478312655</v>
      </c>
      <c r="K22" s="386">
        <v>0.14541108428889454</v>
      </c>
    </row>
    <row r="23" spans="1:22" ht="25.5">
      <c r="B23" s="279" t="s">
        <v>749</v>
      </c>
      <c r="C23" s="386">
        <v>0.17084923790239942</v>
      </c>
      <c r="D23" s="386">
        <v>0.1640175150400387</v>
      </c>
      <c r="E23" s="386">
        <v>0.16325395979186494</v>
      </c>
      <c r="F23" s="386">
        <v>0.16613909801090562</v>
      </c>
      <c r="G23" s="386">
        <v>0.15985441109635948</v>
      </c>
      <c r="H23" s="386">
        <v>0.15779400029466423</v>
      </c>
      <c r="I23" s="386">
        <v>0.15311936733365775</v>
      </c>
      <c r="J23" s="386">
        <v>0.14130569844267865</v>
      </c>
      <c r="K23" s="386">
        <v>0.11945362976782586</v>
      </c>
    </row>
    <row r="24" spans="1:22">
      <c r="B24" s="279" t="s">
        <v>750</v>
      </c>
      <c r="C24" s="386">
        <v>0.17084923790239942</v>
      </c>
      <c r="D24" s="386">
        <v>0.1640175150400387</v>
      </c>
      <c r="E24" s="386">
        <v>0.16325395979186494</v>
      </c>
      <c r="F24" s="386">
        <v>0.16613909801090562</v>
      </c>
      <c r="G24" s="386">
        <v>0.15985441109635948</v>
      </c>
      <c r="H24" s="386">
        <v>0.1547867820717693</v>
      </c>
      <c r="I24" s="386">
        <v>0.13612171362177147</v>
      </c>
      <c r="J24" s="386">
        <v>0.10312736916579615</v>
      </c>
      <c r="K24" s="386">
        <v>6.3140709019494673E-2</v>
      </c>
    </row>
    <row r="25" spans="1:22" ht="25.5">
      <c r="B25" s="279" t="s">
        <v>751</v>
      </c>
      <c r="C25" s="386">
        <v>0.10627679434540242</v>
      </c>
      <c r="D25" s="386">
        <v>0.10303512485802463</v>
      </c>
      <c r="E25" s="386">
        <v>9.8353620354396279E-2</v>
      </c>
      <c r="F25" s="386">
        <v>0.10076811828848536</v>
      </c>
      <c r="G25" s="386">
        <v>9.8263567162616611E-2</v>
      </c>
      <c r="H25" s="386">
        <v>0.10608909297516507</v>
      </c>
      <c r="I25" s="386">
        <v>0.1055773966991763</v>
      </c>
      <c r="J25" s="386">
        <v>0.10052872194645578</v>
      </c>
      <c r="K25" s="386">
        <v>9.5309453146577724E-2</v>
      </c>
    </row>
    <row r="26" spans="1:22" ht="25.5">
      <c r="B26" s="279" t="s">
        <v>752</v>
      </c>
      <c r="C26" s="386">
        <v>0.10627679434540242</v>
      </c>
      <c r="D26" s="386">
        <v>0.10303512485802463</v>
      </c>
      <c r="E26" s="386">
        <v>9.8353620354396279E-2</v>
      </c>
      <c r="F26" s="386">
        <v>0.10076811828848536</v>
      </c>
      <c r="G26" s="386">
        <v>9.8263567162616611E-2</v>
      </c>
      <c r="H26" s="386">
        <v>0.10728919309145722</v>
      </c>
      <c r="I26" s="386">
        <v>0.10293280903153652</v>
      </c>
      <c r="J26" s="386">
        <v>9.1923414438391499E-2</v>
      </c>
      <c r="K26" s="386">
        <v>7.1559034080511091E-2</v>
      </c>
    </row>
    <row r="27" spans="1:22" ht="25.5">
      <c r="B27" s="279" t="s">
        <v>753</v>
      </c>
      <c r="C27" s="386">
        <v>0.10627679434540242</v>
      </c>
      <c r="D27" s="386">
        <v>0.10303512485802463</v>
      </c>
      <c r="E27" s="386">
        <v>9.8353620354396279E-2</v>
      </c>
      <c r="F27" s="386">
        <v>0.10076811828848536</v>
      </c>
      <c r="G27" s="386">
        <v>9.8263567162616611E-2</v>
      </c>
      <c r="H27" s="386">
        <v>0.10448670621383464</v>
      </c>
      <c r="I27" s="386">
        <v>8.7092355181108458E-2</v>
      </c>
      <c r="J27" s="386">
        <v>5.6344264912948479E-2</v>
      </c>
      <c r="K27" s="386">
        <v>1.9079895640776251E-2</v>
      </c>
      <c r="N27" s="57"/>
      <c r="O27" s="57"/>
      <c r="P27" s="57"/>
      <c r="Q27" s="57"/>
      <c r="R27" s="57"/>
      <c r="S27" s="57"/>
      <c r="T27" s="57"/>
      <c r="U27" s="57"/>
      <c r="V27" s="57"/>
    </row>
    <row r="34" spans="2:13">
      <c r="M34" s="55" t="s">
        <v>755</v>
      </c>
    </row>
    <row r="35" spans="2:13">
      <c r="M35" s="55" t="s">
        <v>14</v>
      </c>
    </row>
    <row r="37" spans="2:13">
      <c r="M37" s="717" t="s">
        <v>975</v>
      </c>
    </row>
    <row r="47" spans="2:13">
      <c r="B47" s="401" t="s">
        <v>755</v>
      </c>
    </row>
    <row r="48" spans="2:13">
      <c r="B48" s="401" t="s">
        <v>14</v>
      </c>
    </row>
    <row r="50" spans="2:2">
      <c r="B50" s="23" t="s">
        <v>975</v>
      </c>
    </row>
  </sheetData>
  <phoneticPr fontId="40" type="noConversion"/>
  <hyperlinks>
    <hyperlink ref="M37" location="Содержание!B58" display="к содержанию"/>
  </hyperlinks>
  <pageMargins left="0.75" right="0.75" top="1" bottom="1" header="0.5" footer="0.5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indexed="9"/>
  </sheetPr>
  <dimension ref="A2:R101"/>
  <sheetViews>
    <sheetView workbookViewId="0">
      <selection activeCell="J43" sqref="J43"/>
    </sheetView>
  </sheetViews>
  <sheetFormatPr defaultColWidth="8" defaultRowHeight="12.75"/>
  <cols>
    <col min="1" max="1" width="8.85546875" style="9" bestFit="1" customWidth="1"/>
    <col min="2" max="2" width="35.7109375" style="9" customWidth="1"/>
    <col min="3" max="18" width="10.7109375" style="9" customWidth="1"/>
    <col min="19" max="22" width="11.85546875" style="9" bestFit="1" customWidth="1"/>
    <col min="23" max="23" width="8.7109375" style="9" bestFit="1" customWidth="1"/>
    <col min="24" max="16384" width="8" style="9"/>
  </cols>
  <sheetData>
    <row r="2" spans="1:18">
      <c r="A2" s="9" t="s">
        <v>968</v>
      </c>
      <c r="B2" s="537" t="s">
        <v>512</v>
      </c>
    </row>
    <row r="3" spans="1:18">
      <c r="B3" s="208"/>
      <c r="R3" s="9" t="s">
        <v>363</v>
      </c>
    </row>
    <row r="4" spans="1:18">
      <c r="B4" s="410" t="s">
        <v>1116</v>
      </c>
      <c r="C4" s="513">
        <v>39448</v>
      </c>
      <c r="D4" s="513">
        <v>39539</v>
      </c>
      <c r="E4" s="513">
        <v>39630</v>
      </c>
      <c r="F4" s="513">
        <v>39722</v>
      </c>
      <c r="G4" s="513">
        <v>39814</v>
      </c>
      <c r="H4" s="513">
        <v>39904</v>
      </c>
      <c r="I4" s="513">
        <v>39995</v>
      </c>
      <c r="J4" s="513">
        <v>40087</v>
      </c>
      <c r="K4" s="513">
        <v>40179</v>
      </c>
      <c r="L4" s="513">
        <v>40269</v>
      </c>
      <c r="M4" s="513">
        <v>40360</v>
      </c>
      <c r="N4" s="513">
        <v>40452</v>
      </c>
      <c r="O4" s="513">
        <v>40544</v>
      </c>
      <c r="P4" s="513">
        <v>40634</v>
      </c>
      <c r="Q4" s="513">
        <v>40725</v>
      </c>
      <c r="R4" s="513">
        <v>40817</v>
      </c>
    </row>
    <row r="5" spans="1:18">
      <c r="B5" s="374" t="s">
        <v>165</v>
      </c>
      <c r="C5" s="538">
        <v>752.92873800000007</v>
      </c>
      <c r="D5" s="538">
        <v>816.4704463441999</v>
      </c>
      <c r="E5" s="538">
        <v>875.12243999999998</v>
      </c>
      <c r="F5" s="538">
        <v>909.73760200000004</v>
      </c>
      <c r="G5" s="538">
        <v>925.61786999999993</v>
      </c>
      <c r="H5" s="538">
        <v>986.56077600000003</v>
      </c>
      <c r="I5" s="538">
        <v>1006.6969590000001</v>
      </c>
      <c r="J5" s="538">
        <v>1001.4758890000001</v>
      </c>
      <c r="K5" s="538">
        <v>1002.4488679999999</v>
      </c>
      <c r="L5" s="538">
        <v>924.48029300000007</v>
      </c>
      <c r="M5" s="538">
        <v>902.62896699999988</v>
      </c>
      <c r="N5" s="538">
        <v>875.73453600000005</v>
      </c>
      <c r="O5" s="538">
        <v>840.20735300000001</v>
      </c>
      <c r="P5" s="538">
        <v>835.7529229999999</v>
      </c>
      <c r="Q5" s="538">
        <v>812.50242500000002</v>
      </c>
      <c r="R5" s="538">
        <v>815.26013299999988</v>
      </c>
    </row>
    <row r="6" spans="1:18">
      <c r="B6" s="374" t="s">
        <v>169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</row>
    <row r="7" spans="1:18">
      <c r="B7" s="374" t="s">
        <v>170</v>
      </c>
      <c r="C7" s="538">
        <v>75.891548999999998</v>
      </c>
      <c r="D7" s="538">
        <v>76.080068999999995</v>
      </c>
      <c r="E7" s="538">
        <v>76.860084000000001</v>
      </c>
      <c r="F7" s="538">
        <v>78.248746000000011</v>
      </c>
      <c r="G7" s="538">
        <v>78.968457000000001</v>
      </c>
      <c r="H7" s="538">
        <v>79.604255000000009</v>
      </c>
      <c r="I7" s="538">
        <v>80.240566000000001</v>
      </c>
      <c r="J7" s="538">
        <v>81.536428999999998</v>
      </c>
      <c r="K7" s="538">
        <v>84.817414999999997</v>
      </c>
      <c r="L7" s="538">
        <v>86.840417000000002</v>
      </c>
      <c r="M7" s="538">
        <v>90.522216</v>
      </c>
      <c r="N7" s="538">
        <v>93.935378999999998</v>
      </c>
      <c r="O7" s="538">
        <v>97.334085000000002</v>
      </c>
      <c r="P7" s="538">
        <v>101.41726300000001</v>
      </c>
      <c r="Q7" s="538">
        <v>107.830944</v>
      </c>
      <c r="R7" s="538">
        <v>117.33613</v>
      </c>
    </row>
    <row r="8" spans="1:18">
      <c r="B8" s="374" t="s">
        <v>171</v>
      </c>
      <c r="C8" s="538">
        <v>5.7793159999999979</v>
      </c>
      <c r="D8" s="538">
        <v>6.4906990000000011</v>
      </c>
      <c r="E8" s="538">
        <v>3.9436590000000002</v>
      </c>
      <c r="F8" s="538">
        <v>9.842531000000001</v>
      </c>
      <c r="G8" s="538">
        <v>28.942308999999998</v>
      </c>
      <c r="H8" s="538">
        <v>41.498249999999999</v>
      </c>
      <c r="I8" s="538">
        <v>43.460369000000007</v>
      </c>
      <c r="J8" s="538">
        <v>1805.6435099999999</v>
      </c>
      <c r="K8" s="538">
        <v>2190.0425640000003</v>
      </c>
      <c r="L8" s="538">
        <v>2189.4844669999998</v>
      </c>
      <c r="M8" s="538">
        <v>2175.5572590000002</v>
      </c>
      <c r="N8" s="538">
        <v>1265.7680929999999</v>
      </c>
      <c r="O8" s="538">
        <v>1230.2872400000001</v>
      </c>
      <c r="P8" s="538">
        <v>1515.4877640000002</v>
      </c>
      <c r="Q8" s="538">
        <v>1584.033025</v>
      </c>
      <c r="R8" s="538">
        <v>817.27614300000005</v>
      </c>
    </row>
    <row r="9" spans="1:18">
      <c r="B9" s="374" t="s">
        <v>172</v>
      </c>
      <c r="C9" s="538">
        <v>21.289328000000001</v>
      </c>
      <c r="D9" s="538">
        <v>30.049189999999999</v>
      </c>
      <c r="E9" s="538">
        <v>35.557693999999998</v>
      </c>
      <c r="F9" s="538">
        <v>45.412514999999999</v>
      </c>
      <c r="G9" s="538">
        <v>56.446801000000008</v>
      </c>
      <c r="H9" s="538">
        <v>88.063510000000008</v>
      </c>
      <c r="I9" s="538">
        <v>93.224434000000002</v>
      </c>
      <c r="J9" s="538">
        <v>92.14785599999999</v>
      </c>
      <c r="K9" s="538">
        <v>93.815735000000004</v>
      </c>
      <c r="L9" s="538">
        <v>63.243295999999994</v>
      </c>
      <c r="M9" s="538">
        <v>68.675715999999994</v>
      </c>
      <c r="N9" s="538">
        <v>88.379300999999998</v>
      </c>
      <c r="O9" s="538">
        <v>89.574087000000006</v>
      </c>
      <c r="P9" s="538">
        <v>91.103059999999999</v>
      </c>
      <c r="Q9" s="538">
        <v>92.636528999999996</v>
      </c>
      <c r="R9" s="538">
        <v>81.41158200000001</v>
      </c>
    </row>
    <row r="10" spans="1:18">
      <c r="B10" s="374" t="s">
        <v>173</v>
      </c>
      <c r="C10" s="538">
        <v>270.72474999999997</v>
      </c>
      <c r="D10" s="538">
        <v>401.88919900000008</v>
      </c>
      <c r="E10" s="538">
        <v>484.78585799999996</v>
      </c>
      <c r="F10" s="538">
        <v>546.56841400000008</v>
      </c>
      <c r="G10" s="538">
        <v>719.66271999999981</v>
      </c>
      <c r="H10" s="538">
        <v>1164.7366480000001</v>
      </c>
      <c r="I10" s="538">
        <v>1402.799444</v>
      </c>
      <c r="J10" s="538">
        <v>1720.6789219999996</v>
      </c>
      <c r="K10" s="538">
        <v>1952.1766169999994</v>
      </c>
      <c r="L10" s="538">
        <v>1612.0311630000001</v>
      </c>
      <c r="M10" s="538">
        <v>1535.3701499999995</v>
      </c>
      <c r="N10" s="538">
        <v>1376.7444899999998</v>
      </c>
      <c r="O10" s="538">
        <v>1225.6208819999997</v>
      </c>
      <c r="P10" s="538">
        <v>1148.8871770000003</v>
      </c>
      <c r="Q10" s="538">
        <v>1101.3646180000001</v>
      </c>
      <c r="R10" s="538">
        <v>1034.1826540000002</v>
      </c>
    </row>
    <row r="11" spans="1:18">
      <c r="B11" s="374" t="s">
        <v>166</v>
      </c>
      <c r="C11" s="538">
        <v>-398.39068800000001</v>
      </c>
      <c r="D11" s="538">
        <v>-431.53828700000008</v>
      </c>
      <c r="E11" s="538">
        <v>-458.40386000000001</v>
      </c>
      <c r="F11" s="538">
        <v>-477.400218</v>
      </c>
      <c r="G11" s="538">
        <v>-484.77522600000003</v>
      </c>
      <c r="H11" s="538">
        <v>-497.02221399999996</v>
      </c>
      <c r="I11" s="538">
        <v>-507.53876000000002</v>
      </c>
      <c r="J11" s="538">
        <v>-514.70614699999999</v>
      </c>
      <c r="K11" s="538">
        <v>-521.56577200000004</v>
      </c>
      <c r="L11" s="538">
        <v>-511.827606</v>
      </c>
      <c r="M11" s="538">
        <v>-504.93456099999997</v>
      </c>
      <c r="N11" s="538">
        <v>-492.679914</v>
      </c>
      <c r="O11" s="538">
        <v>-475.890331</v>
      </c>
      <c r="P11" s="538">
        <v>-460.46060199999999</v>
      </c>
      <c r="Q11" s="538">
        <v>-448.415999</v>
      </c>
      <c r="R11" s="538">
        <v>-436.47750500000006</v>
      </c>
    </row>
    <row r="12" spans="1:18">
      <c r="B12" s="374" t="s">
        <v>174</v>
      </c>
      <c r="C12" s="538"/>
      <c r="D12" s="538"/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8"/>
      <c r="R12" s="538"/>
    </row>
    <row r="13" spans="1:18">
      <c r="B13" s="374" t="s">
        <v>175</v>
      </c>
      <c r="C13" s="538">
        <v>-163.630743</v>
      </c>
      <c r="D13" s="538">
        <v>-300.63006000000001</v>
      </c>
      <c r="E13" s="538">
        <v>-308.95006699999999</v>
      </c>
      <c r="F13" s="538">
        <v>-470.84386499999999</v>
      </c>
      <c r="G13" s="538">
        <v>-741.26871499999993</v>
      </c>
      <c r="H13" s="538">
        <v>-1165.7700330000002</v>
      </c>
      <c r="I13" s="538">
        <v>-1165.4237699999999</v>
      </c>
      <c r="J13" s="538">
        <v>-1457.5124880000001</v>
      </c>
      <c r="K13" s="538">
        <v>-1658.8711409999999</v>
      </c>
      <c r="L13" s="538">
        <v>-1361.149641</v>
      </c>
      <c r="M13" s="538">
        <v>-1366.3468969999999</v>
      </c>
      <c r="N13" s="538">
        <v>-1198.2393889999998</v>
      </c>
      <c r="O13" s="538">
        <v>-1133.5417739999998</v>
      </c>
      <c r="P13" s="538">
        <v>-1066.9242650000001</v>
      </c>
      <c r="Q13" s="538">
        <v>-1073.2932290000001</v>
      </c>
      <c r="R13" s="538">
        <v>-985.27242999999999</v>
      </c>
    </row>
    <row r="14" spans="1:18">
      <c r="B14" s="374" t="s">
        <v>176</v>
      </c>
      <c r="C14" s="538">
        <v>-170.319445</v>
      </c>
      <c r="D14" s="538">
        <v>-177.53154799999999</v>
      </c>
      <c r="E14" s="538">
        <v>-185.85155500000002</v>
      </c>
      <c r="F14" s="538">
        <v>-170.319445</v>
      </c>
      <c r="G14" s="538">
        <v>-440.74429500000008</v>
      </c>
      <c r="H14" s="538">
        <v>-441.04787300000004</v>
      </c>
      <c r="I14" s="538">
        <v>-440.70160999999996</v>
      </c>
      <c r="J14" s="538">
        <v>-439.459383</v>
      </c>
      <c r="K14" s="538">
        <v>-640.81803599999989</v>
      </c>
      <c r="L14" s="538">
        <v>-643.11434799999995</v>
      </c>
      <c r="M14" s="538">
        <v>-648.31160399999999</v>
      </c>
      <c r="N14" s="538">
        <v>-653.74236699999994</v>
      </c>
      <c r="O14" s="538">
        <v>-589.04475200000002</v>
      </c>
      <c r="P14" s="538">
        <v>-595.15383999999995</v>
      </c>
      <c r="Q14" s="538">
        <v>-601.52280400000006</v>
      </c>
      <c r="R14" s="538">
        <v>-606.9680699999999</v>
      </c>
    </row>
    <row r="15" spans="1:18">
      <c r="B15" s="374" t="s">
        <v>177</v>
      </c>
      <c r="C15" s="538">
        <v>-22.070486000000002</v>
      </c>
      <c r="D15" s="538">
        <v>-44.452002999999991</v>
      </c>
      <c r="E15" s="538">
        <v>-37.034031999999996</v>
      </c>
      <c r="F15" s="538">
        <v>-17.358447999999999</v>
      </c>
      <c r="G15" s="538">
        <v>-23.753753000000003</v>
      </c>
      <c r="H15" s="538">
        <v>-27.316099999999992</v>
      </c>
      <c r="I15" s="538">
        <v>-57.540216000000001</v>
      </c>
      <c r="J15" s="538">
        <v>-1848.945107</v>
      </c>
      <c r="K15" s="538">
        <v>-2235.4017549999999</v>
      </c>
      <c r="L15" s="538">
        <v>-2207.1439299999997</v>
      </c>
      <c r="M15" s="538">
        <v>-2184.9517850000002</v>
      </c>
      <c r="N15" s="538">
        <v>-1267.11069</v>
      </c>
      <c r="O15" s="538">
        <v>-1238.903313</v>
      </c>
      <c r="P15" s="538">
        <v>-1532.7843289999998</v>
      </c>
      <c r="Q15" s="538">
        <v>-1585.4392890000001</v>
      </c>
      <c r="R15" s="538">
        <v>-819.919668</v>
      </c>
    </row>
    <row r="16" spans="1:18">
      <c r="B16" s="536" t="s">
        <v>178</v>
      </c>
      <c r="C16" s="538">
        <v>-20.425531000000003</v>
      </c>
      <c r="D16" s="538">
        <v>-26.576369000000003</v>
      </c>
      <c r="E16" s="538">
        <v>-30.446966</v>
      </c>
      <c r="F16" s="538">
        <v>-42.893649999999994</v>
      </c>
      <c r="G16" s="538">
        <v>-49.374124000000009</v>
      </c>
      <c r="H16" s="538">
        <v>-71.306083000000001</v>
      </c>
      <c r="I16" s="538">
        <v>-76.754568000000006</v>
      </c>
      <c r="J16" s="538">
        <v>-76.29962900000001</v>
      </c>
      <c r="K16" s="538">
        <v>-82.459236000000004</v>
      </c>
      <c r="L16" s="538">
        <v>-62.545147</v>
      </c>
      <c r="M16" s="538">
        <v>-64.177474999999987</v>
      </c>
      <c r="N16" s="538">
        <v>-84.577891000000008</v>
      </c>
      <c r="O16" s="538">
        <v>-85.347421999999995</v>
      </c>
      <c r="P16" s="538">
        <v>-88.226743999999997</v>
      </c>
      <c r="Q16" s="538">
        <v>-90.276787999999996</v>
      </c>
      <c r="R16" s="538">
        <v>-80.055809999999994</v>
      </c>
    </row>
    <row r="17" spans="2:18">
      <c r="B17" s="535" t="s">
        <v>179</v>
      </c>
      <c r="C17" s="538">
        <v>-206.35977599999998</v>
      </c>
      <c r="D17" s="538">
        <v>-220.60775300000012</v>
      </c>
      <c r="E17" s="538">
        <v>-336.01985500000001</v>
      </c>
      <c r="F17" s="538">
        <v>-338.94147600000002</v>
      </c>
      <c r="G17" s="538">
        <v>-58.810939999999846</v>
      </c>
      <c r="H17" s="538">
        <v>-167.75749099999973</v>
      </c>
      <c r="I17" s="538">
        <v>-415.99926900000065</v>
      </c>
      <c r="J17" s="538">
        <v>-403.31087799999943</v>
      </c>
      <c r="K17" s="538">
        <v>-166.36549400000027</v>
      </c>
      <c r="L17" s="538">
        <v>-60.811941000000203</v>
      </c>
      <c r="M17" s="538">
        <v>0</v>
      </c>
      <c r="N17" s="538">
        <v>0</v>
      </c>
      <c r="O17" s="538">
        <v>-73.748298000000261</v>
      </c>
      <c r="P17" s="538">
        <v>-69.7255159999998</v>
      </c>
      <c r="Q17" s="538">
        <v>-1.3384820000000133</v>
      </c>
      <c r="R17" s="538">
        <v>0</v>
      </c>
    </row>
    <row r="18" spans="2:18">
      <c r="B18" s="374" t="s">
        <v>167</v>
      </c>
      <c r="C18" s="539">
        <v>1.9589639117643423</v>
      </c>
      <c r="D18" s="539">
        <v>1.6588756874300195</v>
      </c>
      <c r="E18" s="539">
        <v>1.4816508571219877</v>
      </c>
      <c r="F18" s="539">
        <v>0.8761206903703016</v>
      </c>
      <c r="G18" s="539">
        <v>0.13704105368909586</v>
      </c>
      <c r="H18" s="539">
        <v>-0.10724230216060519</v>
      </c>
      <c r="I18" s="539">
        <v>-0.42440605672772874</v>
      </c>
      <c r="J18" s="539">
        <v>-0.42456826112224155</v>
      </c>
      <c r="K18" s="539">
        <v>0.19145230913350605</v>
      </c>
      <c r="L18" s="539">
        <v>0.31200242787757393</v>
      </c>
      <c r="M18" s="539">
        <v>0.31654719933553166</v>
      </c>
      <c r="N18" s="539">
        <v>0.2330051478833908</v>
      </c>
      <c r="O18" s="539">
        <v>-1.1753177136589239</v>
      </c>
      <c r="P18" s="539">
        <v>-1.2393830577645955</v>
      </c>
      <c r="Q18" s="539">
        <v>-1.031698470219101</v>
      </c>
      <c r="R18" s="539">
        <v>-0.40931663623980608</v>
      </c>
    </row>
    <row r="21" spans="2:18">
      <c r="B21" s="537" t="s">
        <v>512</v>
      </c>
    </row>
    <row r="22" spans="2:18">
      <c r="B22" s="301" t="s">
        <v>511</v>
      </c>
    </row>
    <row r="43" spans="2:6" ht="50.25" customHeight="1">
      <c r="B43" s="1120" t="s">
        <v>517</v>
      </c>
      <c r="C43" s="1120"/>
      <c r="D43" s="1120"/>
      <c r="E43" s="1120"/>
      <c r="F43" s="1120"/>
    </row>
    <row r="44" spans="2:6">
      <c r="B44" s="587" t="s">
        <v>13</v>
      </c>
      <c r="C44" s="836"/>
      <c r="D44" s="836"/>
      <c r="E44" s="836"/>
      <c r="F44" s="836"/>
    </row>
    <row r="46" spans="2:6">
      <c r="B46" s="717" t="s">
        <v>975</v>
      </c>
    </row>
    <row r="52" spans="2:18" s="24" customFormat="1"/>
    <row r="53" spans="2:18" s="24" customFormat="1"/>
    <row r="54" spans="2:18" s="24" customFormat="1"/>
    <row r="55" spans="2:18" s="24" customFormat="1"/>
    <row r="56" spans="2:18" s="24" customFormat="1">
      <c r="B56" s="75"/>
      <c r="C56" s="534"/>
      <c r="D56" s="534"/>
      <c r="E56" s="534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</row>
    <row r="57" spans="2:18" s="24" customFormat="1">
      <c r="F57" s="540"/>
      <c r="G57" s="540"/>
      <c r="H57" s="540"/>
      <c r="I57" s="540"/>
      <c r="J57" s="540"/>
      <c r="K57" s="540"/>
      <c r="L57" s="540"/>
      <c r="M57" s="540"/>
      <c r="N57" s="540"/>
      <c r="O57" s="540"/>
      <c r="P57" s="540"/>
      <c r="Q57" s="540"/>
      <c r="R57" s="540"/>
    </row>
    <row r="58" spans="2:18" s="24" customFormat="1">
      <c r="F58" s="540"/>
      <c r="G58" s="540"/>
      <c r="H58" s="540"/>
      <c r="I58" s="540"/>
      <c r="J58" s="540"/>
      <c r="K58" s="540"/>
      <c r="L58" s="540"/>
      <c r="M58" s="540"/>
      <c r="N58" s="540"/>
      <c r="O58" s="540"/>
      <c r="P58" s="540"/>
      <c r="Q58" s="540"/>
      <c r="R58" s="540"/>
    </row>
    <row r="59" spans="2:18" s="24" customFormat="1"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</row>
    <row r="60" spans="2:18" s="24" customFormat="1"/>
    <row r="61" spans="2:18" s="24" customFormat="1"/>
    <row r="62" spans="2:18" s="24" customFormat="1">
      <c r="B62" s="75"/>
      <c r="C62" s="534"/>
      <c r="D62" s="534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4"/>
      <c r="P62" s="534"/>
      <c r="Q62" s="534"/>
      <c r="R62" s="534"/>
    </row>
    <row r="63" spans="2:18" s="24" customFormat="1"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</row>
    <row r="64" spans="2:18" s="24" customFormat="1"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</row>
    <row r="65" spans="6:18" s="24" customFormat="1"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</row>
    <row r="66" spans="6:18" s="24" customFormat="1"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</row>
    <row r="67" spans="6:18" s="24" customFormat="1"/>
    <row r="68" spans="6:18" s="24" customFormat="1"/>
    <row r="69" spans="6:18" s="24" customFormat="1"/>
    <row r="70" spans="6:18" s="24" customFormat="1"/>
    <row r="71" spans="6:18" s="24" customFormat="1"/>
    <row r="72" spans="6:18" s="24" customFormat="1"/>
    <row r="73" spans="6:18" s="24" customFormat="1"/>
    <row r="90" spans="2:18" s="24" customFormat="1"/>
    <row r="91" spans="2:18" s="24" customFormat="1"/>
    <row r="92" spans="2:18" s="24" customFormat="1">
      <c r="B92" s="75"/>
      <c r="C92" s="534"/>
      <c r="D92" s="534"/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4"/>
      <c r="R92" s="534"/>
    </row>
    <row r="93" spans="2:18" s="24" customFormat="1"/>
    <row r="94" spans="2:18" s="24" customFormat="1">
      <c r="F94" s="519"/>
      <c r="G94" s="519"/>
      <c r="H94" s="519"/>
      <c r="I94" s="519"/>
      <c r="J94" s="519"/>
      <c r="K94" s="519"/>
      <c r="L94" s="519"/>
      <c r="M94" s="519"/>
      <c r="N94" s="519"/>
      <c r="O94" s="519"/>
      <c r="P94" s="519"/>
      <c r="Q94" s="519"/>
      <c r="R94" s="519"/>
    </row>
    <row r="95" spans="2:18" s="24" customFormat="1">
      <c r="F95" s="519"/>
      <c r="G95" s="519"/>
      <c r="H95" s="519"/>
      <c r="I95" s="519"/>
      <c r="J95" s="519"/>
      <c r="K95" s="519"/>
      <c r="L95" s="519"/>
      <c r="M95" s="519"/>
      <c r="N95" s="519"/>
      <c r="O95" s="519"/>
      <c r="P95" s="519"/>
      <c r="Q95" s="519"/>
      <c r="R95" s="519"/>
    </row>
    <row r="96" spans="2:18" s="24" customFormat="1">
      <c r="F96" s="519"/>
      <c r="G96" s="519"/>
      <c r="H96" s="519"/>
      <c r="I96" s="519"/>
      <c r="J96" s="519"/>
      <c r="K96" s="519"/>
      <c r="L96" s="519"/>
      <c r="M96" s="519"/>
      <c r="N96" s="519"/>
      <c r="O96" s="519"/>
      <c r="P96" s="519"/>
      <c r="Q96" s="519"/>
      <c r="R96" s="519"/>
    </row>
    <row r="97" spans="6:18" s="24" customFormat="1"/>
    <row r="98" spans="6:18" s="24" customFormat="1">
      <c r="F98" s="540"/>
      <c r="G98" s="540"/>
      <c r="H98" s="540"/>
      <c r="I98" s="540"/>
      <c r="J98" s="540"/>
      <c r="K98" s="540"/>
      <c r="L98" s="540"/>
      <c r="M98" s="540"/>
      <c r="N98" s="540"/>
      <c r="O98" s="540"/>
      <c r="P98" s="540"/>
      <c r="Q98" s="540"/>
      <c r="R98" s="540"/>
    </row>
    <row r="99" spans="6:18" s="24" customFormat="1">
      <c r="F99" s="540"/>
      <c r="G99" s="540"/>
      <c r="H99" s="540"/>
      <c r="I99" s="540"/>
      <c r="J99" s="540"/>
      <c r="K99" s="540"/>
      <c r="L99" s="540"/>
      <c r="M99" s="540"/>
      <c r="N99" s="540"/>
      <c r="O99" s="540"/>
      <c r="P99" s="540"/>
      <c r="Q99" s="540"/>
      <c r="R99" s="540"/>
    </row>
    <row r="100" spans="6:18" s="24" customFormat="1">
      <c r="F100" s="540"/>
      <c r="G100" s="540"/>
      <c r="H100" s="540"/>
      <c r="I100" s="540"/>
      <c r="J100" s="540"/>
      <c r="K100" s="540"/>
      <c r="L100" s="540"/>
      <c r="M100" s="540"/>
      <c r="N100" s="540"/>
      <c r="O100" s="540"/>
      <c r="P100" s="540"/>
      <c r="Q100" s="540"/>
      <c r="R100" s="540"/>
    </row>
    <row r="101" spans="6:18" s="24" customFormat="1"/>
  </sheetData>
  <mergeCells count="1">
    <mergeCell ref="B43:F43"/>
  </mergeCells>
  <phoneticPr fontId="45" type="noConversion"/>
  <hyperlinks>
    <hyperlink ref="B46" location="Содержание!B59" display="к содержанию"/>
  </hyperlinks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indexed="9"/>
  </sheetPr>
  <dimension ref="A2:H35"/>
  <sheetViews>
    <sheetView workbookViewId="0">
      <selection activeCell="J6" sqref="J6"/>
    </sheetView>
  </sheetViews>
  <sheetFormatPr defaultRowHeight="12.75"/>
  <cols>
    <col min="1" max="1" width="9.140625" style="23"/>
    <col min="2" max="2" width="29.5703125" style="23" customWidth="1"/>
    <col min="3" max="7" width="9.140625" style="23"/>
    <col min="8" max="8" width="10.28515625" style="23" bestFit="1" customWidth="1"/>
    <col min="9" max="16384" width="9.140625" style="23"/>
  </cols>
  <sheetData>
    <row r="2" spans="1:8">
      <c r="A2" s="23" t="s">
        <v>968</v>
      </c>
      <c r="B2" s="447" t="s">
        <v>261</v>
      </c>
    </row>
    <row r="3" spans="1:8">
      <c r="B3" s="447"/>
    </row>
    <row r="4" spans="1:8">
      <c r="B4" s="52"/>
      <c r="C4" s="54">
        <v>2006</v>
      </c>
      <c r="D4" s="54">
        <v>2007</v>
      </c>
      <c r="E4" s="54">
        <v>2008</v>
      </c>
      <c r="F4" s="54">
        <v>2009</v>
      </c>
      <c r="G4" s="54">
        <v>2010</v>
      </c>
      <c r="H4" s="54" t="s">
        <v>255</v>
      </c>
    </row>
    <row r="5" spans="1:8">
      <c r="B5" s="442" t="s">
        <v>1074</v>
      </c>
      <c r="C5" s="207">
        <v>6.9053437886807085</v>
      </c>
      <c r="D5" s="207">
        <v>6.0252438011025431</v>
      </c>
      <c r="E5" s="207">
        <v>4.4151038329507939</v>
      </c>
      <c r="F5" s="207">
        <v>-3.0434720588980013E-2</v>
      </c>
      <c r="G5" s="207">
        <v>6.2128358250606022</v>
      </c>
      <c r="H5" s="207">
        <v>4.9921917744589361</v>
      </c>
    </row>
    <row r="6" spans="1:8" ht="25.5">
      <c r="B6" s="442" t="s">
        <v>258</v>
      </c>
      <c r="C6" s="207">
        <v>0.57609086178872582</v>
      </c>
      <c r="D6" s="207">
        <v>1.0350495201982264</v>
      </c>
      <c r="E6" s="207">
        <v>0.16298719279429957</v>
      </c>
      <c r="F6" s="207">
        <v>0.12212892820749127</v>
      </c>
      <c r="G6" s="207">
        <v>0.182340008649123</v>
      </c>
      <c r="H6" s="207">
        <v>0.97553972965665825</v>
      </c>
    </row>
    <row r="7" spans="1:8" ht="25.5">
      <c r="B7" s="442" t="s">
        <v>1075</v>
      </c>
      <c r="C7" s="207">
        <v>5.6511657867804388</v>
      </c>
      <c r="D7" s="207">
        <v>3.8557958584475056</v>
      </c>
      <c r="E7" s="207">
        <v>0.24031284882753451</v>
      </c>
      <c r="F7" s="207">
        <v>0.48387973927997974</v>
      </c>
      <c r="G7" s="207">
        <v>0.81321395071338609</v>
      </c>
      <c r="H7" s="207">
        <v>7.2789597007054216E-2</v>
      </c>
    </row>
    <row r="8" spans="1:8">
      <c r="B8" s="442" t="s">
        <v>259</v>
      </c>
      <c r="C8" s="207">
        <v>-1.5161864081594802</v>
      </c>
      <c r="D8" s="207">
        <v>2.1094648828844234</v>
      </c>
      <c r="E8" s="207">
        <v>-5.2463776626029244</v>
      </c>
      <c r="F8" s="207">
        <v>0.15214017044335071</v>
      </c>
      <c r="G8" s="207">
        <v>-0.34361642005276555</v>
      </c>
      <c r="H8" s="207">
        <v>-2.6583723213596859E-2</v>
      </c>
    </row>
    <row r="9" spans="1:8">
      <c r="B9" s="442" t="s">
        <v>260</v>
      </c>
      <c r="C9" s="207">
        <v>-1.0361639070613573</v>
      </c>
      <c r="D9" s="207">
        <v>-4.2235698937460855</v>
      </c>
      <c r="E9" s="207">
        <v>4.1879510831175972</v>
      </c>
      <c r="F9" s="207">
        <v>0.39516102430052535</v>
      </c>
      <c r="G9" s="207">
        <v>0.34072061959866412</v>
      </c>
      <c r="H9" s="207">
        <v>0.84073888879135994</v>
      </c>
    </row>
    <row r="10" spans="1:8">
      <c r="B10" s="442" t="s">
        <v>242</v>
      </c>
      <c r="C10" s="207">
        <v>10.69959978920491</v>
      </c>
      <c r="D10" s="207">
        <v>8.9219252066550041</v>
      </c>
      <c r="E10" s="207">
        <v>3.3154583957229136</v>
      </c>
      <c r="F10" s="207">
        <v>1.179799547635966</v>
      </c>
      <c r="G10" s="207">
        <v>7.3</v>
      </c>
      <c r="H10" s="207">
        <v>7</v>
      </c>
    </row>
    <row r="11" spans="1:8">
      <c r="B11" s="448"/>
      <c r="C11" s="106"/>
      <c r="D11" s="106"/>
    </row>
    <row r="13" spans="1:8">
      <c r="B13" s="447" t="s">
        <v>261</v>
      </c>
    </row>
    <row r="32" spans="2:2">
      <c r="B32" s="769" t="s">
        <v>262</v>
      </c>
    </row>
    <row r="33" spans="2:2">
      <c r="B33" s="769" t="s">
        <v>345</v>
      </c>
    </row>
    <row r="35" spans="2:2">
      <c r="B35" s="216" t="s">
        <v>975</v>
      </c>
    </row>
  </sheetData>
  <phoneticPr fontId="40" type="noConversion"/>
  <hyperlinks>
    <hyperlink ref="B35" location="Содержание!B7" display="к содержанию"/>
  </hyperlinks>
  <pageMargins left="0.75" right="0.75" top="1" bottom="1" header="0.5" footer="0.5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indexed="9"/>
  </sheetPr>
  <dimension ref="A2:L124"/>
  <sheetViews>
    <sheetView zoomScaleNormal="110" workbookViewId="0">
      <selection activeCell="J27" sqref="J27"/>
    </sheetView>
  </sheetViews>
  <sheetFormatPr defaultRowHeight="12.75"/>
  <cols>
    <col min="1" max="4" width="9.140625" style="541"/>
    <col min="5" max="5" width="9.140625" style="542"/>
    <col min="6" max="16384" width="9.140625" style="541"/>
  </cols>
  <sheetData>
    <row r="2" spans="1:10">
      <c r="A2" s="2" t="s">
        <v>968</v>
      </c>
      <c r="B2" s="550" t="s">
        <v>231</v>
      </c>
      <c r="J2" s="550" t="s">
        <v>231</v>
      </c>
    </row>
    <row r="3" spans="1:10">
      <c r="A3" s="2"/>
      <c r="C3" s="549"/>
      <c r="D3" s="549"/>
    </row>
    <row r="4" spans="1:10">
      <c r="B4" s="212" t="s">
        <v>1101</v>
      </c>
      <c r="C4" s="548" t="s">
        <v>232</v>
      </c>
      <c r="D4" s="548" t="s">
        <v>233</v>
      </c>
    </row>
    <row r="5" spans="1:10">
      <c r="B5" s="544">
        <v>37622</v>
      </c>
      <c r="C5" s="543">
        <v>-0.4266159261084293</v>
      </c>
      <c r="D5" s="543"/>
      <c r="E5" s="542">
        <v>0</v>
      </c>
    </row>
    <row r="6" spans="1:10">
      <c r="B6" s="544">
        <v>37653</v>
      </c>
      <c r="C6" s="543">
        <v>-0.55251841269789415</v>
      </c>
      <c r="D6" s="543"/>
      <c r="E6" s="542">
        <v>0</v>
      </c>
    </row>
    <row r="7" spans="1:10">
      <c r="B7" s="544">
        <v>37681</v>
      </c>
      <c r="C7" s="543">
        <v>-0.6361751067037954</v>
      </c>
      <c r="D7" s="543"/>
      <c r="E7" s="542">
        <v>0</v>
      </c>
    </row>
    <row r="8" spans="1:10">
      <c r="B8" s="544">
        <v>37712</v>
      </c>
      <c r="C8" s="543">
        <v>-0.60376993819449443</v>
      </c>
      <c r="D8" s="543"/>
      <c r="E8" s="542">
        <v>0</v>
      </c>
    </row>
    <row r="9" spans="1:10">
      <c r="B9" s="544">
        <v>37742</v>
      </c>
      <c r="C9" s="543">
        <v>-0.76228367134800046</v>
      </c>
      <c r="D9" s="543"/>
      <c r="E9" s="542">
        <v>0</v>
      </c>
    </row>
    <row r="10" spans="1:10">
      <c r="B10" s="544">
        <v>37773</v>
      </c>
      <c r="C10" s="543">
        <v>-0.54596978037665989</v>
      </c>
      <c r="D10" s="543"/>
      <c r="E10" s="542">
        <v>0</v>
      </c>
    </row>
    <row r="11" spans="1:10">
      <c r="B11" s="544">
        <v>37803</v>
      </c>
      <c r="C11" s="543">
        <v>-0.24474026454851153</v>
      </c>
      <c r="D11" s="543"/>
      <c r="E11" s="542">
        <v>0</v>
      </c>
    </row>
    <row r="12" spans="1:10">
      <c r="B12" s="544">
        <v>37834</v>
      </c>
      <c r="C12" s="543">
        <v>5.2708724959764763E-3</v>
      </c>
      <c r="D12" s="543"/>
      <c r="E12" s="542">
        <v>0</v>
      </c>
    </row>
    <row r="13" spans="1:10">
      <c r="B13" s="544">
        <v>37865</v>
      </c>
      <c r="C13" s="543">
        <v>5.3612819270586379E-2</v>
      </c>
      <c r="D13" s="543"/>
      <c r="E13" s="542">
        <v>0</v>
      </c>
    </row>
    <row r="14" spans="1:10">
      <c r="B14" s="544">
        <v>37895</v>
      </c>
      <c r="C14" s="543">
        <v>1.4136146452159618E-2</v>
      </c>
      <c r="D14" s="543"/>
      <c r="E14" s="542">
        <v>0</v>
      </c>
    </row>
    <row r="15" spans="1:10">
      <c r="B15" s="544">
        <v>37926</v>
      </c>
      <c r="C15" s="543">
        <v>-6.4419312677854695E-2</v>
      </c>
      <c r="D15" s="543"/>
      <c r="E15" s="542">
        <v>0</v>
      </c>
    </row>
    <row r="16" spans="1:10">
      <c r="B16" s="544">
        <v>37956</v>
      </c>
      <c r="C16" s="543">
        <v>-0.12680985878671999</v>
      </c>
      <c r="D16" s="543"/>
      <c r="E16" s="542">
        <v>0</v>
      </c>
    </row>
    <row r="17" spans="2:10">
      <c r="B17" s="547">
        <v>37987</v>
      </c>
      <c r="C17" s="543">
        <v>-9.0242655942224304E-2</v>
      </c>
      <c r="D17" s="543"/>
      <c r="E17" s="542">
        <v>0</v>
      </c>
    </row>
    <row r="18" spans="2:10">
      <c r="B18" s="544">
        <v>38018</v>
      </c>
      <c r="C18" s="543">
        <v>-8.4951002998176428E-2</v>
      </c>
      <c r="D18" s="543"/>
      <c r="E18" s="542">
        <v>0</v>
      </c>
    </row>
    <row r="19" spans="2:10">
      <c r="B19" s="544">
        <v>38047</v>
      </c>
      <c r="C19" s="543">
        <v>-9.3806073585073382E-2</v>
      </c>
      <c r="D19" s="543"/>
      <c r="E19" s="542">
        <v>0</v>
      </c>
      <c r="G19" s="838"/>
      <c r="J19" s="837" t="s">
        <v>518</v>
      </c>
    </row>
    <row r="20" spans="2:10">
      <c r="B20" s="544">
        <v>38078</v>
      </c>
      <c r="C20" s="543">
        <v>-9.0267353564769962E-2</v>
      </c>
      <c r="D20" s="543">
        <v>-0.51442409786669718</v>
      </c>
      <c r="E20" s="542">
        <v>0</v>
      </c>
      <c r="J20" s="837" t="s">
        <v>519</v>
      </c>
    </row>
    <row r="21" spans="2:10">
      <c r="B21" s="544">
        <v>38108</v>
      </c>
      <c r="C21" s="543">
        <v>-0.18231129051571443</v>
      </c>
      <c r="D21" s="543">
        <v>-0.56818423249124062</v>
      </c>
      <c r="E21" s="542">
        <v>0</v>
      </c>
      <c r="J21" s="587" t="s">
        <v>687</v>
      </c>
    </row>
    <row r="22" spans="2:10">
      <c r="B22" s="544">
        <v>38139</v>
      </c>
      <c r="C22" s="543">
        <v>-0.19112219054742927</v>
      </c>
      <c r="D22" s="543">
        <v>-0.56779810346927273</v>
      </c>
      <c r="E22" s="542">
        <v>0</v>
      </c>
    </row>
    <row r="23" spans="2:10">
      <c r="B23" s="544">
        <v>38169</v>
      </c>
      <c r="C23" s="543">
        <v>-0.30706327826706487</v>
      </c>
      <c r="D23" s="543">
        <v>-0.54196080966193461</v>
      </c>
      <c r="E23" s="542">
        <v>0</v>
      </c>
      <c r="J23" s="717" t="s">
        <v>975</v>
      </c>
    </row>
    <row r="24" spans="2:10">
      <c r="B24" s="544">
        <v>38200</v>
      </c>
      <c r="C24" s="543">
        <v>-0.52522049603554577</v>
      </c>
      <c r="D24" s="543">
        <v>-0.49315878712820133</v>
      </c>
      <c r="E24" s="542">
        <v>0</v>
      </c>
    </row>
    <row r="25" spans="2:10">
      <c r="B25" s="544">
        <v>38231</v>
      </c>
      <c r="C25" s="543">
        <v>-0.41756846931852781</v>
      </c>
      <c r="D25" s="543">
        <v>-0.41908475104513443</v>
      </c>
      <c r="E25" s="542">
        <v>0</v>
      </c>
    </row>
    <row r="26" spans="2:10">
      <c r="B26" s="544">
        <v>38261</v>
      </c>
      <c r="C26" s="543">
        <v>-0.27037889356676365</v>
      </c>
      <c r="D26" s="543">
        <v>-0.37086601617651277</v>
      </c>
      <c r="E26" s="542">
        <v>0</v>
      </c>
    </row>
    <row r="27" spans="2:10">
      <c r="B27" s="544">
        <v>38292</v>
      </c>
      <c r="C27" s="543">
        <v>-2.1779664314459941E-2</v>
      </c>
      <c r="D27" s="543">
        <v>-0.31001207396332731</v>
      </c>
      <c r="E27" s="542">
        <v>0</v>
      </c>
    </row>
    <row r="28" spans="2:10">
      <c r="B28" s="544">
        <v>38322</v>
      </c>
      <c r="C28" s="543">
        <v>0.16859173448850717</v>
      </c>
      <c r="D28" s="543">
        <v>-0.21847566551402378</v>
      </c>
      <c r="E28" s="542">
        <v>0</v>
      </c>
    </row>
    <row r="29" spans="2:10">
      <c r="B29" s="544">
        <v>38353</v>
      </c>
      <c r="C29" s="543">
        <v>0.34008249846956939</v>
      </c>
      <c r="D29" s="543">
        <v>-7.4419096589240785E-2</v>
      </c>
      <c r="E29" s="542">
        <v>0</v>
      </c>
    </row>
    <row r="30" spans="2:10">
      <c r="B30" s="544">
        <v>38384</v>
      </c>
      <c r="C30" s="543">
        <v>0.46180690510142619</v>
      </c>
      <c r="D30" s="543">
        <v>7.4473527219854466E-2</v>
      </c>
      <c r="E30" s="542">
        <v>0</v>
      </c>
    </row>
    <row r="31" spans="2:10">
      <c r="B31" s="544">
        <v>38412</v>
      </c>
      <c r="C31" s="543">
        <v>0.53975157401574025</v>
      </c>
      <c r="D31" s="543">
        <v>0.19647144211445053</v>
      </c>
      <c r="E31" s="542">
        <v>0</v>
      </c>
    </row>
    <row r="32" spans="2:10">
      <c r="B32" s="544">
        <v>38443</v>
      </c>
      <c r="C32" s="543">
        <v>0.50451400552703296</v>
      </c>
      <c r="D32" s="543">
        <v>0.32018165270279642</v>
      </c>
      <c r="E32" s="542">
        <v>0</v>
      </c>
    </row>
    <row r="33" spans="2:5">
      <c r="B33" s="544">
        <v>38473</v>
      </c>
      <c r="C33" s="543">
        <v>0.45238766891120957</v>
      </c>
      <c r="D33" s="543">
        <v>0.47105539964352089</v>
      </c>
      <c r="E33" s="542">
        <v>0</v>
      </c>
    </row>
    <row r="34" spans="2:5">
      <c r="B34" s="544">
        <v>38504</v>
      </c>
      <c r="C34" s="543">
        <v>0.21497728518756906</v>
      </c>
      <c r="D34" s="543">
        <v>0.62326059481722917</v>
      </c>
      <c r="E34" s="542">
        <v>0</v>
      </c>
    </row>
    <row r="35" spans="2:5">
      <c r="B35" s="544">
        <v>38534</v>
      </c>
      <c r="C35" s="543">
        <v>-1.0717497027181869E-2</v>
      </c>
      <c r="D35" s="543">
        <v>0.73254336434812328</v>
      </c>
      <c r="E35" s="542">
        <v>0</v>
      </c>
    </row>
    <row r="36" spans="2:5">
      <c r="B36" s="544">
        <v>38565</v>
      </c>
      <c r="C36" s="543">
        <v>-9.2288478661814333E-2</v>
      </c>
      <c r="D36" s="543">
        <v>0.8681470380432047</v>
      </c>
      <c r="E36" s="542">
        <v>0</v>
      </c>
    </row>
    <row r="37" spans="2:5">
      <c r="B37" s="544">
        <v>38596</v>
      </c>
      <c r="C37" s="543">
        <v>-0.11863615045134414</v>
      </c>
      <c r="D37" s="543">
        <v>0.96581298863366982</v>
      </c>
      <c r="E37" s="542">
        <v>0</v>
      </c>
    </row>
    <row r="38" spans="2:5">
      <c r="B38" s="544">
        <v>38626</v>
      </c>
      <c r="C38" s="543">
        <v>1.8642762624505135E-2</v>
      </c>
      <c r="D38" s="543">
        <v>1.0450824865902772</v>
      </c>
      <c r="E38" s="542">
        <v>0</v>
      </c>
    </row>
    <row r="39" spans="2:5">
      <c r="B39" s="544">
        <v>38657</v>
      </c>
      <c r="C39" s="543">
        <v>-3.8527325651603883E-2</v>
      </c>
      <c r="D39" s="543">
        <v>1.1245317934745893</v>
      </c>
      <c r="E39" s="542">
        <v>0</v>
      </c>
    </row>
    <row r="40" spans="2:5">
      <c r="B40" s="544">
        <v>38687</v>
      </c>
      <c r="C40" s="543">
        <v>-0.24846666558993472</v>
      </c>
      <c r="D40" s="543">
        <v>0.95260210196038086</v>
      </c>
      <c r="E40" s="542">
        <v>0</v>
      </c>
    </row>
    <row r="41" spans="2:5">
      <c r="B41" s="544">
        <v>38718</v>
      </c>
      <c r="C41" s="543">
        <v>-0.47536846118169152</v>
      </c>
      <c r="D41" s="543">
        <v>0.71139708929568946</v>
      </c>
      <c r="E41" s="542">
        <v>0</v>
      </c>
    </row>
    <row r="42" spans="2:5">
      <c r="B42" s="544">
        <v>38749</v>
      </c>
      <c r="C42" s="543">
        <v>-0.67797135561030331</v>
      </c>
      <c r="D42" s="543">
        <v>0.47424829013011577</v>
      </c>
      <c r="E42" s="542">
        <v>0</v>
      </c>
    </row>
    <row r="43" spans="2:5">
      <c r="B43" s="544">
        <v>38777</v>
      </c>
      <c r="C43" s="543">
        <v>-0.80640615509193336</v>
      </c>
      <c r="D43" s="543">
        <v>0.21538066236782766</v>
      </c>
      <c r="E43" s="542">
        <v>0</v>
      </c>
    </row>
    <row r="44" spans="2:5">
      <c r="B44" s="544">
        <v>38808</v>
      </c>
      <c r="C44" s="543">
        <v>-0.84473730014898951</v>
      </c>
      <c r="D44" s="543">
        <v>6.0821356046723632E-2</v>
      </c>
      <c r="E44" s="542">
        <v>0</v>
      </c>
    </row>
    <row r="45" spans="2:5">
      <c r="B45" s="544">
        <v>38838</v>
      </c>
      <c r="C45" s="543">
        <v>-0.78614619892023629</v>
      </c>
      <c r="D45" s="543">
        <v>-3.869338592528896E-2</v>
      </c>
      <c r="E45" s="542">
        <v>0</v>
      </c>
    </row>
    <row r="46" spans="2:5">
      <c r="B46" s="544">
        <v>38869</v>
      </c>
      <c r="C46" s="543">
        <v>-0.59681310716952385</v>
      </c>
      <c r="D46" s="543">
        <v>-8.6315329278137259E-2</v>
      </c>
      <c r="E46" s="542">
        <v>0</v>
      </c>
    </row>
    <row r="47" spans="2:5">
      <c r="B47" s="544">
        <v>38899</v>
      </c>
      <c r="C47" s="543">
        <v>-0.43023011461876687</v>
      </c>
      <c r="D47" s="543">
        <v>-0.10790481508593627</v>
      </c>
      <c r="E47" s="542">
        <v>0</v>
      </c>
    </row>
    <row r="48" spans="2:5">
      <c r="B48" s="544">
        <v>38930</v>
      </c>
      <c r="C48" s="543">
        <v>-0.21666661388440364</v>
      </c>
      <c r="D48" s="543">
        <v>-0.13208955958387725</v>
      </c>
      <c r="E48" s="542">
        <v>0</v>
      </c>
    </row>
    <row r="49" spans="2:5">
      <c r="B49" s="544">
        <v>38961</v>
      </c>
      <c r="C49" s="543">
        <v>1.7046807454294086E-2</v>
      </c>
      <c r="D49" s="543">
        <v>-0.1126433700495354</v>
      </c>
      <c r="E49" s="542">
        <v>0</v>
      </c>
    </row>
    <row r="50" spans="2:5">
      <c r="B50" s="544">
        <v>38991</v>
      </c>
      <c r="C50" s="543">
        <v>0.32396442941578169</v>
      </c>
      <c r="D50" s="543">
        <v>-5.31084083976796E-2</v>
      </c>
      <c r="E50" s="542">
        <v>0</v>
      </c>
    </row>
    <row r="51" spans="2:5">
      <c r="B51" s="544">
        <v>39022</v>
      </c>
      <c r="C51" s="543">
        <v>0.50256970971843429</v>
      </c>
      <c r="D51" s="543">
        <v>5.165130597775569E-2</v>
      </c>
      <c r="E51" s="542">
        <v>0</v>
      </c>
    </row>
    <row r="52" spans="2:5">
      <c r="B52" s="544">
        <v>39052</v>
      </c>
      <c r="C52" s="543">
        <v>0.53123254548438492</v>
      </c>
      <c r="D52" s="543">
        <v>0.14678345141019025</v>
      </c>
      <c r="E52" s="542">
        <v>0</v>
      </c>
    </row>
    <row r="53" spans="2:5">
      <c r="B53" s="544">
        <v>39083</v>
      </c>
      <c r="C53" s="543">
        <v>0.7224387220877867</v>
      </c>
      <c r="D53" s="543">
        <v>0.18796541454382115</v>
      </c>
      <c r="E53" s="542">
        <v>0</v>
      </c>
    </row>
    <row r="54" spans="2:5">
      <c r="B54" s="544">
        <v>39114</v>
      </c>
      <c r="C54" s="543">
        <v>1.0306590461319345</v>
      </c>
      <c r="D54" s="543">
        <v>0.32526876009048161</v>
      </c>
      <c r="E54" s="542">
        <v>0</v>
      </c>
    </row>
    <row r="55" spans="2:5">
      <c r="B55" s="544">
        <v>39142</v>
      </c>
      <c r="C55" s="543">
        <v>1.4153030670496582</v>
      </c>
      <c r="D55" s="543">
        <v>0.69858530981792077</v>
      </c>
      <c r="E55" s="542">
        <v>0</v>
      </c>
    </row>
    <row r="56" spans="2:5">
      <c r="B56" s="544">
        <v>39173</v>
      </c>
      <c r="C56" s="543">
        <v>1.9633816529222774</v>
      </c>
      <c r="D56" s="543">
        <v>0.95910380210713164</v>
      </c>
      <c r="E56" s="542">
        <v>0</v>
      </c>
    </row>
    <row r="57" spans="2:5">
      <c r="B57" s="544">
        <v>39203</v>
      </c>
      <c r="C57" s="543">
        <v>2.4295033566377082</v>
      </c>
      <c r="D57" s="543">
        <v>1.1264964014620007</v>
      </c>
      <c r="E57" s="542">
        <v>0</v>
      </c>
    </row>
    <row r="58" spans="2:5">
      <c r="B58" s="544">
        <v>39234</v>
      </c>
      <c r="C58" s="543">
        <v>2.690197339538893</v>
      </c>
      <c r="D58" s="543">
        <v>1.0963017681896277</v>
      </c>
      <c r="E58" s="542">
        <v>0</v>
      </c>
    </row>
    <row r="59" spans="2:5">
      <c r="B59" s="544">
        <v>39264</v>
      </c>
      <c r="C59" s="543">
        <v>2.9179183745047768</v>
      </c>
      <c r="D59" s="543">
        <v>0.96884648233511561</v>
      </c>
      <c r="E59" s="542">
        <v>0</v>
      </c>
    </row>
    <row r="60" spans="2:5">
      <c r="B60" s="544">
        <v>39295</v>
      </c>
      <c r="C60" s="543">
        <v>3.1310882386904493</v>
      </c>
      <c r="D60" s="543">
        <v>0.76654120364633405</v>
      </c>
      <c r="E60" s="542">
        <v>0</v>
      </c>
    </row>
    <row r="61" spans="2:5">
      <c r="B61" s="544">
        <v>39326</v>
      </c>
      <c r="C61" s="543">
        <v>2.9775833930101769</v>
      </c>
      <c r="D61" s="543">
        <v>0.62954055803667419</v>
      </c>
      <c r="E61" s="542">
        <v>0</v>
      </c>
    </row>
    <row r="62" spans="2:5">
      <c r="B62" s="544">
        <v>39356</v>
      </c>
      <c r="C62" s="543">
        <v>2.7750399513236377</v>
      </c>
      <c r="D62" s="543">
        <v>0.45594913999021114</v>
      </c>
      <c r="E62" s="542">
        <v>0</v>
      </c>
    </row>
    <row r="63" spans="2:5">
      <c r="B63" s="544">
        <v>39387</v>
      </c>
      <c r="C63" s="543">
        <v>2.3748777138694503</v>
      </c>
      <c r="D63" s="543">
        <v>0.31883814608129463</v>
      </c>
      <c r="E63" s="542">
        <v>0</v>
      </c>
    </row>
    <row r="64" spans="2:5">
      <c r="B64" s="544">
        <v>39417</v>
      </c>
      <c r="C64" s="543">
        <v>1.9609315745887694</v>
      </c>
      <c r="D64" s="543">
        <v>0.20410573094307169</v>
      </c>
      <c r="E64" s="542">
        <v>0</v>
      </c>
    </row>
    <row r="65" spans="2:5">
      <c r="B65" s="544">
        <v>39448</v>
      </c>
      <c r="C65" s="543">
        <v>1.5586780521457537</v>
      </c>
      <c r="D65" s="543">
        <v>7.9924466273373698E-2</v>
      </c>
      <c r="E65" s="542">
        <v>0</v>
      </c>
    </row>
    <row r="66" spans="2:5">
      <c r="B66" s="544">
        <v>39479</v>
      </c>
      <c r="C66" s="543">
        <v>1.2333172725613191</v>
      </c>
      <c r="D66" s="543">
        <v>-6.1050800091364398E-2</v>
      </c>
      <c r="E66" s="542">
        <v>0</v>
      </c>
    </row>
    <row r="67" spans="2:5">
      <c r="B67" s="544">
        <v>39508</v>
      </c>
      <c r="C67" s="543">
        <v>0.85524953433810569</v>
      </c>
      <c r="D67" s="543">
        <v>-0.2979905937251241</v>
      </c>
      <c r="E67" s="542">
        <v>0</v>
      </c>
    </row>
    <row r="68" spans="2:5">
      <c r="B68" s="544">
        <v>39539</v>
      </c>
      <c r="C68" s="543">
        <v>0.45955524847036994</v>
      </c>
      <c r="D68" s="543">
        <v>-0.50597285972133799</v>
      </c>
      <c r="E68" s="542">
        <v>0</v>
      </c>
    </row>
    <row r="69" spans="2:5">
      <c r="B69" s="544">
        <v>39569</v>
      </c>
      <c r="C69" s="543">
        <v>3.9994054687525045E-2</v>
      </c>
      <c r="D69" s="543">
        <v>-0.68505505341077833</v>
      </c>
      <c r="E69" s="542">
        <v>0</v>
      </c>
    </row>
    <row r="70" spans="2:5">
      <c r="B70" s="544">
        <v>39600</v>
      </c>
      <c r="C70" s="543">
        <v>-0.29068763458270508</v>
      </c>
      <c r="D70" s="543">
        <v>-0.79457968095740428</v>
      </c>
      <c r="E70" s="542">
        <v>0</v>
      </c>
    </row>
    <row r="71" spans="2:5">
      <c r="B71" s="544">
        <v>39630</v>
      </c>
      <c r="C71" s="543">
        <v>-0.67629950096541558</v>
      </c>
      <c r="D71" s="543">
        <v>-0.86219639575774254</v>
      </c>
      <c r="E71" s="542">
        <v>0</v>
      </c>
    </row>
    <row r="72" spans="2:5">
      <c r="B72" s="544">
        <v>39661</v>
      </c>
      <c r="C72" s="543">
        <v>-1.0132903681142382</v>
      </c>
      <c r="D72" s="543">
        <v>-0.83022039967655292</v>
      </c>
      <c r="E72" s="542">
        <v>0</v>
      </c>
    </row>
    <row r="73" spans="2:5">
      <c r="B73" s="544">
        <v>39692</v>
      </c>
      <c r="C73" s="543">
        <v>-1.2558140697139291</v>
      </c>
      <c r="D73" s="543">
        <v>-0.82144341428775958</v>
      </c>
      <c r="E73" s="542">
        <v>0</v>
      </c>
    </row>
    <row r="74" spans="2:5">
      <c r="B74" s="544">
        <v>39722</v>
      </c>
      <c r="C74" s="543">
        <v>-1.3534181377007797</v>
      </c>
      <c r="D74" s="543">
        <v>-0.88571970202646666</v>
      </c>
      <c r="E74" s="542">
        <v>0</v>
      </c>
    </row>
    <row r="75" spans="2:5">
      <c r="B75" s="544">
        <v>39753</v>
      </c>
      <c r="C75" s="543">
        <v>-1.3807275761719184</v>
      </c>
      <c r="D75" s="543">
        <v>-0.85177144653785453</v>
      </c>
      <c r="E75" s="542">
        <v>0</v>
      </c>
    </row>
    <row r="76" spans="2:5">
      <c r="B76" s="544">
        <v>39783</v>
      </c>
      <c r="C76" s="543">
        <v>-1.1640901947796738</v>
      </c>
      <c r="D76" s="543">
        <v>-0.57708339954937937</v>
      </c>
      <c r="E76" s="542">
        <v>0</v>
      </c>
    </row>
    <row r="77" spans="2:5">
      <c r="B77" s="544">
        <v>39814</v>
      </c>
      <c r="C77" s="543">
        <v>-1.0464004789423182</v>
      </c>
      <c r="D77" s="543">
        <v>-0.49556861781487188</v>
      </c>
      <c r="E77" s="542">
        <v>0</v>
      </c>
    </row>
    <row r="78" spans="2:5">
      <c r="B78" s="544">
        <v>39845</v>
      </c>
      <c r="C78" s="543">
        <v>-1.0578240116483422</v>
      </c>
      <c r="D78" s="543">
        <v>-0.5787222688782494</v>
      </c>
      <c r="E78" s="542">
        <v>0</v>
      </c>
    </row>
    <row r="79" spans="2:5">
      <c r="B79" s="544">
        <v>39873</v>
      </c>
      <c r="C79" s="543">
        <v>-1.0683065734423789</v>
      </c>
      <c r="D79" s="543">
        <v>-0.66554745040822638</v>
      </c>
      <c r="E79" s="542">
        <v>0</v>
      </c>
    </row>
    <row r="80" spans="2:5">
      <c r="B80" s="544">
        <v>39904</v>
      </c>
      <c r="C80" s="543">
        <v>-1.1541276739341968</v>
      </c>
      <c r="D80" s="543">
        <v>-0.84135952156387928</v>
      </c>
      <c r="E80" s="542">
        <v>0</v>
      </c>
    </row>
    <row r="81" spans="2:5">
      <c r="B81" s="544">
        <v>39934</v>
      </c>
      <c r="C81" s="543">
        <v>-1.3897515304207251</v>
      </c>
      <c r="D81" s="543">
        <v>-1.0068618237286819</v>
      </c>
      <c r="E81" s="542">
        <v>0</v>
      </c>
    </row>
    <row r="82" spans="2:5">
      <c r="B82" s="544">
        <v>39965</v>
      </c>
      <c r="C82" s="543">
        <v>-1.451910512130294</v>
      </c>
      <c r="D82" s="543">
        <v>-1.1192660843951028</v>
      </c>
      <c r="E82" s="542">
        <v>0</v>
      </c>
    </row>
    <row r="83" spans="2:5">
      <c r="B83" s="544">
        <v>39995</v>
      </c>
      <c r="C83" s="543">
        <v>-1.3157758676687905</v>
      </c>
      <c r="D83" s="543">
        <v>-1.2561451460584141</v>
      </c>
      <c r="E83" s="542">
        <v>0</v>
      </c>
    </row>
    <row r="84" spans="2:5">
      <c r="B84" s="544">
        <v>40026</v>
      </c>
      <c r="C84" s="543">
        <v>-1.2927690897091151</v>
      </c>
      <c r="D84" s="543">
        <v>-1.4513295093444039</v>
      </c>
      <c r="E84" s="542">
        <v>0</v>
      </c>
    </row>
    <row r="85" spans="2:5">
      <c r="B85" s="544">
        <v>40057</v>
      </c>
      <c r="C85" s="543">
        <v>-1.2014693683948916</v>
      </c>
      <c r="D85" s="543">
        <v>-1.7462137200614531</v>
      </c>
      <c r="E85" s="542">
        <v>0</v>
      </c>
    </row>
    <row r="86" spans="2:5">
      <c r="B86" s="544">
        <v>40087</v>
      </c>
      <c r="C86" s="543">
        <v>-1.0500315653295111</v>
      </c>
      <c r="D86" s="543">
        <v>-2.0557547355835659</v>
      </c>
      <c r="E86" s="542">
        <v>0</v>
      </c>
    </row>
    <row r="87" spans="2:5">
      <c r="B87" s="544">
        <v>40118</v>
      </c>
      <c r="C87" s="543">
        <v>-0.92681432080759296</v>
      </c>
      <c r="D87" s="543">
        <v>-2.4343656733977284</v>
      </c>
      <c r="E87" s="542">
        <v>0</v>
      </c>
    </row>
    <row r="88" spans="2:5">
      <c r="B88" s="544">
        <v>40148</v>
      </c>
      <c r="C88" s="543">
        <v>-0.84979850592137707</v>
      </c>
      <c r="D88" s="543">
        <v>-2.7146531105200502</v>
      </c>
      <c r="E88" s="542">
        <v>0</v>
      </c>
    </row>
    <row r="89" spans="2:5">
      <c r="B89" s="544">
        <v>40179</v>
      </c>
      <c r="C89" s="543">
        <v>-0.71353994046942704</v>
      </c>
      <c r="D89" s="543">
        <v>-2.8498558161548595</v>
      </c>
      <c r="E89" s="542">
        <v>0</v>
      </c>
    </row>
    <row r="90" spans="2:5">
      <c r="B90" s="544">
        <v>40210</v>
      </c>
      <c r="C90" s="543">
        <v>-0.53003250848687078</v>
      </c>
      <c r="D90" s="543">
        <v>-2.6754471686535952</v>
      </c>
      <c r="E90" s="542">
        <v>0</v>
      </c>
    </row>
    <row r="91" spans="2:5">
      <c r="B91" s="544">
        <v>40238</v>
      </c>
      <c r="C91" s="543">
        <v>-0.47593277860300942</v>
      </c>
      <c r="D91" s="543">
        <v>-2.3821439496707306</v>
      </c>
      <c r="E91" s="542">
        <v>0</v>
      </c>
    </row>
    <row r="92" spans="2:5">
      <c r="B92" s="544">
        <v>40269</v>
      </c>
      <c r="C92" s="543">
        <v>-0.42215080300369495</v>
      </c>
      <c r="D92" s="543">
        <v>-1.8249968100607168</v>
      </c>
      <c r="E92" s="542">
        <v>0</v>
      </c>
    </row>
    <row r="93" spans="2:5">
      <c r="B93" s="544">
        <v>40299</v>
      </c>
      <c r="C93" s="543">
        <v>-0.39637364427897748</v>
      </c>
      <c r="D93" s="543">
        <v>-1.3740388552499081</v>
      </c>
      <c r="E93" s="542">
        <v>0</v>
      </c>
    </row>
    <row r="94" spans="2:5">
      <c r="B94" s="544">
        <v>40330</v>
      </c>
      <c r="C94" s="543">
        <v>-0.2578743653746956</v>
      </c>
      <c r="D94" s="543">
        <v>-0.88552965347452439</v>
      </c>
      <c r="E94" s="542">
        <v>0</v>
      </c>
    </row>
    <row r="95" spans="2:5">
      <c r="B95" s="544">
        <v>40360</v>
      </c>
      <c r="C95" s="543">
        <v>-0.14579122402789327</v>
      </c>
      <c r="D95" s="543">
        <v>-0.39765088517128788</v>
      </c>
      <c r="E95" s="542">
        <v>0</v>
      </c>
    </row>
    <row r="96" spans="2:5">
      <c r="B96" s="544">
        <v>40391</v>
      </c>
      <c r="C96" s="543">
        <v>-0.10900304655755548</v>
      </c>
      <c r="D96" s="543">
        <v>2.0906870626167438E-2</v>
      </c>
      <c r="E96" s="542">
        <v>0</v>
      </c>
    </row>
    <row r="97" spans="2:12">
      <c r="B97" s="544">
        <v>40422</v>
      </c>
      <c r="C97" s="543">
        <v>-2.7487726929991518E-2</v>
      </c>
      <c r="D97" s="543">
        <v>0.4919641715667411</v>
      </c>
      <c r="E97" s="542">
        <v>0</v>
      </c>
    </row>
    <row r="98" spans="2:12">
      <c r="B98" s="544">
        <v>40452</v>
      </c>
      <c r="C98" s="543">
        <v>1.8667654417974393E-2</v>
      </c>
      <c r="D98" s="543">
        <v>0.87600022215748297</v>
      </c>
      <c r="E98" s="542">
        <v>0</v>
      </c>
    </row>
    <row r="99" spans="2:12">
      <c r="B99" s="544">
        <v>40483</v>
      </c>
      <c r="C99" s="543">
        <v>3.916929133501762E-2</v>
      </c>
      <c r="D99" s="543">
        <v>1.1907525514151973</v>
      </c>
      <c r="E99" s="542">
        <v>0</v>
      </c>
    </row>
    <row r="100" spans="2:12">
      <c r="B100" s="544">
        <v>40513</v>
      </c>
      <c r="C100" s="543">
        <v>2.9541076087318242E-2</v>
      </c>
      <c r="D100" s="543">
        <v>1.4001394861769916</v>
      </c>
      <c r="E100" s="542">
        <v>0</v>
      </c>
    </row>
    <row r="101" spans="2:12">
      <c r="B101" s="544">
        <v>40544</v>
      </c>
      <c r="C101" s="543">
        <v>-4.6137876861557627E-3</v>
      </c>
      <c r="D101" s="543">
        <v>1.5426725294261101</v>
      </c>
      <c r="E101" s="542">
        <v>0</v>
      </c>
      <c r="L101" s="546"/>
    </row>
    <row r="102" spans="2:12">
      <c r="B102" s="544">
        <v>40575</v>
      </c>
      <c r="C102" s="543">
        <v>-3.547460298026377E-4</v>
      </c>
      <c r="D102" s="543">
        <v>1.4667154331993164</v>
      </c>
      <c r="E102" s="542">
        <v>0</v>
      </c>
      <c r="L102" s="546"/>
    </row>
    <row r="103" spans="2:12">
      <c r="B103" s="544">
        <v>40603</v>
      </c>
      <c r="C103" s="543">
        <v>4.4560195964390252E-2</v>
      </c>
      <c r="D103" s="543">
        <v>1.532458337425173</v>
      </c>
      <c r="E103" s="542">
        <v>0</v>
      </c>
      <c r="L103" s="546"/>
    </row>
    <row r="104" spans="2:12">
      <c r="B104" s="544">
        <v>40634</v>
      </c>
      <c r="C104" s="543">
        <v>0.13010518388412812</v>
      </c>
      <c r="D104" s="543">
        <v>1.5682629122780518</v>
      </c>
      <c r="E104" s="542">
        <v>0</v>
      </c>
      <c r="L104" s="546"/>
    </row>
    <row r="105" spans="2:12">
      <c r="B105" s="544">
        <v>40664</v>
      </c>
      <c r="C105" s="543">
        <v>0.1682706895178035</v>
      </c>
      <c r="D105" s="543">
        <v>1.4200610552225807</v>
      </c>
      <c r="E105" s="542">
        <v>0</v>
      </c>
      <c r="L105" s="546"/>
    </row>
    <row r="106" spans="2:12">
      <c r="B106" s="544">
        <v>40695</v>
      </c>
      <c r="C106" s="543">
        <v>0.15609073927561357</v>
      </c>
      <c r="D106" s="543">
        <v>1.2872621177127066</v>
      </c>
      <c r="E106" s="542">
        <v>0</v>
      </c>
      <c r="L106" s="546"/>
    </row>
    <row r="107" spans="2:12">
      <c r="B107" s="544">
        <v>40725</v>
      </c>
      <c r="C107" s="543">
        <v>0.18179650370940981</v>
      </c>
      <c r="D107" s="543">
        <v>1.1265109181652724</v>
      </c>
      <c r="E107" s="542">
        <v>0</v>
      </c>
      <c r="L107" s="546"/>
    </row>
    <row r="108" spans="2:12">
      <c r="B108" s="544">
        <v>40756</v>
      </c>
      <c r="C108" s="543">
        <v>0.15161469990871529</v>
      </c>
      <c r="D108" s="543">
        <v>1.0379421375560365</v>
      </c>
      <c r="E108" s="542">
        <v>0</v>
      </c>
      <c r="L108" s="546"/>
    </row>
    <row r="109" spans="2:12">
      <c r="B109" s="544">
        <v>40787</v>
      </c>
      <c r="C109" s="543">
        <v>-6.6977534256642483E-4</v>
      </c>
      <c r="D109" s="543">
        <v>0.97276791507047389</v>
      </c>
      <c r="E109" s="542">
        <v>0</v>
      </c>
      <c r="L109" s="546"/>
    </row>
    <row r="110" spans="2:12">
      <c r="B110" s="544">
        <v>40817</v>
      </c>
      <c r="C110" s="543"/>
      <c r="D110" s="545">
        <v>0.96266334465380876</v>
      </c>
      <c r="E110" s="542">
        <v>4</v>
      </c>
    </row>
    <row r="111" spans="2:12">
      <c r="B111" s="544">
        <v>40848</v>
      </c>
      <c r="C111" s="543"/>
      <c r="D111" s="543">
        <v>1.0541376834033092</v>
      </c>
      <c r="E111" s="542">
        <v>4</v>
      </c>
    </row>
    <row r="112" spans="2:12">
      <c r="B112" s="544">
        <v>40878</v>
      </c>
      <c r="C112" s="543"/>
      <c r="D112" s="543">
        <v>1.1013016829638373</v>
      </c>
      <c r="E112" s="542">
        <v>4</v>
      </c>
    </row>
    <row r="113" spans="2:5">
      <c r="B113" s="544">
        <v>40909</v>
      </c>
      <c r="C113" s="543"/>
      <c r="D113" s="543">
        <v>1.0647699733146752</v>
      </c>
      <c r="E113" s="542">
        <v>4</v>
      </c>
    </row>
    <row r="114" spans="2:5">
      <c r="B114" s="544">
        <v>40940</v>
      </c>
      <c r="C114" s="543"/>
      <c r="D114" s="543">
        <v>0.98560111463463174</v>
      </c>
      <c r="E114" s="542">
        <v>4</v>
      </c>
    </row>
    <row r="115" spans="2:5">
      <c r="B115" s="544">
        <v>40969</v>
      </c>
      <c r="C115" s="543"/>
      <c r="D115" s="543">
        <v>0.85564876889588859</v>
      </c>
      <c r="E115" s="542">
        <v>4</v>
      </c>
    </row>
    <row r="116" spans="2:5">
      <c r="B116" s="544">
        <v>41000</v>
      </c>
      <c r="C116" s="543"/>
      <c r="D116" s="543">
        <v>0.7554117210712058</v>
      </c>
      <c r="E116" s="542">
        <v>4</v>
      </c>
    </row>
    <row r="117" spans="2:5">
      <c r="B117" s="544">
        <v>41030</v>
      </c>
      <c r="C117" s="543"/>
      <c r="D117" s="543">
        <v>0.59255969379187201</v>
      </c>
      <c r="E117" s="542">
        <v>4</v>
      </c>
    </row>
    <row r="118" spans="2:5">
      <c r="B118" s="544">
        <v>41061</v>
      </c>
      <c r="C118" s="543"/>
      <c r="D118" s="543">
        <v>0.38974473515885466</v>
      </c>
      <c r="E118" s="542">
        <v>4</v>
      </c>
    </row>
    <row r="119" spans="2:5">
      <c r="B119" s="544">
        <v>41091</v>
      </c>
      <c r="C119" s="543"/>
      <c r="D119" s="543">
        <v>0.1916503425738241</v>
      </c>
      <c r="E119" s="542">
        <v>4</v>
      </c>
    </row>
    <row r="120" spans="2:5">
      <c r="B120" s="544">
        <v>41122</v>
      </c>
      <c r="C120" s="543"/>
      <c r="D120" s="543">
        <v>4.9474285662661918E-2</v>
      </c>
      <c r="E120" s="542">
        <v>4</v>
      </c>
    </row>
    <row r="121" spans="2:5">
      <c r="B121" s="544">
        <v>41153</v>
      </c>
      <c r="C121" s="543"/>
      <c r="D121" s="543">
        <v>-5.0356753060515555E-2</v>
      </c>
      <c r="E121" s="542">
        <v>4</v>
      </c>
    </row>
    <row r="122" spans="2:5">
      <c r="B122" s="544">
        <v>41183</v>
      </c>
      <c r="C122" s="543"/>
      <c r="D122" s="543">
        <v>-8.9942226476688175E-2</v>
      </c>
      <c r="E122" s="542">
        <v>4</v>
      </c>
    </row>
    <row r="123" spans="2:5">
      <c r="B123" s="544">
        <v>41214</v>
      </c>
      <c r="C123" s="543"/>
      <c r="D123" s="545">
        <v>-0.12084556526120502</v>
      </c>
      <c r="E123" s="542">
        <v>4</v>
      </c>
    </row>
    <row r="124" spans="2:5">
      <c r="B124" s="544">
        <v>41244</v>
      </c>
      <c r="C124" s="543"/>
      <c r="D124" s="543">
        <v>9.525860537694374E-3</v>
      </c>
      <c r="E124" s="542">
        <v>4</v>
      </c>
    </row>
  </sheetData>
  <phoneticPr fontId="45" type="noConversion"/>
  <hyperlinks>
    <hyperlink ref="J23" location="Содержание!B60" display="к содержанию"/>
  </hyperlinks>
  <pageMargins left="0.7" right="0.7" top="0.75" bottom="0.75" header="0.3" footer="0.3"/>
  <pageSetup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indexed="9"/>
  </sheetPr>
  <dimension ref="A2:N41"/>
  <sheetViews>
    <sheetView topLeftCell="A13" workbookViewId="0">
      <selection activeCell="I23" sqref="I23"/>
    </sheetView>
  </sheetViews>
  <sheetFormatPr defaultRowHeight="12.75"/>
  <cols>
    <col min="2" max="2" width="22.140625" customWidth="1"/>
    <col min="3" max="14" width="11.7109375" customWidth="1"/>
  </cols>
  <sheetData>
    <row r="2" spans="1:14">
      <c r="A2" s="23" t="s">
        <v>968</v>
      </c>
      <c r="B2" s="51" t="s">
        <v>22</v>
      </c>
    </row>
    <row r="3" spans="1:14">
      <c r="A3" s="23"/>
      <c r="B3" s="51"/>
    </row>
    <row r="4" spans="1:14">
      <c r="B4" s="52"/>
      <c r="C4" s="377">
        <v>39814</v>
      </c>
      <c r="D4" s="80">
        <v>39904</v>
      </c>
      <c r="E4" s="80">
        <v>39995</v>
      </c>
      <c r="F4" s="80">
        <v>40087</v>
      </c>
      <c r="G4" s="80">
        <v>40179</v>
      </c>
      <c r="H4" s="80">
        <v>40269</v>
      </c>
      <c r="I4" s="80">
        <v>40360</v>
      </c>
      <c r="J4" s="80">
        <v>40452</v>
      </c>
      <c r="K4" s="80">
        <v>40544</v>
      </c>
      <c r="L4" s="80">
        <v>40634</v>
      </c>
      <c r="M4" s="80">
        <v>40725</v>
      </c>
      <c r="N4" s="80">
        <v>40817</v>
      </c>
    </row>
    <row r="5" spans="1:14">
      <c r="B5" s="52" t="s">
        <v>29</v>
      </c>
      <c r="C5" s="376">
        <v>3977.3016389999998</v>
      </c>
      <c r="D5" s="376">
        <v>3637.837027</v>
      </c>
      <c r="E5" s="376">
        <v>3233.8753390000002</v>
      </c>
      <c r="F5" s="376">
        <v>2792.8393820000001</v>
      </c>
      <c r="G5" s="376">
        <v>2449.2265440000001</v>
      </c>
      <c r="H5" s="376">
        <v>2441.0588980000002</v>
      </c>
      <c r="I5" s="376">
        <v>2430.0438039999999</v>
      </c>
      <c r="J5" s="376">
        <v>2406.2307609999998</v>
      </c>
      <c r="K5" s="376">
        <v>2389.363006</v>
      </c>
      <c r="L5" s="376">
        <v>2310.0534280000002</v>
      </c>
      <c r="M5" s="376">
        <v>2407.9711609999999</v>
      </c>
      <c r="N5" s="376">
        <v>2554.9546529999998</v>
      </c>
    </row>
    <row r="6" spans="1:14">
      <c r="B6" s="52" t="s">
        <v>28</v>
      </c>
      <c r="C6" s="376">
        <v>2232.5956169999999</v>
      </c>
      <c r="D6" s="376">
        <v>2770.3131269999999</v>
      </c>
      <c r="E6" s="376">
        <v>2102.3742510000002</v>
      </c>
      <c r="F6" s="376">
        <v>1933.3687259999999</v>
      </c>
      <c r="G6" s="376">
        <v>1678.7892850000001</v>
      </c>
      <c r="H6" s="376">
        <v>1607.642141</v>
      </c>
      <c r="I6" s="376">
        <v>1510.517797</v>
      </c>
      <c r="J6" s="376">
        <v>1658.150126</v>
      </c>
      <c r="K6" s="376">
        <v>1598.818064</v>
      </c>
      <c r="L6" s="376">
        <v>1424.2345849999999</v>
      </c>
      <c r="M6" s="376">
        <v>1502.12453</v>
      </c>
      <c r="N6" s="376">
        <v>1544.964164</v>
      </c>
    </row>
    <row r="7" spans="1:14">
      <c r="B7" s="52" t="s">
        <v>27</v>
      </c>
      <c r="C7" s="376">
        <v>595.82102599999996</v>
      </c>
      <c r="D7" s="376">
        <v>517.17220199999997</v>
      </c>
      <c r="E7" s="376">
        <v>253.20940400000001</v>
      </c>
      <c r="F7" s="376">
        <v>366.51257900000002</v>
      </c>
      <c r="G7" s="376">
        <v>376.27101900000002</v>
      </c>
      <c r="H7" s="376">
        <v>457.12061399999999</v>
      </c>
      <c r="I7" s="376">
        <v>581.52729499999998</v>
      </c>
      <c r="J7" s="376">
        <v>592.33765200000005</v>
      </c>
      <c r="K7" s="376">
        <v>573.33810400000004</v>
      </c>
      <c r="L7" s="376">
        <v>683.49877400000003</v>
      </c>
      <c r="M7" s="376">
        <v>643.35063200000002</v>
      </c>
      <c r="N7" s="376">
        <v>531.22852399999999</v>
      </c>
    </row>
    <row r="8" spans="1:14">
      <c r="B8" s="52" t="s">
        <v>26</v>
      </c>
      <c r="C8" s="376">
        <v>1577.4270509999999</v>
      </c>
      <c r="D8" s="376">
        <v>1307.358759</v>
      </c>
      <c r="E8" s="376">
        <v>1047.5860479999999</v>
      </c>
      <c r="F8" s="376">
        <v>993.58597599999996</v>
      </c>
      <c r="G8" s="376">
        <v>1266.3478439999999</v>
      </c>
      <c r="H8" s="376">
        <v>1123.1318920000001</v>
      </c>
      <c r="I8" s="376">
        <v>839.01630299999999</v>
      </c>
      <c r="J8" s="376">
        <v>831.13562100000001</v>
      </c>
      <c r="K8" s="376">
        <v>954.27345100000002</v>
      </c>
      <c r="L8" s="376">
        <v>1129.0195510000001</v>
      </c>
      <c r="M8" s="376">
        <v>1132.0873779999999</v>
      </c>
      <c r="N8" s="376">
        <v>1224.4979679999999</v>
      </c>
    </row>
    <row r="9" spans="1:14">
      <c r="B9" s="52" t="s">
        <v>25</v>
      </c>
      <c r="C9" s="376">
        <v>205.98024699999999</v>
      </c>
      <c r="D9" s="376">
        <v>739.71331999999995</v>
      </c>
      <c r="E9" s="376">
        <v>285.86184100000003</v>
      </c>
      <c r="F9" s="376">
        <v>517.42814599999997</v>
      </c>
      <c r="G9" s="376">
        <v>225.51569499999999</v>
      </c>
      <c r="H9" s="376">
        <v>315.17635100000001</v>
      </c>
      <c r="I9" s="376">
        <v>520.31857000000002</v>
      </c>
      <c r="J9" s="376">
        <v>530.99758999999995</v>
      </c>
      <c r="K9" s="376">
        <v>486.438378</v>
      </c>
      <c r="L9" s="376">
        <v>464.51487200000003</v>
      </c>
      <c r="M9" s="376">
        <v>449.64217100000002</v>
      </c>
      <c r="N9" s="376">
        <v>442.07986199999999</v>
      </c>
    </row>
    <row r="10" spans="1:14">
      <c r="B10" s="52" t="s">
        <v>24</v>
      </c>
      <c r="C10" s="376">
        <v>253.20986199999999</v>
      </c>
      <c r="D10" s="376">
        <v>598.08178199999998</v>
      </c>
      <c r="E10" s="376">
        <v>964.39060700000005</v>
      </c>
      <c r="F10" s="376">
        <v>493.462107</v>
      </c>
      <c r="G10" s="376">
        <v>694.94369099999994</v>
      </c>
      <c r="H10" s="376">
        <v>692.81491000000005</v>
      </c>
      <c r="I10" s="376">
        <v>713.79918399999997</v>
      </c>
      <c r="J10" s="376">
        <v>1079.841469</v>
      </c>
      <c r="K10" s="376">
        <v>1245.367166</v>
      </c>
      <c r="L10" s="376">
        <v>1254.917745</v>
      </c>
      <c r="M10" s="376">
        <v>1297.9925929999999</v>
      </c>
      <c r="N10" s="376">
        <v>1552.315791</v>
      </c>
    </row>
    <row r="11" spans="1:14">
      <c r="B11" s="52" t="s">
        <v>23</v>
      </c>
      <c r="C11" s="376">
        <v>402.20739900000001</v>
      </c>
      <c r="D11" s="376">
        <v>684.07787800000006</v>
      </c>
      <c r="E11" s="376">
        <v>2333.5792759999999</v>
      </c>
      <c r="F11" s="376">
        <v>3041.1484009999999</v>
      </c>
      <c r="G11" s="376">
        <v>2947.757153</v>
      </c>
      <c r="H11" s="376">
        <v>2834.9169900000002</v>
      </c>
      <c r="I11" s="376">
        <v>2529.1601409999998</v>
      </c>
      <c r="J11" s="376">
        <v>2160.187574</v>
      </c>
      <c r="K11" s="376">
        <v>1818.336141</v>
      </c>
      <c r="L11" s="376">
        <v>1860.913429</v>
      </c>
      <c r="M11" s="376">
        <v>1921.175978</v>
      </c>
      <c r="N11" s="376">
        <v>2245.278429</v>
      </c>
    </row>
    <row r="12" spans="1:14" ht="38.25">
      <c r="B12" s="279" t="s">
        <v>520</v>
      </c>
      <c r="C12" s="375">
        <v>7.0897747165299785E-2</v>
      </c>
      <c r="D12" s="375">
        <v>0.12503319482464539</v>
      </c>
      <c r="E12" s="375">
        <v>0.32266995860578007</v>
      </c>
      <c r="F12" s="375">
        <v>0.34863780996620397</v>
      </c>
      <c r="G12" s="375">
        <v>0.37791856692263537</v>
      </c>
      <c r="H12" s="375">
        <v>0.37244334598397255</v>
      </c>
      <c r="I12" s="375">
        <v>0.35541683109869648</v>
      </c>
      <c r="J12" s="375">
        <v>0.34993744011150485</v>
      </c>
      <c r="K12" s="375">
        <v>0.33793574961387512</v>
      </c>
      <c r="L12" s="375">
        <v>0.34138042654597139</v>
      </c>
      <c r="M12" s="375">
        <v>0.34413620223370689</v>
      </c>
      <c r="N12" s="375">
        <v>0.37617375666049396</v>
      </c>
    </row>
    <row r="15" spans="1:14">
      <c r="B15" s="51" t="s">
        <v>22</v>
      </c>
    </row>
    <row r="37" spans="2:2">
      <c r="B37" s="74" t="s">
        <v>21</v>
      </c>
    </row>
    <row r="39" spans="2:2">
      <c r="B39" s="717" t="s">
        <v>975</v>
      </c>
    </row>
    <row r="41" spans="2:2">
      <c r="B41" s="23"/>
    </row>
  </sheetData>
  <phoneticPr fontId="40" type="noConversion"/>
  <hyperlinks>
    <hyperlink ref="B39" location="Содержание!B63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>
    <tabColor indexed="9"/>
  </sheetPr>
  <dimension ref="A2:AN36"/>
  <sheetViews>
    <sheetView topLeftCell="A10" workbookViewId="0">
      <selection activeCell="J14" sqref="J14"/>
    </sheetView>
  </sheetViews>
  <sheetFormatPr defaultRowHeight="12.75"/>
  <cols>
    <col min="2" max="2" width="22.85546875" customWidth="1"/>
    <col min="3" max="40" width="10.28515625" customWidth="1"/>
  </cols>
  <sheetData>
    <row r="2" spans="1:40">
      <c r="A2" s="23" t="s">
        <v>968</v>
      </c>
      <c r="B2" s="51" t="s">
        <v>32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729"/>
      <c r="S2" s="729"/>
      <c r="T2" s="729"/>
      <c r="U2" s="729"/>
      <c r="V2" s="729"/>
      <c r="W2" s="729"/>
      <c r="X2" s="729"/>
      <c r="Y2" s="729"/>
      <c r="Z2" s="729"/>
      <c r="AA2" s="729"/>
      <c r="AB2" s="729"/>
      <c r="AC2" s="729"/>
      <c r="AD2" s="729"/>
      <c r="AE2" s="729"/>
      <c r="AF2" s="729"/>
      <c r="AG2" s="729"/>
      <c r="AH2" s="729"/>
      <c r="AI2" s="729"/>
      <c r="AJ2" s="729"/>
      <c r="AK2" s="729"/>
      <c r="AL2" s="729"/>
      <c r="AM2" s="729"/>
      <c r="AN2" s="729"/>
    </row>
    <row r="3" spans="1:40">
      <c r="A3" s="23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729"/>
      <c r="S3" s="729"/>
      <c r="T3" s="729"/>
      <c r="U3" s="729"/>
      <c r="V3" s="729"/>
      <c r="W3" s="729"/>
      <c r="X3" s="729"/>
      <c r="Y3" s="729"/>
      <c r="Z3" s="729"/>
      <c r="AA3" s="729"/>
      <c r="AB3" s="729"/>
      <c r="AC3" s="729"/>
      <c r="AD3" s="729"/>
      <c r="AE3" s="729"/>
      <c r="AF3" s="729"/>
      <c r="AG3" s="729"/>
      <c r="AH3" s="729"/>
      <c r="AI3" s="729"/>
      <c r="AJ3" s="729"/>
      <c r="AK3" s="729"/>
      <c r="AL3" s="729"/>
      <c r="AM3" s="729"/>
      <c r="AN3" s="729"/>
    </row>
    <row r="4" spans="1:40">
      <c r="A4" s="23"/>
      <c r="B4" s="279"/>
      <c r="C4" s="1121" t="s">
        <v>1071</v>
      </c>
      <c r="D4" s="1121"/>
      <c r="E4" s="1121"/>
      <c r="F4" s="1121"/>
      <c r="G4" s="1121"/>
      <c r="H4" s="1121"/>
      <c r="I4" s="1121"/>
      <c r="J4" s="1121"/>
      <c r="K4" s="1121"/>
      <c r="L4" s="1121"/>
      <c r="M4" s="1121"/>
      <c r="N4" s="1121"/>
      <c r="O4" s="1122"/>
      <c r="P4" s="1121" t="s">
        <v>1095</v>
      </c>
      <c r="Q4" s="1121"/>
      <c r="R4" s="1121"/>
      <c r="S4" s="1121"/>
      <c r="T4" s="1121"/>
      <c r="U4" s="1121"/>
      <c r="V4" s="1121"/>
      <c r="W4" s="1121"/>
      <c r="X4" s="1121"/>
      <c r="Y4" s="1121"/>
      <c r="Z4" s="1121"/>
      <c r="AA4" s="1121"/>
      <c r="AB4" s="1122"/>
      <c r="AC4" s="1121" t="s">
        <v>1096</v>
      </c>
      <c r="AD4" s="1121"/>
      <c r="AE4" s="1121"/>
      <c r="AF4" s="1121"/>
      <c r="AG4" s="1121"/>
      <c r="AH4" s="1121"/>
      <c r="AI4" s="1121"/>
      <c r="AJ4" s="1121"/>
      <c r="AK4" s="1121"/>
      <c r="AL4" s="1121"/>
      <c r="AM4" s="1121"/>
      <c r="AN4" s="1121"/>
    </row>
    <row r="5" spans="1:40" s="380" customFormat="1">
      <c r="A5" s="51"/>
      <c r="B5" s="72"/>
      <c r="C5" s="381">
        <v>39814</v>
      </c>
      <c r="D5" s="381">
        <v>39904</v>
      </c>
      <c r="E5" s="381">
        <v>39995</v>
      </c>
      <c r="F5" s="381">
        <v>40087</v>
      </c>
      <c r="G5" s="381">
        <v>40179</v>
      </c>
      <c r="H5" s="381">
        <v>40269</v>
      </c>
      <c r="I5" s="381">
        <v>40360</v>
      </c>
      <c r="J5" s="381">
        <v>40452</v>
      </c>
      <c r="K5" s="381">
        <v>40544</v>
      </c>
      <c r="L5" s="381">
        <v>40634</v>
      </c>
      <c r="M5" s="381">
        <v>40725</v>
      </c>
      <c r="N5" s="381">
        <v>40817</v>
      </c>
      <c r="O5" s="1123"/>
      <c r="P5" s="381">
        <v>39814</v>
      </c>
      <c r="Q5" s="381">
        <v>39904</v>
      </c>
      <c r="R5" s="381">
        <v>39995</v>
      </c>
      <c r="S5" s="381">
        <v>40087</v>
      </c>
      <c r="T5" s="381">
        <v>40179</v>
      </c>
      <c r="U5" s="381">
        <v>40269</v>
      </c>
      <c r="V5" s="381">
        <v>40360</v>
      </c>
      <c r="W5" s="381">
        <v>40452</v>
      </c>
      <c r="X5" s="381">
        <v>40544</v>
      </c>
      <c r="Y5" s="381">
        <v>40634</v>
      </c>
      <c r="Z5" s="381">
        <v>40725</v>
      </c>
      <c r="AA5" s="381">
        <v>40817</v>
      </c>
      <c r="AB5" s="1123"/>
      <c r="AC5" s="381">
        <v>39814</v>
      </c>
      <c r="AD5" s="381">
        <v>39904</v>
      </c>
      <c r="AE5" s="381">
        <v>39995</v>
      </c>
      <c r="AF5" s="381">
        <v>40087</v>
      </c>
      <c r="AG5" s="381">
        <v>40179</v>
      </c>
      <c r="AH5" s="381">
        <v>40269</v>
      </c>
      <c r="AI5" s="381">
        <v>40360</v>
      </c>
      <c r="AJ5" s="381">
        <v>40452</v>
      </c>
      <c r="AK5" s="381">
        <v>40544</v>
      </c>
      <c r="AL5" s="381">
        <v>40634</v>
      </c>
      <c r="AM5" s="381">
        <v>40725</v>
      </c>
      <c r="AN5" s="381">
        <v>40817</v>
      </c>
    </row>
    <row r="6" spans="1:40">
      <c r="A6" s="23"/>
      <c r="B6" s="279" t="s">
        <v>30</v>
      </c>
      <c r="C6" s="379">
        <v>3266.7061119999998</v>
      </c>
      <c r="D6" s="379">
        <v>3613.484293</v>
      </c>
      <c r="E6" s="379">
        <v>3583.1015160000002</v>
      </c>
      <c r="F6" s="379">
        <v>3533.156829</v>
      </c>
      <c r="G6" s="379">
        <v>3291.4351099999999</v>
      </c>
      <c r="H6" s="379">
        <v>3109.0347750000001</v>
      </c>
      <c r="I6" s="379">
        <v>2712.952769</v>
      </c>
      <c r="J6" s="379">
        <v>2704.3535419999998</v>
      </c>
      <c r="K6" s="379">
        <v>2402.4383400000002</v>
      </c>
      <c r="L6" s="379">
        <v>2406.9467519999998</v>
      </c>
      <c r="M6" s="379">
        <v>2468.3335699999998</v>
      </c>
      <c r="N6" s="379">
        <v>2834.6515009999998</v>
      </c>
      <c r="O6" s="1123"/>
      <c r="P6" s="379">
        <v>5624.7747470000004</v>
      </c>
      <c r="Q6" s="379">
        <v>6278.5174310000002</v>
      </c>
      <c r="R6" s="379">
        <v>6297.0292440000003</v>
      </c>
      <c r="S6" s="379">
        <v>6261.6252189999996</v>
      </c>
      <c r="T6" s="379">
        <v>6005.7966829999996</v>
      </c>
      <c r="U6" s="379">
        <v>6002.8255239999999</v>
      </c>
      <c r="V6" s="379">
        <v>6040.0846769999998</v>
      </c>
      <c r="W6" s="379">
        <v>6151.4495909999996</v>
      </c>
      <c r="X6" s="379">
        <v>6219.2685959999999</v>
      </c>
      <c r="Y6" s="379">
        <v>6248.9853819999998</v>
      </c>
      <c r="Z6" s="379">
        <v>6362.1106829999999</v>
      </c>
      <c r="AA6" s="379">
        <v>6702.7475000000004</v>
      </c>
      <c r="AB6" s="1123"/>
      <c r="AC6" s="379">
        <v>340.87067300000001</v>
      </c>
      <c r="AD6" s="379">
        <v>348.60446899999999</v>
      </c>
      <c r="AE6" s="379">
        <v>327.28837900000002</v>
      </c>
      <c r="AF6" s="379">
        <v>332.279447</v>
      </c>
      <c r="AG6" s="379">
        <v>328.24700999999999</v>
      </c>
      <c r="AH6" s="379">
        <v>346.28665100000001</v>
      </c>
      <c r="AI6" s="379">
        <v>355.871149</v>
      </c>
      <c r="AJ6" s="379">
        <v>386.33875499999999</v>
      </c>
      <c r="AK6" s="379">
        <v>422.80983800000001</v>
      </c>
      <c r="AL6" s="379">
        <v>450.03733299999999</v>
      </c>
      <c r="AM6" s="379">
        <v>499.77827000000002</v>
      </c>
      <c r="AN6" s="379">
        <v>533.19651299999998</v>
      </c>
    </row>
    <row r="7" spans="1:40" ht="38.25">
      <c r="A7" s="23"/>
      <c r="B7" s="279" t="s">
        <v>33</v>
      </c>
      <c r="C7" s="378">
        <v>5.5032417620798822E-2</v>
      </c>
      <c r="D7" s="378">
        <v>9.4511444165283939E-2</v>
      </c>
      <c r="E7" s="378">
        <v>0.20620520621609983</v>
      </c>
      <c r="F7" s="378">
        <v>0.29719071069290481</v>
      </c>
      <c r="G7" s="378">
        <v>0.34228126071122822</v>
      </c>
      <c r="H7" s="378">
        <v>0.43035503100797579</v>
      </c>
      <c r="I7" s="378">
        <v>0.4543127739206137</v>
      </c>
      <c r="J7" s="378">
        <v>0.4618820677847601</v>
      </c>
      <c r="K7" s="378">
        <v>0.44138530356620925</v>
      </c>
      <c r="L7" s="378">
        <v>0.45711108859627991</v>
      </c>
      <c r="M7" s="378">
        <v>0.50102859233891961</v>
      </c>
      <c r="N7" s="378">
        <v>0.58524234545754839</v>
      </c>
      <c r="O7" s="1123"/>
      <c r="P7" s="378">
        <v>5.1518404920046834E-2</v>
      </c>
      <c r="Q7" s="378">
        <v>6.8813872820798413E-2</v>
      </c>
      <c r="R7" s="378">
        <v>9.7492543739566603E-2</v>
      </c>
      <c r="S7" s="378">
        <v>0.11274022323436665</v>
      </c>
      <c r="T7" s="378">
        <v>0.14888868041955328</v>
      </c>
      <c r="U7" s="378">
        <v>0.16727432089861954</v>
      </c>
      <c r="V7" s="378">
        <v>0.17281429745094945</v>
      </c>
      <c r="W7" s="378">
        <v>0.18115469622483657</v>
      </c>
      <c r="X7" s="378">
        <v>0.17104174575836251</v>
      </c>
      <c r="Y7" s="378">
        <v>0.18779036391735313</v>
      </c>
      <c r="Z7" s="378">
        <v>0.18625347310701604</v>
      </c>
      <c r="AA7" s="378">
        <v>0.18996821646645648</v>
      </c>
      <c r="AB7" s="1123"/>
      <c r="AC7" s="378">
        <v>1.8281516990462831E-2</v>
      </c>
      <c r="AD7" s="378">
        <v>2.8104338501753402E-2</v>
      </c>
      <c r="AE7" s="378">
        <v>5.295840339017964E-2</v>
      </c>
      <c r="AF7" s="378">
        <v>5.8259766515140497E-2</v>
      </c>
      <c r="AG7" s="378">
        <v>5.5599817954168115E-2</v>
      </c>
      <c r="AH7" s="378">
        <v>6.0211368066856265E-2</v>
      </c>
      <c r="AI7" s="378">
        <v>7.5000080998417776E-2</v>
      </c>
      <c r="AJ7" s="378">
        <v>7.0223866099066348E-2</v>
      </c>
      <c r="AK7" s="378">
        <v>6.7973415982813534E-2</v>
      </c>
      <c r="AL7" s="378">
        <v>7.0716544309447321E-2</v>
      </c>
      <c r="AM7" s="378">
        <v>6.9737031584026249E-2</v>
      </c>
      <c r="AN7" s="378">
        <v>7.6491248546481025E-2</v>
      </c>
    </row>
    <row r="8" spans="1:40" ht="51">
      <c r="A8" s="23"/>
      <c r="B8" s="279" t="s">
        <v>34</v>
      </c>
      <c r="C8" s="378">
        <v>0.10509157764112942</v>
      </c>
      <c r="D8" s="378">
        <v>0.27251006290730817</v>
      </c>
      <c r="E8" s="378">
        <v>0.35356685216506711</v>
      </c>
      <c r="F8" s="378">
        <v>0.40451621260314002</v>
      </c>
      <c r="G8" s="378">
        <v>0.49288002703477268</v>
      </c>
      <c r="H8" s="378">
        <v>0.5548455246853905</v>
      </c>
      <c r="I8" s="378">
        <v>0.50993356456770667</v>
      </c>
      <c r="J8" s="378">
        <v>0.56382719615584942</v>
      </c>
      <c r="K8" s="378">
        <v>0.50887426188844453</v>
      </c>
      <c r="L8" s="378">
        <v>0.54956031574062836</v>
      </c>
      <c r="M8" s="378">
        <v>0.5507459860864754</v>
      </c>
      <c r="N8" s="378">
        <v>0.70934474424480587</v>
      </c>
      <c r="O8" s="1124"/>
      <c r="P8" s="378">
        <v>0.1095821169245482</v>
      </c>
      <c r="Q8" s="378">
        <v>0.17180710858171383</v>
      </c>
      <c r="R8" s="378">
        <v>0.17654434701240523</v>
      </c>
      <c r="S8" s="378">
        <v>0.21479360197396061</v>
      </c>
      <c r="T8" s="378">
        <v>0.22117203863392926</v>
      </c>
      <c r="U8" s="378">
        <v>0.25069464004631298</v>
      </c>
      <c r="V8" s="378">
        <v>0.25082153811003599</v>
      </c>
      <c r="W8" s="378">
        <v>0.25495849227060668</v>
      </c>
      <c r="X8" s="378">
        <v>0.23312274451894408</v>
      </c>
      <c r="Y8" s="378">
        <v>0.25814019338987793</v>
      </c>
      <c r="Z8" s="378">
        <v>0.23868369125636604</v>
      </c>
      <c r="AA8" s="378">
        <v>0.24991602876283195</v>
      </c>
      <c r="AB8" s="1124"/>
      <c r="AC8" s="378">
        <v>5.5558114851376489E-2</v>
      </c>
      <c r="AD8" s="378">
        <v>7.997439355833387E-2</v>
      </c>
      <c r="AE8" s="378">
        <v>9.6324000553652395E-2</v>
      </c>
      <c r="AF8" s="378">
        <v>8.2242766583152521E-2</v>
      </c>
      <c r="AG8" s="378">
        <v>9.5058416526018014E-2</v>
      </c>
      <c r="AH8" s="378">
        <v>9.9819057131370612E-2</v>
      </c>
      <c r="AI8" s="378">
        <v>0.10784222915468768</v>
      </c>
      <c r="AJ8" s="378">
        <v>0.10696705019924806</v>
      </c>
      <c r="AK8" s="378">
        <v>8.8782853723474608E-2</v>
      </c>
      <c r="AL8" s="378">
        <v>9.7243276926094496E-2</v>
      </c>
      <c r="AM8" s="378">
        <v>9.6291989645728299E-2</v>
      </c>
      <c r="AN8" s="378">
        <v>0.1048493015932383</v>
      </c>
    </row>
    <row r="9" spans="1:40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51"/>
      <c r="O9" s="51"/>
      <c r="P9" s="51"/>
      <c r="Q9" s="51"/>
    </row>
    <row r="10" spans="1:4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51"/>
      <c r="O10" s="51"/>
      <c r="P10" s="51"/>
      <c r="Q10" s="51"/>
    </row>
    <row r="11" spans="1:40">
      <c r="A11" s="23"/>
      <c r="B11" s="51" t="s">
        <v>32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51"/>
      <c r="O11" s="51"/>
      <c r="P11" s="51"/>
      <c r="Q11" s="51"/>
    </row>
    <row r="12" spans="1:40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51"/>
      <c r="O12" s="51"/>
      <c r="P12" s="51"/>
      <c r="Q12" s="51"/>
    </row>
    <row r="13" spans="1:40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51"/>
      <c r="O13" s="51"/>
      <c r="P13" s="51"/>
      <c r="Q13" s="51"/>
    </row>
    <row r="14" spans="1:40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51"/>
      <c r="O14" s="51"/>
      <c r="P14" s="51"/>
      <c r="Q14" s="51"/>
    </row>
    <row r="15" spans="1:40">
      <c r="A15" s="51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51"/>
      <c r="O15" s="51"/>
      <c r="P15" s="51"/>
      <c r="Q15" s="51"/>
    </row>
    <row r="16" spans="1:40">
      <c r="A16" s="51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51"/>
      <c r="O16" s="51"/>
      <c r="P16" s="51"/>
      <c r="Q16" s="51"/>
    </row>
    <row r="17" spans="1:17">
      <c r="A17" s="51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51"/>
      <c r="O17" s="51"/>
      <c r="P17" s="51"/>
      <c r="Q17" s="51"/>
    </row>
    <row r="18" spans="1:17">
      <c r="A18" s="51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51"/>
      <c r="O18" s="51"/>
      <c r="P18" s="51"/>
      <c r="Q18" s="51"/>
    </row>
    <row r="19" spans="1:17">
      <c r="A19" s="5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51"/>
      <c r="O19" s="51"/>
      <c r="P19" s="51"/>
      <c r="Q19" s="51"/>
    </row>
    <row r="20" spans="1:17">
      <c r="A20" s="51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51"/>
      <c r="O20" s="51"/>
      <c r="P20" s="51"/>
      <c r="Q20" s="51"/>
    </row>
    <row r="21" spans="1:17">
      <c r="A21" s="5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51"/>
      <c r="O21" s="51"/>
      <c r="P21" s="51"/>
      <c r="Q21" s="51"/>
    </row>
    <row r="22" spans="1:17">
      <c r="A22" s="5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51"/>
      <c r="O22" s="51"/>
      <c r="P22" s="51"/>
      <c r="Q22" s="51"/>
    </row>
    <row r="23" spans="1:17">
      <c r="A23" s="5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51"/>
      <c r="O23" s="51"/>
      <c r="P23" s="51"/>
      <c r="Q23" s="51"/>
    </row>
    <row r="24" spans="1:17">
      <c r="A24" s="51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51"/>
      <c r="O24" s="51"/>
      <c r="P24" s="51"/>
      <c r="Q24" s="51"/>
    </row>
    <row r="25" spans="1:17">
      <c r="A25" s="5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51"/>
      <c r="O25" s="51"/>
      <c r="P25" s="51"/>
      <c r="Q25" s="51"/>
    </row>
    <row r="26" spans="1:17">
      <c r="A26" s="5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51"/>
      <c r="O26" s="51"/>
      <c r="P26" s="51"/>
      <c r="Q26" s="51"/>
    </row>
    <row r="27" spans="1:17">
      <c r="A27" s="5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51"/>
      <c r="O27" s="51"/>
      <c r="P27" s="51"/>
      <c r="Q27" s="51"/>
    </row>
    <row r="28" spans="1:17">
      <c r="A28" s="51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51"/>
      <c r="O28" s="51"/>
      <c r="P28" s="51"/>
      <c r="Q28" s="51"/>
    </row>
    <row r="29" spans="1:17">
      <c r="A29" s="51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51"/>
      <c r="O29" s="51"/>
      <c r="P29" s="51"/>
      <c r="Q29" s="51"/>
    </row>
    <row r="30" spans="1:17">
      <c r="A30" s="5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51"/>
      <c r="O30" s="51"/>
      <c r="P30" s="51"/>
      <c r="Q30" s="51"/>
    </row>
    <row r="31" spans="1:17">
      <c r="A31" s="5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51"/>
      <c r="O31" s="51"/>
      <c r="P31" s="51"/>
      <c r="Q31" s="51"/>
    </row>
    <row r="32" spans="1:17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1:17" ht="24.75" customHeight="1">
      <c r="A33" s="51"/>
      <c r="B33" s="1120" t="s">
        <v>340</v>
      </c>
      <c r="C33" s="1120"/>
      <c r="D33" s="1120"/>
      <c r="E33" s="1120"/>
      <c r="F33" s="1120"/>
      <c r="G33" s="1120"/>
      <c r="H33" s="830"/>
      <c r="I33" s="830"/>
      <c r="J33" s="830"/>
      <c r="K33" s="830"/>
      <c r="L33" s="830"/>
      <c r="M33" s="830"/>
      <c r="N33" s="51"/>
      <c r="O33" s="51"/>
      <c r="P33" s="51"/>
      <c r="Q33" s="51"/>
    </row>
    <row r="34" spans="1:17" ht="12.75" customHeight="1">
      <c r="A34" s="51"/>
      <c r="B34" s="74" t="s">
        <v>21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1:17">
      <c r="A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1:17">
      <c r="A36" s="51"/>
      <c r="B36" s="717" t="s">
        <v>975</v>
      </c>
      <c r="N36" s="51"/>
      <c r="O36" s="51"/>
      <c r="P36" s="51"/>
      <c r="Q36" s="51"/>
    </row>
  </sheetData>
  <mergeCells count="6">
    <mergeCell ref="B33:G33"/>
    <mergeCell ref="C4:N4"/>
    <mergeCell ref="P4:AA4"/>
    <mergeCell ref="AC4:AN4"/>
    <mergeCell ref="O4:O8"/>
    <mergeCell ref="AB4:AB8"/>
  </mergeCells>
  <phoneticPr fontId="40" type="noConversion"/>
  <hyperlinks>
    <hyperlink ref="B36" location="Содержание!B64" display="к содержанию"/>
  </hyperlinks>
  <pageMargins left="0.75" right="0.75" top="1" bottom="1" header="0.5" footer="0.5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tabColor indexed="9"/>
  </sheetPr>
  <dimension ref="A1:Y34"/>
  <sheetViews>
    <sheetView topLeftCell="A10" workbookViewId="0">
      <selection activeCell="B34" sqref="B34"/>
    </sheetView>
  </sheetViews>
  <sheetFormatPr defaultRowHeight="12.75"/>
  <cols>
    <col min="1" max="1" width="8.85546875" bestFit="1" customWidth="1"/>
    <col min="2" max="2" width="24.85546875" customWidth="1"/>
    <col min="3" max="9" width="9.7109375" customWidth="1"/>
    <col min="10" max="10" width="3.7109375" customWidth="1"/>
    <col min="11" max="17" width="9.7109375" customWidth="1"/>
    <col min="18" max="18" width="3.7109375" customWidth="1"/>
    <col min="19" max="25" width="9.7109375" customWidth="1"/>
  </cols>
  <sheetData>
    <row r="1" spans="1:25">
      <c r="A1" s="51"/>
    </row>
    <row r="2" spans="1:25">
      <c r="A2" s="23" t="s">
        <v>968</v>
      </c>
      <c r="B2" s="51" t="s">
        <v>35</v>
      </c>
    </row>
    <row r="3" spans="1:25">
      <c r="A3" s="23"/>
      <c r="B3" s="51"/>
    </row>
    <row r="4" spans="1:25">
      <c r="B4" s="1126"/>
      <c r="C4" s="1125" t="s">
        <v>699</v>
      </c>
      <c r="D4" s="1125"/>
      <c r="E4" s="1125"/>
      <c r="F4" s="1125"/>
      <c r="G4" s="1125"/>
      <c r="H4" s="1125"/>
      <c r="I4" s="1125"/>
      <c r="J4" s="1126"/>
      <c r="K4" s="1125" t="s">
        <v>700</v>
      </c>
      <c r="L4" s="1125"/>
      <c r="M4" s="1125"/>
      <c r="N4" s="1125"/>
      <c r="O4" s="1125"/>
      <c r="P4" s="1125"/>
      <c r="Q4" s="1125"/>
      <c r="R4" s="1126"/>
      <c r="S4" s="1125" t="s">
        <v>701</v>
      </c>
      <c r="T4" s="1125"/>
      <c r="U4" s="1125"/>
      <c r="V4" s="1125"/>
      <c r="W4" s="1125"/>
      <c r="X4" s="1125"/>
      <c r="Y4" s="1125"/>
    </row>
    <row r="5" spans="1:25" s="383" customFormat="1">
      <c r="B5" s="1127"/>
      <c r="C5" s="53">
        <v>38718</v>
      </c>
      <c r="D5" s="53">
        <v>39083</v>
      </c>
      <c r="E5" s="53">
        <v>39448</v>
      </c>
      <c r="F5" s="53">
        <v>39814</v>
      </c>
      <c r="G5" s="53">
        <v>40179</v>
      </c>
      <c r="H5" s="53">
        <v>40544</v>
      </c>
      <c r="I5" s="53">
        <v>40817</v>
      </c>
      <c r="J5" s="1128"/>
      <c r="K5" s="53">
        <v>38718</v>
      </c>
      <c r="L5" s="53">
        <v>39083</v>
      </c>
      <c r="M5" s="53">
        <v>39448</v>
      </c>
      <c r="N5" s="53">
        <v>39814</v>
      </c>
      <c r="O5" s="53">
        <v>40179</v>
      </c>
      <c r="P5" s="53">
        <v>40544</v>
      </c>
      <c r="Q5" s="53">
        <v>40817</v>
      </c>
      <c r="R5" s="1128"/>
      <c r="S5" s="53">
        <v>38718</v>
      </c>
      <c r="T5" s="53">
        <v>39083</v>
      </c>
      <c r="U5" s="53">
        <v>39448</v>
      </c>
      <c r="V5" s="53">
        <v>39814</v>
      </c>
      <c r="W5" s="53">
        <v>40179</v>
      </c>
      <c r="X5" s="53">
        <v>40544</v>
      </c>
      <c r="Y5" s="53">
        <v>40817</v>
      </c>
    </row>
    <row r="6" spans="1:25">
      <c r="B6" s="279" t="s">
        <v>30</v>
      </c>
      <c r="C6" s="376">
        <v>929.21320400000002</v>
      </c>
      <c r="D6" s="376">
        <v>2080.041886</v>
      </c>
      <c r="E6" s="376">
        <v>3245.8316669999999</v>
      </c>
      <c r="F6" s="376">
        <v>3266.7061119999998</v>
      </c>
      <c r="G6" s="376">
        <v>3291.4351099999999</v>
      </c>
      <c r="H6" s="376">
        <v>2402.4383400000002</v>
      </c>
      <c r="I6" s="376">
        <v>2834.6515009999998</v>
      </c>
      <c r="J6" s="1128"/>
      <c r="K6" s="376">
        <v>1964.433878</v>
      </c>
      <c r="L6" s="376">
        <v>3762.6917130000002</v>
      </c>
      <c r="M6" s="376">
        <v>5394.3796830000001</v>
      </c>
      <c r="N6" s="376">
        <v>5624.7747470000004</v>
      </c>
      <c r="O6" s="376">
        <v>6005.7966829999996</v>
      </c>
      <c r="P6" s="376">
        <v>6219.2685959999999</v>
      </c>
      <c r="Q6" s="376">
        <v>6702.7475000000004</v>
      </c>
      <c r="R6" s="1128"/>
      <c r="S6" s="376">
        <v>106.264025</v>
      </c>
      <c r="T6" s="376">
        <v>139.97214299999999</v>
      </c>
      <c r="U6" s="376">
        <v>216.03330500000001</v>
      </c>
      <c r="V6" s="376">
        <v>340.87067300000001</v>
      </c>
      <c r="W6" s="376">
        <v>328.24700999999999</v>
      </c>
      <c r="X6" s="376">
        <v>422.80983800000001</v>
      </c>
      <c r="Y6" s="376">
        <v>533.19651299999998</v>
      </c>
    </row>
    <row r="7" spans="1:25" ht="38.25">
      <c r="B7" s="279" t="s">
        <v>742</v>
      </c>
      <c r="C7" s="376">
        <v>26.935448000000001</v>
      </c>
      <c r="D7" s="376">
        <v>46.639651999999998</v>
      </c>
      <c r="E7" s="376">
        <v>52.499963000000001</v>
      </c>
      <c r="F7" s="376">
        <v>182.91861299999999</v>
      </c>
      <c r="G7" s="376">
        <v>2477.1954639999999</v>
      </c>
      <c r="H7" s="376">
        <v>1549.4992810000001</v>
      </c>
      <c r="I7" s="376">
        <v>2017.1741280000001</v>
      </c>
      <c r="J7" s="1128"/>
      <c r="K7" s="376">
        <v>69.438619000000003</v>
      </c>
      <c r="L7" s="376">
        <v>93.278803999999994</v>
      </c>
      <c r="M7" s="376">
        <v>181.746872</v>
      </c>
      <c r="N7" s="376">
        <v>460.24662899999998</v>
      </c>
      <c r="O7" s="376">
        <v>1139.36635</v>
      </c>
      <c r="P7" s="376">
        <v>1481.679756</v>
      </c>
      <c r="Q7" s="376">
        <v>1740.482528</v>
      </c>
      <c r="R7" s="1128"/>
      <c r="S7" s="376">
        <v>3.2599710000000002</v>
      </c>
      <c r="T7" s="376">
        <v>1.925227</v>
      </c>
      <c r="U7" s="376">
        <v>1.8294049999999999</v>
      </c>
      <c r="V7" s="376">
        <v>11.388439</v>
      </c>
      <c r="W7" s="376">
        <v>24.649158</v>
      </c>
      <c r="X7" s="376">
        <v>31.972667999999999</v>
      </c>
      <c r="Y7" s="376">
        <v>39.336274000000003</v>
      </c>
    </row>
    <row r="8" spans="1:25" ht="38.25">
      <c r="B8" s="279" t="s">
        <v>36</v>
      </c>
      <c r="C8" s="375">
        <v>2.241691025303166E-2</v>
      </c>
      <c r="D8" s="375">
        <v>1.3071597347631489E-2</v>
      </c>
      <c r="E8" s="375">
        <v>8.7170349244115632E-3</v>
      </c>
      <c r="F8" s="375">
        <v>1.1043979091805121E-2</v>
      </c>
      <c r="G8" s="375">
        <v>2.8580142052382736E-2</v>
      </c>
      <c r="H8" s="375">
        <v>0.37237806111602428</v>
      </c>
      <c r="I8" s="375">
        <v>0.15751175368206224</v>
      </c>
      <c r="J8" s="1127"/>
      <c r="K8" s="375">
        <v>1.2430862282247811E-2</v>
      </c>
      <c r="L8" s="375">
        <v>7.1458389501069383E-3</v>
      </c>
      <c r="M8" s="375">
        <v>4.6592680673196874E-3</v>
      </c>
      <c r="N8" s="375">
        <v>5.2800208605402483E-3</v>
      </c>
      <c r="O8" s="375">
        <v>1.1355900574032136E-2</v>
      </c>
      <c r="P8" s="375">
        <v>1.387554093667898E-2</v>
      </c>
      <c r="Q8" s="375">
        <v>1.6778786363979847E-2</v>
      </c>
      <c r="R8" s="1127"/>
      <c r="S8" s="375">
        <v>2.0962240043137834E-2</v>
      </c>
      <c r="T8" s="375">
        <v>6.4949352100724788E-3</v>
      </c>
      <c r="U8" s="375">
        <v>8.5415440920093306E-3</v>
      </c>
      <c r="V8" s="375">
        <v>1.2993599481642705E-2</v>
      </c>
      <c r="W8" s="375">
        <v>3.0550471731638926E-2</v>
      </c>
      <c r="X8" s="375">
        <v>2.8721202556313268E-2</v>
      </c>
      <c r="Y8" s="375">
        <v>2.4912940494042579E-2</v>
      </c>
    </row>
    <row r="11" spans="1:25">
      <c r="B11" s="51" t="s">
        <v>35</v>
      </c>
    </row>
    <row r="31" spans="2:13" ht="30.75" customHeight="1">
      <c r="B31" s="1120" t="s">
        <v>340</v>
      </c>
      <c r="C31" s="1120"/>
      <c r="D31" s="1120"/>
      <c r="E31" s="1120"/>
      <c r="F31" s="1120"/>
      <c r="G31" s="1120"/>
      <c r="H31" s="839"/>
      <c r="I31" s="839"/>
      <c r="J31" s="839"/>
      <c r="K31" s="839"/>
      <c r="L31" s="839"/>
      <c r="M31" s="839"/>
    </row>
    <row r="32" spans="2:13">
      <c r="B32" s="74" t="s">
        <v>21</v>
      </c>
    </row>
    <row r="34" spans="2:2">
      <c r="B34" s="717" t="s">
        <v>975</v>
      </c>
    </row>
  </sheetData>
  <mergeCells count="7">
    <mergeCell ref="B31:G31"/>
    <mergeCell ref="S4:Y4"/>
    <mergeCell ref="C4:I4"/>
    <mergeCell ref="K4:Q4"/>
    <mergeCell ref="B4:B5"/>
    <mergeCell ref="J4:J8"/>
    <mergeCell ref="R4:R8"/>
  </mergeCells>
  <phoneticPr fontId="40" type="noConversion"/>
  <hyperlinks>
    <hyperlink ref="B34" location="Содержание!B65" display="к содержанию"/>
  </hyperlinks>
  <pageMargins left="0.75" right="0.75" top="1" bottom="1" header="0.5" footer="0.5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>
    <tabColor indexed="9"/>
  </sheetPr>
  <dimension ref="A2:AN35"/>
  <sheetViews>
    <sheetView workbookViewId="0">
      <selection activeCell="K18" sqref="K18"/>
    </sheetView>
  </sheetViews>
  <sheetFormatPr defaultRowHeight="12.75"/>
  <cols>
    <col min="2" max="2" width="22.7109375" customWidth="1"/>
    <col min="3" max="14" width="9.7109375" customWidth="1"/>
    <col min="15" max="15" width="3.7109375" customWidth="1"/>
    <col min="16" max="27" width="9.7109375" customWidth="1"/>
    <col min="28" max="28" width="3.7109375" customWidth="1"/>
    <col min="29" max="40" width="9.7109375" customWidth="1"/>
  </cols>
  <sheetData>
    <row r="2" spans="1:40">
      <c r="A2" s="23" t="s">
        <v>968</v>
      </c>
      <c r="B2" s="51" t="s">
        <v>521</v>
      </c>
    </row>
    <row r="3" spans="1:40">
      <c r="A3" s="23"/>
      <c r="B3" s="51"/>
    </row>
    <row r="4" spans="1:40">
      <c r="B4" s="1126"/>
      <c r="C4" s="1125" t="s">
        <v>699</v>
      </c>
      <c r="D4" s="1125"/>
      <c r="E4" s="1125"/>
      <c r="F4" s="1125"/>
      <c r="G4" s="1125"/>
      <c r="H4" s="1125"/>
      <c r="I4" s="1125"/>
      <c r="J4" s="1125"/>
      <c r="K4" s="1125"/>
      <c r="L4" s="1125"/>
      <c r="M4" s="1125"/>
      <c r="N4" s="1125"/>
      <c r="O4" s="1126"/>
      <c r="P4" s="1125" t="s">
        <v>700</v>
      </c>
      <c r="Q4" s="1125"/>
      <c r="R4" s="1125"/>
      <c r="S4" s="1125"/>
      <c r="T4" s="1125"/>
      <c r="U4" s="1125"/>
      <c r="V4" s="1125"/>
      <c r="W4" s="1125"/>
      <c r="X4" s="1125"/>
      <c r="Y4" s="1125"/>
      <c r="Z4" s="1125"/>
      <c r="AA4" s="1125"/>
      <c r="AB4" s="1129"/>
      <c r="AC4" s="1125" t="s">
        <v>701</v>
      </c>
      <c r="AD4" s="1125"/>
      <c r="AE4" s="1125"/>
      <c r="AF4" s="1125"/>
      <c r="AG4" s="1125"/>
      <c r="AH4" s="1125"/>
      <c r="AI4" s="1125"/>
      <c r="AJ4" s="1125"/>
      <c r="AK4" s="1125"/>
      <c r="AL4" s="1125"/>
      <c r="AM4" s="1125"/>
      <c r="AN4" s="1125"/>
    </row>
    <row r="5" spans="1:40" s="383" customFormat="1">
      <c r="B5" s="1127"/>
      <c r="C5" s="53">
        <v>39814</v>
      </c>
      <c r="D5" s="53">
        <v>39904</v>
      </c>
      <c r="E5" s="53">
        <v>39995</v>
      </c>
      <c r="F5" s="53">
        <v>40087</v>
      </c>
      <c r="G5" s="53">
        <v>40179</v>
      </c>
      <c r="H5" s="53">
        <v>40269</v>
      </c>
      <c r="I5" s="53">
        <v>40360</v>
      </c>
      <c r="J5" s="53">
        <v>40452</v>
      </c>
      <c r="K5" s="53">
        <v>40544</v>
      </c>
      <c r="L5" s="53">
        <v>40634</v>
      </c>
      <c r="M5" s="53">
        <v>40725</v>
      </c>
      <c r="N5" s="53">
        <v>40817</v>
      </c>
      <c r="O5" s="1128"/>
      <c r="P5" s="53">
        <v>39814</v>
      </c>
      <c r="Q5" s="53">
        <v>39904</v>
      </c>
      <c r="R5" s="53">
        <v>39995</v>
      </c>
      <c r="S5" s="53">
        <v>40087</v>
      </c>
      <c r="T5" s="53">
        <v>40179</v>
      </c>
      <c r="U5" s="53">
        <v>40269</v>
      </c>
      <c r="V5" s="53">
        <v>40360</v>
      </c>
      <c r="W5" s="53">
        <v>40452</v>
      </c>
      <c r="X5" s="53">
        <v>40544</v>
      </c>
      <c r="Y5" s="53">
        <v>40634</v>
      </c>
      <c r="Z5" s="53">
        <v>40725</v>
      </c>
      <c r="AA5" s="53">
        <v>40817</v>
      </c>
      <c r="AB5" s="1130"/>
      <c r="AC5" s="53">
        <v>39814</v>
      </c>
      <c r="AD5" s="53">
        <v>39904</v>
      </c>
      <c r="AE5" s="53">
        <v>39995</v>
      </c>
      <c r="AF5" s="53">
        <v>40087</v>
      </c>
      <c r="AG5" s="53">
        <v>40179</v>
      </c>
      <c r="AH5" s="53">
        <v>40269</v>
      </c>
      <c r="AI5" s="53">
        <v>40360</v>
      </c>
      <c r="AJ5" s="53">
        <v>40452</v>
      </c>
      <c r="AK5" s="53">
        <v>40544</v>
      </c>
      <c r="AL5" s="53">
        <v>40634</v>
      </c>
      <c r="AM5" s="53">
        <v>40725</v>
      </c>
      <c r="AN5" s="53">
        <v>40817</v>
      </c>
    </row>
    <row r="6" spans="1:40" ht="25.5">
      <c r="B6" s="279" t="s">
        <v>31</v>
      </c>
      <c r="C6" s="376">
        <v>179.77473499999999</v>
      </c>
      <c r="D6" s="376">
        <v>341.51561900000002</v>
      </c>
      <c r="E6" s="376">
        <v>738.85418700000002</v>
      </c>
      <c r="F6" s="376">
        <v>1050.021389</v>
      </c>
      <c r="G6" s="376">
        <v>1126.5965590000001</v>
      </c>
      <c r="H6" s="376">
        <v>1337.9887570000001</v>
      </c>
      <c r="I6" s="376">
        <v>1232.529098</v>
      </c>
      <c r="J6" s="376">
        <v>1249.092406</v>
      </c>
      <c r="K6" s="376">
        <v>1060.4009759999999</v>
      </c>
      <c r="L6" s="376">
        <v>1100.2420500000001</v>
      </c>
      <c r="M6" s="376">
        <v>1236.705694</v>
      </c>
      <c r="N6" s="376">
        <v>1658.958093</v>
      </c>
      <c r="O6" s="1128"/>
      <c r="P6" s="376">
        <v>289.77942300000001</v>
      </c>
      <c r="Q6" s="376">
        <v>432.04910000000001</v>
      </c>
      <c r="R6" s="376">
        <v>613.91339900000003</v>
      </c>
      <c r="S6" s="376">
        <v>705.93702499999995</v>
      </c>
      <c r="T6" s="376">
        <v>894.19514300000003</v>
      </c>
      <c r="U6" s="376">
        <v>1004.118563</v>
      </c>
      <c r="V6" s="376">
        <v>1043.8129899999999</v>
      </c>
      <c r="W6" s="376">
        <v>1114.3639820000001</v>
      </c>
      <c r="X6" s="376">
        <v>1063.7545580000001</v>
      </c>
      <c r="Y6" s="376">
        <v>1173.499239</v>
      </c>
      <c r="Z6" s="376">
        <v>1184.965211</v>
      </c>
      <c r="AA6" s="376">
        <v>1273.308988</v>
      </c>
      <c r="AB6" s="1130"/>
      <c r="AC6" s="376">
        <v>6.2316330000000004</v>
      </c>
      <c r="AD6" s="376">
        <v>9.7972979999999996</v>
      </c>
      <c r="AE6" s="376">
        <v>17.33267</v>
      </c>
      <c r="AF6" s="376">
        <v>19.358523000000002</v>
      </c>
      <c r="AG6" s="376">
        <v>18.250474000000001</v>
      </c>
      <c r="AH6" s="376">
        <v>20.850393</v>
      </c>
      <c r="AI6" s="376">
        <v>26.690365</v>
      </c>
      <c r="AJ6" s="376">
        <v>27.130201</v>
      </c>
      <c r="AK6" s="376">
        <v>28.739829</v>
      </c>
      <c r="AL6" s="376">
        <v>31.825085000000001</v>
      </c>
      <c r="AM6" s="376">
        <v>34.853053000000003</v>
      </c>
      <c r="AN6" s="376">
        <v>40.784866999999998</v>
      </c>
    </row>
    <row r="7" spans="1:40" ht="38.25">
      <c r="B7" s="279" t="s">
        <v>37</v>
      </c>
      <c r="C7" s="375">
        <v>0.62409007027600405</v>
      </c>
      <c r="D7" s="375">
        <v>0.54263827096001715</v>
      </c>
      <c r="E7" s="375">
        <v>0.83621441127462937</v>
      </c>
      <c r="F7" s="375">
        <v>0.91009805610731231</v>
      </c>
      <c r="G7" s="375">
        <v>0.90379859574912835</v>
      </c>
      <c r="H7" s="375">
        <v>0.91447872084025295</v>
      </c>
      <c r="I7" s="375">
        <v>0.91884880108526257</v>
      </c>
      <c r="J7" s="375">
        <v>0.81993493121917205</v>
      </c>
      <c r="K7" s="375">
        <v>0.70312632190561097</v>
      </c>
      <c r="L7" s="375">
        <v>0.7130775314395591</v>
      </c>
      <c r="M7" s="375">
        <v>0.73207967214227132</v>
      </c>
      <c r="N7" s="375">
        <v>0.74754286755813792</v>
      </c>
      <c r="O7" s="1128"/>
      <c r="P7" s="375">
        <v>0.73155226070002899</v>
      </c>
      <c r="Q7" s="375">
        <v>0.6972848016579597</v>
      </c>
      <c r="R7" s="375">
        <v>0.62775625947854574</v>
      </c>
      <c r="S7" s="375">
        <v>0.60331115229435661</v>
      </c>
      <c r="T7" s="375">
        <v>0.55420720508207899</v>
      </c>
      <c r="U7" s="375">
        <v>0.52747572399973641</v>
      </c>
      <c r="V7" s="375">
        <v>0.53144857490229169</v>
      </c>
      <c r="W7" s="375">
        <v>0.53280304064960349</v>
      </c>
      <c r="X7" s="375">
        <v>0.56369278372577369</v>
      </c>
      <c r="Y7" s="375">
        <v>0.56976598857427974</v>
      </c>
      <c r="Z7" s="375">
        <v>0.58111150994794902</v>
      </c>
      <c r="AA7" s="375">
        <v>0.58219787418951285</v>
      </c>
      <c r="AB7" s="1130"/>
      <c r="AC7" s="375">
        <v>0.60093814895710318</v>
      </c>
      <c r="AD7" s="375">
        <v>0.56620304904474683</v>
      </c>
      <c r="AE7" s="375">
        <v>0.67530207406014198</v>
      </c>
      <c r="AF7" s="375">
        <v>0.72408127417572088</v>
      </c>
      <c r="AG7" s="375">
        <v>0.79904593162895388</v>
      </c>
      <c r="AH7" s="375">
        <v>0.76546422889966625</v>
      </c>
      <c r="AI7" s="375">
        <v>0.68210839379678778</v>
      </c>
      <c r="AJ7" s="375">
        <v>0.66969953521538605</v>
      </c>
      <c r="AK7" s="375">
        <v>0.52385256015267179</v>
      </c>
      <c r="AL7" s="375">
        <v>0.64588521915966601</v>
      </c>
      <c r="AM7" s="375">
        <v>0.64795987886627882</v>
      </c>
      <c r="AN7" s="375">
        <v>0.59409807564163442</v>
      </c>
    </row>
    <row r="8" spans="1:40" ht="25.5">
      <c r="B8" s="279" t="s">
        <v>38</v>
      </c>
      <c r="C8" s="375">
        <v>9.0836733647376239E-2</v>
      </c>
      <c r="D8" s="375">
        <v>0.17176551762030864</v>
      </c>
      <c r="E8" s="375">
        <v>0.57968557065018411</v>
      </c>
      <c r="F8" s="375">
        <v>0.72604033705632032</v>
      </c>
      <c r="G8" s="375">
        <v>0.74861502495183629</v>
      </c>
      <c r="H8" s="375">
        <v>0.74099835856612439</v>
      </c>
      <c r="I8" s="375">
        <v>0.71922937520185048</v>
      </c>
      <c r="J8" s="375">
        <v>0.63481587977967124</v>
      </c>
      <c r="K8" s="375">
        <v>0.56239646841466906</v>
      </c>
      <c r="L8" s="375">
        <v>0.55325166578508511</v>
      </c>
      <c r="M8" s="375">
        <v>0.55221283321119363</v>
      </c>
      <c r="N8" s="375">
        <v>0.59843905552466004</v>
      </c>
      <c r="O8" s="1127"/>
      <c r="P8" s="375">
        <v>0.12721645260223963</v>
      </c>
      <c r="Q8" s="375">
        <v>0.14695326136142409</v>
      </c>
      <c r="R8" s="375">
        <v>0.16297420549187464</v>
      </c>
      <c r="S8" s="375">
        <v>0.17514501948667333</v>
      </c>
      <c r="T8" s="375">
        <v>0.18935291669446613</v>
      </c>
      <c r="U8" s="375">
        <v>0.19440889633293296</v>
      </c>
      <c r="V8" s="375">
        <v>0.20553512150703912</v>
      </c>
      <c r="W8" s="375">
        <v>0.20829920168324115</v>
      </c>
      <c r="X8" s="375">
        <v>0.22805718825397392</v>
      </c>
      <c r="Y8" s="375">
        <v>0.23448503387777647</v>
      </c>
      <c r="Z8" s="375">
        <v>0.23737971928647128</v>
      </c>
      <c r="AA8" s="375">
        <v>0.2349166248616705</v>
      </c>
      <c r="AB8" s="1131"/>
      <c r="AC8" s="375">
        <v>3.6202310663434517E-2</v>
      </c>
      <c r="AD8" s="375">
        <v>4.7137416359398429E-2</v>
      </c>
      <c r="AE8" s="375">
        <v>7.2184001986822746E-2</v>
      </c>
      <c r="AF8" s="375">
        <v>7.6006166580625131E-2</v>
      </c>
      <c r="AG8" s="375">
        <v>8.7341566340543367E-2</v>
      </c>
      <c r="AH8" s="375">
        <v>8.4060557679423803E-2</v>
      </c>
      <c r="AI8" s="375">
        <v>8.6944477198965059E-2</v>
      </c>
      <c r="AJ8" s="375">
        <v>8.6125773222000476E-2</v>
      </c>
      <c r="AK8" s="375">
        <v>7.9811032211601476E-2</v>
      </c>
      <c r="AL8" s="375">
        <v>8.7225583571752266E-2</v>
      </c>
      <c r="AM8" s="375">
        <v>7.9376374246923537E-2</v>
      </c>
      <c r="AN8" s="375">
        <v>8.5079644922584116E-2</v>
      </c>
    </row>
    <row r="9" spans="1:40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40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40">
      <c r="B11" s="51" t="s">
        <v>521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40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40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40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40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40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2:27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32" spans="2:27" ht="25.5" customHeight="1">
      <c r="B32" s="1120" t="s">
        <v>340</v>
      </c>
      <c r="C32" s="1120"/>
      <c r="D32" s="1120"/>
      <c r="E32" s="1120"/>
      <c r="F32" s="1120"/>
      <c r="G32" s="1120"/>
      <c r="H32" s="1120"/>
    </row>
    <row r="33" spans="2:13" ht="12.75" customHeight="1">
      <c r="B33" s="74" t="s">
        <v>21</v>
      </c>
      <c r="C33" s="839"/>
      <c r="D33" s="839"/>
      <c r="E33" s="839"/>
      <c r="F33" s="839"/>
      <c r="G33" s="839"/>
      <c r="H33" s="839"/>
      <c r="I33" s="839"/>
      <c r="J33" s="839"/>
      <c r="K33" s="839"/>
      <c r="L33" s="839"/>
      <c r="M33" s="839"/>
    </row>
    <row r="35" spans="2:13">
      <c r="B35" s="717" t="s">
        <v>975</v>
      </c>
    </row>
  </sheetData>
  <mergeCells count="7">
    <mergeCell ref="B32:H32"/>
    <mergeCell ref="P4:AA4"/>
    <mergeCell ref="AC4:AN4"/>
    <mergeCell ref="C4:N4"/>
    <mergeCell ref="B4:B5"/>
    <mergeCell ref="O4:O8"/>
    <mergeCell ref="AB4:AB8"/>
  </mergeCells>
  <phoneticPr fontId="40" type="noConversion"/>
  <hyperlinks>
    <hyperlink ref="B35" location="Содержание!B66" display="к содержанию"/>
  </hyperlinks>
  <pageMargins left="0.75" right="0.75" top="1" bottom="1" header="0.5" footer="0.5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>
    <tabColor indexed="9"/>
  </sheetPr>
  <dimension ref="A2:I37"/>
  <sheetViews>
    <sheetView topLeftCell="A19" workbookViewId="0">
      <selection activeCell="B35" sqref="B35"/>
    </sheetView>
  </sheetViews>
  <sheetFormatPr defaultRowHeight="12.75"/>
  <cols>
    <col min="2" max="2" width="25.7109375" customWidth="1"/>
    <col min="3" max="9" width="9.85546875" bestFit="1" customWidth="1"/>
  </cols>
  <sheetData>
    <row r="2" spans="1:9">
      <c r="A2" s="23" t="s">
        <v>968</v>
      </c>
      <c r="B2" s="51" t="s">
        <v>522</v>
      </c>
    </row>
    <row r="3" spans="1:9">
      <c r="A3" s="23"/>
      <c r="B3" s="51"/>
    </row>
    <row r="4" spans="1:9">
      <c r="B4" s="384"/>
      <c r="C4" s="398">
        <v>40269</v>
      </c>
      <c r="D4" s="398">
        <v>40360</v>
      </c>
      <c r="E4" s="398">
        <v>40452</v>
      </c>
      <c r="F4" s="398">
        <v>40544</v>
      </c>
      <c r="G4" s="398">
        <v>40634</v>
      </c>
      <c r="H4" s="398">
        <v>40725</v>
      </c>
      <c r="I4" s="398">
        <v>40817</v>
      </c>
    </row>
    <row r="5" spans="1:9" ht="38.25">
      <c r="B5" s="396" t="s">
        <v>56</v>
      </c>
      <c r="C5" s="397">
        <v>1236.3790149315473</v>
      </c>
      <c r="D5" s="397">
        <v>1302.0887390497794</v>
      </c>
      <c r="E5" s="397">
        <v>1345.8749985352736</v>
      </c>
      <c r="F5" s="397">
        <v>1268.3553087475552</v>
      </c>
      <c r="G5" s="397">
        <v>1197.9473554340661</v>
      </c>
      <c r="H5" s="397">
        <v>1190.7210101678945</v>
      </c>
      <c r="I5" s="397">
        <v>1213.7522972423149</v>
      </c>
    </row>
    <row r="6" spans="1:9" ht="38.25">
      <c r="B6" s="396" t="s">
        <v>57</v>
      </c>
      <c r="C6" s="397">
        <v>273.43241369459776</v>
      </c>
      <c r="D6" s="397">
        <v>296.70393933707049</v>
      </c>
      <c r="E6" s="397">
        <v>300.8982608440582</v>
      </c>
      <c r="F6" s="397">
        <v>310.30920335987184</v>
      </c>
      <c r="G6" s="397">
        <v>301.60373275487996</v>
      </c>
      <c r="H6" s="397">
        <v>338.56871411336624</v>
      </c>
      <c r="I6" s="397">
        <v>320.96878991230733</v>
      </c>
    </row>
    <row r="7" spans="1:9" ht="38.25">
      <c r="B7" s="396" t="s">
        <v>58</v>
      </c>
      <c r="C7" s="375">
        <v>0.16939791772736892</v>
      </c>
      <c r="D7" s="375">
        <v>0.18580107306024402</v>
      </c>
      <c r="E7" s="375">
        <v>0.18945626482767414</v>
      </c>
      <c r="F7" s="375">
        <v>0.18338117980343507</v>
      </c>
      <c r="G7" s="375">
        <v>0.17339900735916183</v>
      </c>
      <c r="H7" s="375">
        <v>0.17444865287963168</v>
      </c>
      <c r="I7" s="375">
        <v>0.16156192661517593</v>
      </c>
    </row>
    <row r="10" spans="1:9">
      <c r="B10" s="51" t="s">
        <v>522</v>
      </c>
    </row>
    <row r="11" spans="1:9">
      <c r="B11" s="301" t="s">
        <v>522</v>
      </c>
    </row>
    <row r="32" spans="2:8" ht="12.75" customHeight="1">
      <c r="B32" s="1120" t="s">
        <v>935</v>
      </c>
      <c r="C32" s="1120"/>
      <c r="D32" s="1120"/>
      <c r="E32" s="1120"/>
      <c r="F32" s="1120"/>
      <c r="G32" s="1120"/>
      <c r="H32" s="1120"/>
    </row>
    <row r="33" spans="2:8">
      <c r="B33" s="1120"/>
      <c r="C33" s="1120"/>
      <c r="D33" s="1120"/>
      <c r="E33" s="1120"/>
      <c r="F33" s="1120"/>
      <c r="G33" s="1120"/>
      <c r="H33" s="1120"/>
    </row>
    <row r="34" spans="2:8" ht="12.75" customHeight="1">
      <c r="B34" s="1120"/>
      <c r="C34" s="1120"/>
      <c r="D34" s="1120"/>
      <c r="E34" s="1120"/>
      <c r="F34" s="1120"/>
      <c r="G34" s="1120"/>
      <c r="H34" s="1120"/>
    </row>
    <row r="35" spans="2:8">
      <c r="B35" s="55" t="s">
        <v>523</v>
      </c>
    </row>
    <row r="37" spans="2:8">
      <c r="B37" s="717" t="s">
        <v>975</v>
      </c>
    </row>
  </sheetData>
  <mergeCells count="1">
    <mergeCell ref="B32:H34"/>
  </mergeCells>
  <phoneticPr fontId="40" type="noConversion"/>
  <hyperlinks>
    <hyperlink ref="B37" location="Содержание!B67" display="к содержанию"/>
  </hyperlinks>
  <pageMargins left="0.75" right="0.75" top="1" bottom="1" header="0.5" footer="0.5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indexed="9"/>
  </sheetPr>
  <dimension ref="A2:H41"/>
  <sheetViews>
    <sheetView topLeftCell="A16" workbookViewId="0">
      <selection activeCell="G7" sqref="G7"/>
    </sheetView>
  </sheetViews>
  <sheetFormatPr defaultRowHeight="12.75"/>
  <cols>
    <col min="1" max="1" width="8.85546875" bestFit="1" customWidth="1"/>
    <col min="2" max="2" width="31" customWidth="1"/>
    <col min="3" max="3" width="10" customWidth="1"/>
    <col min="4" max="4" width="10.7109375" customWidth="1"/>
    <col min="5" max="5" width="11" customWidth="1"/>
  </cols>
  <sheetData>
    <row r="2" spans="1:7">
      <c r="A2" s="282" t="s">
        <v>968</v>
      </c>
      <c r="B2" s="51" t="s">
        <v>40</v>
      </c>
      <c r="C2" s="617"/>
      <c r="D2" s="617"/>
      <c r="E2" s="617"/>
      <c r="F2" s="729"/>
      <c r="G2" s="729"/>
    </row>
    <row r="3" spans="1:7">
      <c r="A3" s="282"/>
      <c r="B3" s="77"/>
      <c r="C3" s="617"/>
      <c r="D3" s="617"/>
      <c r="E3" s="617"/>
      <c r="F3" s="729"/>
      <c r="G3" s="729"/>
    </row>
    <row r="4" spans="1:7">
      <c r="A4" s="729"/>
      <c r="B4" s="72" t="s">
        <v>80</v>
      </c>
      <c r="C4" s="279" t="s">
        <v>699</v>
      </c>
      <c r="D4" s="279" t="s">
        <v>700</v>
      </c>
      <c r="E4" s="279" t="s">
        <v>701</v>
      </c>
      <c r="F4" s="729"/>
      <c r="G4" s="729"/>
    </row>
    <row r="5" spans="1:7">
      <c r="A5" s="729"/>
      <c r="B5" s="72" t="s">
        <v>86</v>
      </c>
      <c r="C5" s="375">
        <v>1.1202215461870621E-2</v>
      </c>
      <c r="D5" s="375">
        <v>1.9187291718072753E-2</v>
      </c>
      <c r="E5" s="375">
        <v>6.5910304427374986E-2</v>
      </c>
      <c r="F5" s="729"/>
      <c r="G5" s="729"/>
    </row>
    <row r="6" spans="1:7" ht="25.5">
      <c r="A6" s="729"/>
      <c r="B6" s="72" t="s">
        <v>82</v>
      </c>
      <c r="C6" s="375">
        <v>3.2692125996940422E-2</v>
      </c>
      <c r="D6" s="375">
        <v>3.8428415617215453E-2</v>
      </c>
      <c r="E6" s="375">
        <v>4.6732529494334261E-3</v>
      </c>
      <c r="F6" s="729"/>
      <c r="G6" s="729"/>
    </row>
    <row r="7" spans="1:7" ht="25.5">
      <c r="A7" s="729"/>
      <c r="B7" s="72" t="s">
        <v>84</v>
      </c>
      <c r="C7" s="375">
        <v>0.11307337225184506</v>
      </c>
      <c r="D7" s="375">
        <v>8.0858632091898808E-2</v>
      </c>
      <c r="E7" s="375">
        <v>0.19869129400372937</v>
      </c>
      <c r="F7" s="729"/>
      <c r="G7" s="729"/>
    </row>
    <row r="8" spans="1:7">
      <c r="A8" s="729"/>
      <c r="B8" s="72" t="s">
        <v>88</v>
      </c>
      <c r="C8" s="375">
        <v>0.16969312195880767</v>
      </c>
      <c r="D8" s="375">
        <v>0.22695922413452721</v>
      </c>
      <c r="E8" s="375">
        <v>0.18290357548548583</v>
      </c>
      <c r="F8" s="729"/>
      <c r="G8" s="729"/>
    </row>
    <row r="9" spans="1:7">
      <c r="A9" s="729"/>
      <c r="B9" s="72" t="s">
        <v>81</v>
      </c>
      <c r="C9" s="375">
        <v>0.29704281384761899</v>
      </c>
      <c r="D9" s="375">
        <v>0.2128796141035329</v>
      </c>
      <c r="E9" s="375">
        <v>0.30115537706669487</v>
      </c>
      <c r="F9" s="729"/>
      <c r="G9" s="729"/>
    </row>
    <row r="10" spans="1:7">
      <c r="A10" s="729"/>
      <c r="B10" s="72" t="s">
        <v>87</v>
      </c>
      <c r="C10" s="375">
        <v>2.4656765094065579E-2</v>
      </c>
      <c r="D10" s="375">
        <v>1.9178249136807317E-2</v>
      </c>
      <c r="E10" s="375">
        <v>3.7862352229811123E-2</v>
      </c>
      <c r="F10" s="729"/>
      <c r="G10" s="729"/>
    </row>
    <row r="11" spans="1:7">
      <c r="A11" s="729"/>
      <c r="B11" s="72" t="s">
        <v>91</v>
      </c>
      <c r="C11" s="375">
        <v>2.4597680418923035E-2</v>
      </c>
      <c r="D11" s="375">
        <v>9.1880887594896956E-3</v>
      </c>
      <c r="E11" s="375">
        <v>0</v>
      </c>
      <c r="F11" s="729"/>
      <c r="G11" s="729"/>
    </row>
    <row r="12" spans="1:7" ht="25.5">
      <c r="A12" s="729"/>
      <c r="B12" s="72" t="s">
        <v>89</v>
      </c>
      <c r="C12" s="375">
        <v>0.14598055130015875</v>
      </c>
      <c r="D12" s="375">
        <v>8.7896755661635212E-2</v>
      </c>
      <c r="E12" s="375">
        <v>1.3949536724001087E-3</v>
      </c>
      <c r="F12" s="729"/>
      <c r="G12" s="729"/>
    </row>
    <row r="13" spans="1:7">
      <c r="A13" s="729"/>
      <c r="B13" s="72" t="s">
        <v>92</v>
      </c>
      <c r="C13" s="375">
        <v>5.0550873680206942E-2</v>
      </c>
      <c r="D13" s="375">
        <v>0.10849837180290131</v>
      </c>
      <c r="E13" s="375">
        <v>7.1726088992762935E-2</v>
      </c>
      <c r="F13" s="729"/>
      <c r="G13" s="729"/>
    </row>
    <row r="14" spans="1:7">
      <c r="A14" s="729"/>
      <c r="B14" s="72" t="s">
        <v>93</v>
      </c>
      <c r="C14" s="375">
        <v>5.1652501869436915E-2</v>
      </c>
      <c r="D14" s="375">
        <v>8.7940159109282906E-2</v>
      </c>
      <c r="E14" s="375">
        <v>8.2119502804802569E-2</v>
      </c>
      <c r="F14" s="729"/>
      <c r="G14" s="729"/>
    </row>
    <row r="15" spans="1:7">
      <c r="A15" s="729"/>
      <c r="B15" s="72" t="s">
        <v>94</v>
      </c>
      <c r="C15" s="375">
        <v>6.9002947984654117E-2</v>
      </c>
      <c r="D15" s="375">
        <v>7.4979221775508267E-2</v>
      </c>
      <c r="E15" s="375">
        <v>8.9867572695529446E-2</v>
      </c>
      <c r="F15" s="729"/>
      <c r="G15" s="729"/>
    </row>
    <row r="16" spans="1:7">
      <c r="A16" s="729"/>
      <c r="B16" s="72" t="s">
        <v>95</v>
      </c>
      <c r="C16" s="375">
        <v>1.0410302751390842E-2</v>
      </c>
      <c r="D16" s="375">
        <v>4.0935745754745269E-2</v>
      </c>
      <c r="E16" s="375">
        <v>8.1823731336429263E-3</v>
      </c>
      <c r="F16" s="729"/>
      <c r="G16" s="729"/>
    </row>
    <row r="17" spans="1:7">
      <c r="A17" s="729"/>
      <c r="B17" s="729"/>
      <c r="C17" s="729"/>
      <c r="D17" s="729"/>
      <c r="E17" s="729"/>
      <c r="F17" s="729"/>
      <c r="G17" s="729"/>
    </row>
    <row r="18" spans="1:7">
      <c r="A18" s="729"/>
      <c r="B18" s="729"/>
      <c r="C18" s="729"/>
      <c r="D18" s="729"/>
      <c r="E18" s="729"/>
      <c r="F18" s="729"/>
      <c r="G18" s="729"/>
    </row>
    <row r="19" spans="1:7">
      <c r="A19" s="729"/>
      <c r="B19" s="51" t="s">
        <v>40</v>
      </c>
      <c r="C19" s="617"/>
      <c r="D19" s="617"/>
      <c r="E19" s="617"/>
      <c r="F19" s="729"/>
      <c r="G19" s="729"/>
    </row>
    <row r="38" spans="1:8">
      <c r="B38" s="55" t="s">
        <v>21</v>
      </c>
    </row>
    <row r="39" spans="1:8">
      <c r="A39" s="839"/>
      <c r="C39" s="839"/>
      <c r="D39" s="839"/>
      <c r="E39" s="839"/>
      <c r="F39" s="839"/>
      <c r="G39" s="839"/>
      <c r="H39" s="839"/>
    </row>
    <row r="40" spans="1:8">
      <c r="A40" s="23"/>
      <c r="B40" s="717" t="s">
        <v>975</v>
      </c>
      <c r="C40" s="23"/>
      <c r="D40" s="23"/>
      <c r="E40" s="23"/>
      <c r="F40" s="23"/>
      <c r="G40" s="23"/>
      <c r="H40" s="23"/>
    </row>
    <row r="41" spans="1:8">
      <c r="A41" s="23"/>
      <c r="B41" s="23"/>
      <c r="C41" s="23"/>
      <c r="D41" s="23"/>
      <c r="E41" s="23"/>
      <c r="F41" s="23"/>
      <c r="G41" s="23"/>
      <c r="H41" s="23"/>
    </row>
  </sheetData>
  <phoneticPr fontId="40" type="noConversion"/>
  <hyperlinks>
    <hyperlink ref="B40" location="Содержание!B68" display="к содержанию"/>
  </hyperlinks>
  <pageMargins left="0.75" right="0.75" top="1" bottom="1" header="0.5" footer="0.5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>
    <tabColor indexed="9"/>
  </sheetPr>
  <dimension ref="A2:L36"/>
  <sheetViews>
    <sheetView topLeftCell="A16" workbookViewId="0">
      <selection activeCell="F6" sqref="F6"/>
    </sheetView>
  </sheetViews>
  <sheetFormatPr defaultRowHeight="12.75"/>
  <cols>
    <col min="2" max="2" width="20.85546875" customWidth="1"/>
    <col min="3" max="12" width="9.7109375" customWidth="1"/>
  </cols>
  <sheetData>
    <row r="2" spans="1:12">
      <c r="A2" s="23" t="s">
        <v>968</v>
      </c>
      <c r="B2" s="51" t="s">
        <v>59</v>
      </c>
      <c r="C2" s="23"/>
      <c r="D2" s="23"/>
      <c r="E2" s="23"/>
      <c r="F2" s="23"/>
      <c r="G2" s="23"/>
      <c r="H2" s="23"/>
      <c r="I2" s="23"/>
      <c r="J2" s="23"/>
      <c r="K2" s="23"/>
    </row>
    <row r="3" spans="1:12">
      <c r="A3" s="23"/>
      <c r="B3" s="51"/>
      <c r="C3" s="23"/>
      <c r="D3" s="23"/>
      <c r="E3" s="23"/>
      <c r="F3" s="23"/>
      <c r="G3" s="23"/>
      <c r="H3" s="23"/>
      <c r="I3" s="23"/>
      <c r="J3" s="23"/>
      <c r="K3" s="23"/>
    </row>
    <row r="4" spans="1:12">
      <c r="A4" s="23"/>
      <c r="B4" s="52"/>
      <c r="C4" s="80">
        <v>39448</v>
      </c>
      <c r="D4" s="80">
        <v>39814</v>
      </c>
      <c r="E4" s="80">
        <v>40179</v>
      </c>
      <c r="F4" s="80">
        <v>40269</v>
      </c>
      <c r="G4" s="80">
        <v>40360</v>
      </c>
      <c r="H4" s="80">
        <v>40452</v>
      </c>
      <c r="I4" s="80">
        <v>40544</v>
      </c>
      <c r="J4" s="80">
        <v>40634</v>
      </c>
      <c r="K4" s="80">
        <v>40725</v>
      </c>
      <c r="L4" s="80">
        <v>40817</v>
      </c>
    </row>
    <row r="5" spans="1:12" ht="63.75">
      <c r="A5" s="23"/>
      <c r="B5" s="279" t="s">
        <v>743</v>
      </c>
      <c r="C5" s="375">
        <v>3.9601997493069564E-2</v>
      </c>
      <c r="D5" s="375">
        <v>0.14301952461098311</v>
      </c>
      <c r="E5" s="375">
        <v>0.2913459441955597</v>
      </c>
      <c r="F5" s="375">
        <v>0.31126167789484377</v>
      </c>
      <c r="G5" s="375">
        <v>0.33838774149809758</v>
      </c>
      <c r="H5" s="375">
        <v>0.32516794442036728</v>
      </c>
      <c r="I5" s="375">
        <v>0.29510906091592665</v>
      </c>
      <c r="J5" s="375">
        <v>0.29929182535873894</v>
      </c>
      <c r="K5" s="375">
        <v>0.28687997107571583</v>
      </c>
      <c r="L5" s="375">
        <v>0.27834726683690064</v>
      </c>
    </row>
    <row r="6" spans="1:12" ht="63.75">
      <c r="A6" s="23"/>
      <c r="B6" s="279" t="s">
        <v>744</v>
      </c>
      <c r="C6" s="375">
        <v>0.16069381019283513</v>
      </c>
      <c r="D6" s="375">
        <v>9.8303326497225105E-2</v>
      </c>
      <c r="E6" s="375">
        <v>0.27461199967811578</v>
      </c>
      <c r="F6" s="375">
        <v>0.29369899027757745</v>
      </c>
      <c r="G6" s="375">
        <v>0.31178599904271076</v>
      </c>
      <c r="H6" s="375">
        <v>0.31503346465527349</v>
      </c>
      <c r="I6" s="375">
        <v>0.31659773183121748</v>
      </c>
      <c r="J6" s="375">
        <v>0.30176684149190686</v>
      </c>
      <c r="K6" s="375">
        <v>0.28592916298076021</v>
      </c>
      <c r="L6" s="375">
        <v>0.32800833572825011</v>
      </c>
    </row>
    <row r="7" spans="1:12" ht="51">
      <c r="A7" s="23"/>
      <c r="B7" s="279" t="s">
        <v>745</v>
      </c>
      <c r="C7" s="375">
        <v>4.2921337249878719E-3</v>
      </c>
      <c r="D7" s="375">
        <v>6.9694843882620811E-3</v>
      </c>
      <c r="E7" s="375">
        <v>0.10378097337811272</v>
      </c>
      <c r="F7" s="375">
        <v>0.1093862346510952</v>
      </c>
      <c r="G7" s="375">
        <v>0.11081399176070147</v>
      </c>
      <c r="H7" s="375">
        <v>0.11024200417092464</v>
      </c>
      <c r="I7" s="375">
        <v>0.10698969183243509</v>
      </c>
      <c r="J7" s="375">
        <v>0.1030172930659377</v>
      </c>
      <c r="K7" s="375">
        <v>9.8398576256061437E-2</v>
      </c>
      <c r="L7" s="375">
        <v>0.12403665644460243</v>
      </c>
    </row>
    <row r="8" spans="1:12">
      <c r="A8" s="23"/>
      <c r="B8" s="282"/>
      <c r="C8" s="840"/>
      <c r="D8" s="840"/>
      <c r="E8" s="840"/>
      <c r="F8" s="840"/>
      <c r="G8" s="840"/>
      <c r="H8" s="840"/>
      <c r="I8" s="840"/>
      <c r="J8" s="840"/>
      <c r="K8" s="840"/>
      <c r="L8" s="840"/>
    </row>
    <row r="9" spans="1:1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2">
      <c r="A10" s="23"/>
      <c r="B10" s="51" t="s">
        <v>59</v>
      </c>
      <c r="C10" s="23"/>
      <c r="D10" s="23"/>
      <c r="E10" s="23"/>
      <c r="F10" s="23"/>
      <c r="G10" s="23"/>
      <c r="H10" s="23"/>
      <c r="I10" s="23"/>
      <c r="J10" s="23"/>
      <c r="K10" s="23"/>
    </row>
    <row r="11" spans="1:1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29" spans="2:2">
      <c r="B29" s="55" t="s">
        <v>60</v>
      </c>
    </row>
    <row r="30" spans="2:2">
      <c r="B30" s="55" t="s">
        <v>21</v>
      </c>
    </row>
    <row r="32" spans="2:2">
      <c r="B32" s="717" t="s">
        <v>975</v>
      </c>
    </row>
    <row r="36" spans="2:2">
      <c r="B36" s="23"/>
    </row>
  </sheetData>
  <phoneticPr fontId="40" type="noConversion"/>
  <hyperlinks>
    <hyperlink ref="B32" location="Содержание!B69" display="к содержанию"/>
  </hyperlinks>
  <pageMargins left="0.75" right="0.75" top="1" bottom="1" header="0.5" footer="0.5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indexed="9"/>
  </sheetPr>
  <dimension ref="A2:T36"/>
  <sheetViews>
    <sheetView topLeftCell="A16" workbookViewId="0">
      <selection activeCell="C4" sqref="C4:M4"/>
    </sheetView>
  </sheetViews>
  <sheetFormatPr defaultRowHeight="12.75"/>
  <cols>
    <col min="1" max="1" width="8.42578125" style="199" bestFit="1" customWidth="1"/>
    <col min="2" max="2" width="32.7109375" style="199" customWidth="1"/>
    <col min="3" max="13" width="8.140625" style="199" customWidth="1"/>
    <col min="14" max="14" width="11.140625" style="199" bestFit="1" customWidth="1"/>
    <col min="15" max="15" width="9.140625" style="199"/>
    <col min="16" max="16" width="15.85546875" style="199" customWidth="1"/>
    <col min="17" max="18" width="14.140625" style="199" bestFit="1" customWidth="1"/>
    <col min="19" max="19" width="11.140625" style="200" bestFit="1" customWidth="1"/>
    <col min="20" max="20" width="9.140625" style="199"/>
    <col min="21" max="23" width="14.140625" style="199" bestFit="1" customWidth="1"/>
    <col min="24" max="24" width="11.140625" style="199" bestFit="1" customWidth="1"/>
    <col min="25" max="25" width="9.140625" style="199"/>
    <col min="26" max="28" width="14.140625" style="199" bestFit="1" customWidth="1"/>
    <col min="29" max="29" width="11.140625" style="199" bestFit="1" customWidth="1"/>
    <col min="30" max="30" width="9.140625" style="199"/>
    <col min="31" max="33" width="14.140625" style="199" bestFit="1" customWidth="1"/>
    <col min="34" max="34" width="11.140625" style="199" bestFit="1" customWidth="1"/>
    <col min="35" max="16384" width="9.140625" style="199"/>
  </cols>
  <sheetData>
    <row r="2" spans="1:20">
      <c r="A2" s="197" t="s">
        <v>968</v>
      </c>
      <c r="B2" s="51" t="s">
        <v>553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20">
      <c r="A3" s="197"/>
      <c r="B3" s="51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20">
      <c r="B4" s="201"/>
      <c r="C4" s="1090" t="s">
        <v>1105</v>
      </c>
      <c r="D4" s="1090" t="s">
        <v>1106</v>
      </c>
      <c r="E4" s="1090" t="s">
        <v>1107</v>
      </c>
      <c r="F4" s="1090" t="s">
        <v>1108</v>
      </c>
      <c r="G4" s="1090" t="s">
        <v>1109</v>
      </c>
      <c r="H4" s="1090" t="s">
        <v>1110</v>
      </c>
      <c r="I4" s="1090" t="s">
        <v>1111</v>
      </c>
      <c r="J4" s="1090" t="s">
        <v>756</v>
      </c>
      <c r="K4" s="1090" t="s">
        <v>757</v>
      </c>
      <c r="L4" s="1090" t="s">
        <v>758</v>
      </c>
      <c r="M4" s="1090" t="s">
        <v>759</v>
      </c>
      <c r="S4" s="199"/>
    </row>
    <row r="5" spans="1:20" ht="25.5">
      <c r="B5" s="394" t="s">
        <v>490</v>
      </c>
      <c r="C5" s="392">
        <v>2.7311504949212126E-2</v>
      </c>
      <c r="D5" s="392">
        <v>1.384975451055713E-2</v>
      </c>
      <c r="E5" s="392">
        <v>9.4691959274853122E-3</v>
      </c>
      <c r="F5" s="392">
        <v>2.2954290333759318E-2</v>
      </c>
      <c r="G5" s="392">
        <v>2.5283111889928975E-2</v>
      </c>
      <c r="H5" s="392">
        <v>1.0180507104065926E-2</v>
      </c>
      <c r="I5" s="392">
        <v>1.965082125929667E-2</v>
      </c>
      <c r="J5" s="392">
        <v>1.7425577317273209E-2</v>
      </c>
      <c r="K5" s="392">
        <v>6.725266273091805E-3</v>
      </c>
      <c r="L5" s="392">
        <v>1.970139406282077E-2</v>
      </c>
      <c r="M5" s="392">
        <v>1.0265155573249021E-2</v>
      </c>
      <c r="S5" s="199"/>
    </row>
    <row r="6" spans="1:20" ht="38.25">
      <c r="B6" s="394" t="s">
        <v>491</v>
      </c>
      <c r="C6" s="392">
        <v>0.16397154260893568</v>
      </c>
      <c r="D6" s="392">
        <v>0.14270411187800397</v>
      </c>
      <c r="E6" s="392">
        <v>0.11930315956083599</v>
      </c>
      <c r="F6" s="392">
        <v>0.14189513563549699</v>
      </c>
      <c r="G6" s="392">
        <v>0.125105777584609</v>
      </c>
      <c r="H6" s="392">
        <v>0.1139124410880306</v>
      </c>
      <c r="I6" s="392">
        <v>7.1084107420898879E-2</v>
      </c>
      <c r="J6" s="392">
        <v>6.0901485020704832E-2</v>
      </c>
      <c r="K6" s="392">
        <v>8.246333108643758E-2</v>
      </c>
      <c r="L6" s="392">
        <v>9.6252450129453715E-2</v>
      </c>
      <c r="M6" s="392">
        <v>0.13607964278677781</v>
      </c>
      <c r="S6" s="199"/>
    </row>
    <row r="7" spans="1:20" ht="25.5">
      <c r="B7" s="394" t="s">
        <v>764</v>
      </c>
      <c r="C7" s="392">
        <v>3.0517380759902991E-2</v>
      </c>
      <c r="D7" s="392">
        <v>2.1634615384615384E-2</v>
      </c>
      <c r="E7" s="393">
        <v>2.2433988485209451E-2</v>
      </c>
      <c r="F7" s="392">
        <v>2.4865725084543464E-2</v>
      </c>
      <c r="G7" s="392">
        <v>3.2859146463634539E-2</v>
      </c>
      <c r="H7" s="392">
        <v>2.7506827936012484E-2</v>
      </c>
      <c r="I7" s="392">
        <v>2.6358148893360162E-2</v>
      </c>
      <c r="J7" s="392">
        <v>2.7236580516898607E-2</v>
      </c>
      <c r="K7" s="392">
        <v>2.716933445661331E-2</v>
      </c>
      <c r="L7" s="392">
        <v>2.6040639179325312E-2</v>
      </c>
      <c r="M7" s="392">
        <v>2.0807833537331701E-2</v>
      </c>
      <c r="S7" s="199"/>
    </row>
    <row r="8" spans="1:20" ht="38.25">
      <c r="B8" s="394" t="s">
        <v>492</v>
      </c>
      <c r="C8" s="393">
        <v>0.17683912691996767</v>
      </c>
      <c r="D8" s="393">
        <v>0.17608173076923078</v>
      </c>
      <c r="E8" s="392">
        <v>0.17411157434981139</v>
      </c>
      <c r="F8" s="393">
        <v>0.16908693057489557</v>
      </c>
      <c r="G8" s="392">
        <v>0.16810258465237427</v>
      </c>
      <c r="H8" s="392">
        <v>0.17440499414748342</v>
      </c>
      <c r="I8" s="392">
        <v>0.14547283702213279</v>
      </c>
      <c r="J8" s="392">
        <v>0.14194831013916501</v>
      </c>
      <c r="K8" s="392">
        <v>0.14300758213984835</v>
      </c>
      <c r="L8" s="392">
        <v>0.16452949299664629</v>
      </c>
      <c r="M8" s="392">
        <v>0.14973480212158302</v>
      </c>
      <c r="S8" s="199"/>
    </row>
    <row r="9" spans="1:20" ht="38.25">
      <c r="B9" s="391" t="s">
        <v>321</v>
      </c>
      <c r="C9" s="390">
        <v>632.10504685714284</v>
      </c>
      <c r="D9" s="390">
        <v>564.72053356086462</v>
      </c>
      <c r="E9" s="390">
        <v>468.0603945267959</v>
      </c>
      <c r="F9" s="390">
        <v>608.43003529411794</v>
      </c>
      <c r="G9" s="390">
        <v>542.10376162097737</v>
      </c>
      <c r="H9" s="390">
        <v>487.53081767337812</v>
      </c>
      <c r="I9" s="390">
        <v>551.1031509054327</v>
      </c>
      <c r="J9" s="390">
        <v>346.77301312127236</v>
      </c>
      <c r="K9" s="390">
        <v>546.86036647009269</v>
      </c>
      <c r="L9" s="390">
        <v>394.45322600000003</v>
      </c>
      <c r="M9" s="390">
        <v>376.01237127702979</v>
      </c>
      <c r="S9" s="199"/>
    </row>
    <row r="10" spans="1:20">
      <c r="C10" s="848"/>
      <c r="D10" s="848"/>
      <c r="E10" s="848"/>
      <c r="F10" s="848"/>
      <c r="G10" s="848"/>
      <c r="H10" s="848"/>
      <c r="I10" s="848"/>
      <c r="J10" s="848"/>
      <c r="K10" s="848"/>
      <c r="L10" s="848"/>
      <c r="M10" s="848"/>
      <c r="S10" s="199"/>
      <c r="T10" s="200"/>
    </row>
    <row r="11" spans="1:20">
      <c r="S11" s="199"/>
      <c r="T11" s="200"/>
    </row>
    <row r="12" spans="1:20" ht="12.75" customHeight="1">
      <c r="B12" s="51" t="s">
        <v>553</v>
      </c>
      <c r="C12"/>
      <c r="D12"/>
      <c r="E12"/>
      <c r="F12"/>
      <c r="G12"/>
      <c r="H12"/>
      <c r="I12"/>
      <c r="J12"/>
      <c r="K12"/>
      <c r="L12" s="73"/>
      <c r="M12"/>
      <c r="S12" s="199"/>
      <c r="T12" s="200"/>
    </row>
    <row r="13" spans="1:20">
      <c r="B13" s="388"/>
      <c r="J13" s="389"/>
      <c r="R13" s="199" t="s">
        <v>763</v>
      </c>
    </row>
    <row r="14" spans="1:20">
      <c r="B14" s="388"/>
    </row>
    <row r="15" spans="1:20">
      <c r="B15" s="387"/>
    </row>
    <row r="33" spans="2:8" ht="26.25" customHeight="1">
      <c r="B33" s="1132" t="s">
        <v>554</v>
      </c>
      <c r="C33" s="1132"/>
      <c r="D33" s="1132"/>
      <c r="E33" s="1132"/>
      <c r="F33" s="1132"/>
      <c r="G33" s="1132"/>
      <c r="H33" s="1132"/>
    </row>
    <row r="34" spans="2:8">
      <c r="B34" s="270" t="s">
        <v>345</v>
      </c>
    </row>
    <row r="36" spans="2:8">
      <c r="B36" s="717" t="s">
        <v>975</v>
      </c>
    </row>
  </sheetData>
  <mergeCells count="1">
    <mergeCell ref="B33:H33"/>
  </mergeCells>
  <phoneticPr fontId="40" type="noConversion"/>
  <hyperlinks>
    <hyperlink ref="B36" location="Содержание!B70" display="к содержанию"/>
  </hyperlinks>
  <pageMargins left="0.75" right="0.75" top="1" bottom="1" header="0.5" footer="0.5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9"/>
  </sheetPr>
  <dimension ref="A2:V297"/>
  <sheetViews>
    <sheetView topLeftCell="A16" workbookViewId="0">
      <selection activeCell="G12" sqref="G12"/>
    </sheetView>
  </sheetViews>
  <sheetFormatPr defaultRowHeight="12.75"/>
  <cols>
    <col min="1" max="1" width="9.140625" style="199"/>
    <col min="2" max="2" width="31" style="199" customWidth="1"/>
    <col min="3" max="3" width="8" style="199" customWidth="1"/>
    <col min="4" max="4" width="11.140625" style="199" customWidth="1"/>
    <col min="5" max="5" width="9.140625" style="199"/>
    <col min="6" max="6" width="7.7109375" style="199" customWidth="1"/>
    <col min="7" max="7" width="7.42578125" style="199" customWidth="1"/>
    <col min="8" max="8" width="7.42578125" style="202" customWidth="1"/>
    <col min="9" max="9" width="8.140625" style="202" customWidth="1"/>
    <col min="10" max="10" width="10.42578125" style="202" customWidth="1"/>
    <col min="11" max="12" width="9.140625" style="202"/>
    <col min="13" max="13" width="8.42578125" style="202" customWidth="1"/>
    <col min="14" max="22" width="9.140625" style="202"/>
    <col min="23" max="16384" width="9.140625" style="199"/>
  </cols>
  <sheetData>
    <row r="2" spans="1:22">
      <c r="A2" s="199" t="s">
        <v>968</v>
      </c>
      <c r="B2" s="51" t="s">
        <v>556</v>
      </c>
      <c r="G2" s="202"/>
      <c r="V2" s="199"/>
    </row>
    <row r="3" spans="1:22">
      <c r="B3" s="51"/>
      <c r="G3" s="202"/>
      <c r="V3" s="199"/>
    </row>
    <row r="4" spans="1:22">
      <c r="B4" s="277"/>
      <c r="C4" s="1063" t="s">
        <v>1152</v>
      </c>
      <c r="D4" s="1063" t="s">
        <v>494</v>
      </c>
      <c r="E4" s="1063" t="s">
        <v>495</v>
      </c>
      <c r="F4" s="395"/>
      <c r="V4" s="199"/>
    </row>
    <row r="5" spans="1:22">
      <c r="B5" s="278" t="s">
        <v>86</v>
      </c>
      <c r="C5" s="539">
        <f>-3.69661746378069</f>
        <v>-3.6966174637806901</v>
      </c>
      <c r="D5" s="82">
        <v>0.69908881231990139</v>
      </c>
      <c r="E5" s="539">
        <v>405.3865759261223</v>
      </c>
      <c r="F5" s="85"/>
      <c r="G5" s="271"/>
      <c r="H5" s="272"/>
      <c r="L5" s="272"/>
      <c r="V5" s="199"/>
    </row>
    <row r="6" spans="1:22">
      <c r="B6" s="278" t="s">
        <v>342</v>
      </c>
      <c r="C6" s="539">
        <v>0.38585602569234401</v>
      </c>
      <c r="D6" s="82">
        <v>0.64024562673287255</v>
      </c>
      <c r="E6" s="539">
        <v>29.957190249928885</v>
      </c>
      <c r="F6" s="85"/>
      <c r="G6" s="271"/>
      <c r="H6" s="273"/>
      <c r="I6" s="203"/>
      <c r="J6" s="203"/>
      <c r="L6" s="203"/>
      <c r="M6" s="203"/>
      <c r="N6" s="203"/>
      <c r="V6" s="199"/>
    </row>
    <row r="7" spans="1:22" ht="25.5">
      <c r="B7" s="278" t="s">
        <v>83</v>
      </c>
      <c r="C7" s="539">
        <v>-0.4963874076405671</v>
      </c>
      <c r="D7" s="82">
        <v>0.64026905005235224</v>
      </c>
      <c r="E7" s="539">
        <v>-20.279886451874653</v>
      </c>
      <c r="F7" s="85"/>
      <c r="G7" s="271"/>
      <c r="H7" s="273"/>
      <c r="I7" s="203"/>
      <c r="J7" s="203"/>
      <c r="L7" s="203"/>
      <c r="M7" s="203"/>
      <c r="N7" s="203"/>
      <c r="V7" s="199"/>
    </row>
    <row r="8" spans="1:22">
      <c r="B8" s="278" t="s">
        <v>85</v>
      </c>
      <c r="C8" s="539">
        <v>4.4730662593110426E-2</v>
      </c>
      <c r="D8" s="82">
        <v>0.67148400348603332</v>
      </c>
      <c r="E8" s="539">
        <v>26.532273240188886</v>
      </c>
      <c r="F8" s="85"/>
      <c r="G8" s="271"/>
      <c r="H8" s="273"/>
      <c r="I8" s="203"/>
      <c r="J8" s="203"/>
      <c r="L8" s="203"/>
      <c r="M8" s="203"/>
      <c r="N8" s="203"/>
      <c r="V8" s="199"/>
    </row>
    <row r="9" spans="1:22">
      <c r="B9" s="278" t="s">
        <v>760</v>
      </c>
      <c r="C9" s="539">
        <v>-6.3991469817608004E-2</v>
      </c>
      <c r="D9" s="82">
        <v>0.49361842136419387</v>
      </c>
      <c r="E9" s="539">
        <v>1.9248568757981184</v>
      </c>
      <c r="F9" s="85"/>
      <c r="G9" s="271"/>
      <c r="H9" s="273"/>
      <c r="I9" s="203"/>
      <c r="J9" s="203"/>
      <c r="L9" s="203"/>
      <c r="M9" s="203"/>
      <c r="N9" s="203"/>
      <c r="V9" s="199"/>
    </row>
    <row r="10" spans="1:22">
      <c r="B10" s="1062" t="s">
        <v>88</v>
      </c>
      <c r="C10" s="539">
        <v>-5.708983000855055E-2</v>
      </c>
      <c r="D10" s="82">
        <v>0.88790748344037829</v>
      </c>
      <c r="E10" s="539">
        <v>6.3885791633300286</v>
      </c>
      <c r="F10" s="85"/>
      <c r="G10" s="271"/>
      <c r="H10" s="273"/>
      <c r="I10" s="203"/>
      <c r="J10" s="203"/>
      <c r="L10" s="203"/>
      <c r="M10" s="203"/>
      <c r="N10" s="203"/>
      <c r="V10" s="199"/>
    </row>
    <row r="11" spans="1:22">
      <c r="B11" s="1062" t="s">
        <v>81</v>
      </c>
      <c r="C11" s="539">
        <v>-0.20793943322573541</v>
      </c>
      <c r="D11" s="82">
        <v>1.0063841286796305</v>
      </c>
      <c r="E11" s="539">
        <v>6.038725691845908</v>
      </c>
      <c r="F11" s="85"/>
      <c r="G11" s="271"/>
      <c r="H11" s="273"/>
      <c r="I11" s="203"/>
      <c r="J11" s="203"/>
      <c r="L11" s="203"/>
      <c r="M11" s="203"/>
      <c r="N11" s="203"/>
      <c r="V11" s="199"/>
    </row>
    <row r="12" spans="1:22">
      <c r="B12" s="1062" t="s">
        <v>496</v>
      </c>
      <c r="C12" s="539">
        <v>-0.28528481515360748</v>
      </c>
      <c r="D12" s="82">
        <v>0.33272854491554665</v>
      </c>
      <c r="E12" s="539">
        <v>3.8874970391551815</v>
      </c>
      <c r="F12" s="85"/>
      <c r="G12" s="271"/>
      <c r="H12" s="273"/>
      <c r="I12" s="203"/>
      <c r="J12" s="203"/>
      <c r="L12" s="203"/>
      <c r="M12" s="203"/>
      <c r="N12" s="203"/>
      <c r="V12" s="199"/>
    </row>
    <row r="13" spans="1:22">
      <c r="B13" s="1062" t="s">
        <v>87</v>
      </c>
      <c r="C13" s="539">
        <v>-0.19520694602770791</v>
      </c>
      <c r="D13" s="82">
        <v>0.58543346139556207</v>
      </c>
      <c r="E13" s="539">
        <v>2.3552599445557449</v>
      </c>
      <c r="F13" s="85"/>
      <c r="G13" s="271"/>
      <c r="H13" s="273"/>
      <c r="I13" s="203"/>
      <c r="J13" s="203"/>
      <c r="L13" s="203"/>
      <c r="M13" s="203"/>
      <c r="N13" s="203"/>
      <c r="V13" s="199"/>
    </row>
    <row r="14" spans="1:22">
      <c r="B14" s="1062" t="s">
        <v>761</v>
      </c>
      <c r="C14" s="539">
        <v>-7.994608788391264E-3</v>
      </c>
      <c r="D14" s="82">
        <v>2.5816558310662048</v>
      </c>
      <c r="E14" s="539">
        <v>4.41036743941486</v>
      </c>
      <c r="F14" s="85"/>
      <c r="G14" s="271"/>
      <c r="H14" s="273"/>
      <c r="I14" s="203"/>
      <c r="J14" s="203"/>
      <c r="L14" s="203"/>
      <c r="M14" s="203"/>
      <c r="N14" s="203"/>
      <c r="V14" s="199"/>
    </row>
    <row r="15" spans="1:22" ht="25.5">
      <c r="B15" s="1062" t="s">
        <v>90</v>
      </c>
      <c r="C15" s="539">
        <v>-3.8216194624834013E-2</v>
      </c>
      <c r="D15" s="82">
        <v>1.431966398387033</v>
      </c>
      <c r="E15" s="539">
        <v>4.3860291384217041</v>
      </c>
      <c r="F15" s="85"/>
      <c r="G15" s="271"/>
      <c r="H15" s="273"/>
      <c r="I15" s="203"/>
      <c r="J15" s="203"/>
      <c r="L15" s="203"/>
      <c r="M15" s="203"/>
      <c r="N15" s="203"/>
      <c r="V15" s="199"/>
    </row>
    <row r="16" spans="1:22">
      <c r="B16" s="1062" t="s">
        <v>762</v>
      </c>
      <c r="C16" s="539">
        <v>1.6733926046634235</v>
      </c>
      <c r="D16" s="82">
        <v>0.47172659715954862</v>
      </c>
      <c r="E16" s="539">
        <v>5.0656151909622702</v>
      </c>
      <c r="F16" s="85"/>
      <c r="G16" s="203"/>
      <c r="H16" s="273"/>
      <c r="I16" s="273"/>
      <c r="V16" s="199"/>
    </row>
    <row r="17" spans="2:22">
      <c r="B17" s="278" t="s">
        <v>1104</v>
      </c>
      <c r="C17" s="539">
        <v>-5.8355478035935847E-2</v>
      </c>
      <c r="D17" s="82">
        <v>0.84976709437686027</v>
      </c>
      <c r="E17" s="539">
        <v>6.935978718325293</v>
      </c>
      <c r="G17" s="202"/>
      <c r="V17" s="199"/>
    </row>
    <row r="18" spans="2:22">
      <c r="G18" s="202"/>
      <c r="V18" s="199"/>
    </row>
    <row r="20" spans="2:22">
      <c r="B20" s="51" t="s">
        <v>556</v>
      </c>
    </row>
    <row r="38" spans="2:7">
      <c r="B38" s="202"/>
      <c r="C38" s="202"/>
      <c r="D38" s="202"/>
      <c r="E38" s="202"/>
    </row>
    <row r="39" spans="2:7">
      <c r="B39" s="202"/>
      <c r="C39" s="202"/>
      <c r="D39" s="202"/>
      <c r="E39" s="202"/>
    </row>
    <row r="40" spans="2:7" s="202" customFormat="1" ht="39" customHeight="1">
      <c r="B40" s="1132" t="s">
        <v>555</v>
      </c>
      <c r="C40" s="1132"/>
      <c r="D40" s="1132"/>
      <c r="E40" s="1132"/>
      <c r="F40" s="1132"/>
      <c r="G40" s="1132"/>
    </row>
    <row r="41" spans="2:7" s="202" customFormat="1">
      <c r="B41" s="270" t="s">
        <v>345</v>
      </c>
    </row>
    <row r="42" spans="2:7" s="202" customFormat="1">
      <c r="B42" s="199"/>
    </row>
    <row r="43" spans="2:7" s="202" customFormat="1">
      <c r="B43" s="717" t="s">
        <v>975</v>
      </c>
    </row>
    <row r="44" spans="2:7" s="202" customFormat="1">
      <c r="B44" s="199"/>
    </row>
    <row r="45" spans="2:7" s="202" customFormat="1"/>
    <row r="46" spans="2:7" s="202" customFormat="1"/>
    <row r="47" spans="2:7" s="202" customFormat="1"/>
    <row r="48" spans="2:7" s="202" customFormat="1"/>
    <row r="49" spans="2:5" s="202" customFormat="1"/>
    <row r="50" spans="2:5" s="202" customFormat="1"/>
    <row r="51" spans="2:5" s="202" customFormat="1"/>
    <row r="52" spans="2:5" s="202" customFormat="1"/>
    <row r="53" spans="2:5" s="202" customFormat="1">
      <c r="B53" s="204"/>
      <c r="C53" s="272"/>
    </row>
    <row r="54" spans="2:5" s="202" customFormat="1">
      <c r="B54" s="274"/>
      <c r="C54" s="273"/>
      <c r="D54" s="203"/>
      <c r="E54" s="203"/>
    </row>
    <row r="55" spans="2:5" s="202" customFormat="1">
      <c r="B55" s="274"/>
      <c r="C55" s="273"/>
      <c r="D55" s="203"/>
      <c r="E55" s="203"/>
    </row>
    <row r="56" spans="2:5" s="202" customFormat="1">
      <c r="B56" s="274"/>
      <c r="C56" s="273"/>
      <c r="D56" s="203"/>
      <c r="E56" s="203"/>
    </row>
    <row r="57" spans="2:5" s="202" customFormat="1" ht="13.5">
      <c r="B57" s="275"/>
      <c r="C57" s="273"/>
      <c r="D57" s="203"/>
      <c r="E57" s="203"/>
    </row>
    <row r="58" spans="2:5" s="202" customFormat="1" ht="13.5">
      <c r="B58" s="275"/>
      <c r="C58" s="273"/>
      <c r="D58" s="203"/>
      <c r="E58" s="203"/>
    </row>
    <row r="59" spans="2:5" s="202" customFormat="1" ht="13.5">
      <c r="B59" s="275"/>
      <c r="C59" s="273"/>
      <c r="D59" s="203"/>
      <c r="E59" s="203"/>
    </row>
    <row r="60" spans="2:5" s="202" customFormat="1" ht="13.5">
      <c r="B60" s="275"/>
      <c r="C60" s="273"/>
      <c r="D60" s="203"/>
      <c r="E60" s="203"/>
    </row>
    <row r="61" spans="2:5" s="202" customFormat="1" ht="13.5">
      <c r="B61" s="275"/>
      <c r="C61" s="273"/>
      <c r="D61" s="203"/>
      <c r="E61" s="203"/>
    </row>
    <row r="62" spans="2:5" s="202" customFormat="1" ht="13.5">
      <c r="B62" s="275"/>
      <c r="C62" s="273"/>
      <c r="D62" s="203"/>
      <c r="E62" s="203"/>
    </row>
    <row r="63" spans="2:5" s="202" customFormat="1" ht="13.5">
      <c r="B63" s="275"/>
      <c r="C63" s="273"/>
      <c r="D63" s="203"/>
      <c r="E63" s="203"/>
    </row>
    <row r="64" spans="2:5" s="202" customFormat="1"/>
    <row r="65" spans="2:5" s="202" customFormat="1" ht="13.5">
      <c r="B65" s="276"/>
    </row>
    <row r="66" spans="2:5" s="202" customFormat="1">
      <c r="B66" s="204"/>
      <c r="C66" s="272"/>
    </row>
    <row r="67" spans="2:5" s="202" customFormat="1">
      <c r="B67" s="274"/>
      <c r="C67" s="273"/>
      <c r="D67" s="203"/>
      <c r="E67" s="203"/>
    </row>
    <row r="68" spans="2:5" s="202" customFormat="1">
      <c r="B68" s="274"/>
      <c r="C68" s="273"/>
      <c r="D68" s="203"/>
      <c r="E68" s="203"/>
    </row>
    <row r="69" spans="2:5" s="202" customFormat="1">
      <c r="B69" s="274"/>
      <c r="C69" s="273"/>
      <c r="D69" s="203"/>
      <c r="E69" s="203"/>
    </row>
    <row r="70" spans="2:5" s="202" customFormat="1" ht="13.5">
      <c r="B70" s="275"/>
      <c r="C70" s="273"/>
      <c r="D70" s="203"/>
      <c r="E70" s="203"/>
    </row>
    <row r="71" spans="2:5" s="202" customFormat="1" ht="13.5">
      <c r="B71" s="275"/>
      <c r="C71" s="273"/>
      <c r="D71" s="203"/>
      <c r="E71" s="203"/>
    </row>
    <row r="72" spans="2:5" s="202" customFormat="1" ht="13.5">
      <c r="B72" s="275"/>
      <c r="C72" s="273"/>
      <c r="D72" s="203"/>
      <c r="E72" s="203"/>
    </row>
    <row r="73" spans="2:5" s="202" customFormat="1" ht="13.5">
      <c r="B73" s="275"/>
      <c r="C73" s="273"/>
      <c r="D73" s="203"/>
      <c r="E73" s="203"/>
    </row>
    <row r="74" spans="2:5" s="202" customFormat="1" ht="13.5">
      <c r="B74" s="275"/>
      <c r="C74" s="273"/>
      <c r="D74" s="203"/>
      <c r="E74" s="203"/>
    </row>
    <row r="75" spans="2:5" s="202" customFormat="1" ht="13.5">
      <c r="B75" s="275"/>
      <c r="C75" s="273"/>
      <c r="D75" s="203"/>
      <c r="E75" s="203"/>
    </row>
    <row r="76" spans="2:5" s="202" customFormat="1" ht="13.5">
      <c r="B76" s="275"/>
      <c r="C76" s="273"/>
      <c r="D76" s="203"/>
      <c r="E76" s="203"/>
    </row>
    <row r="77" spans="2:5" s="202" customFormat="1"/>
    <row r="78" spans="2:5" s="202" customFormat="1"/>
    <row r="79" spans="2:5" s="202" customFormat="1"/>
    <row r="80" spans="2:5" s="202" customFormat="1"/>
    <row r="81" s="202" customFormat="1"/>
    <row r="82" s="202" customFormat="1"/>
    <row r="83" s="202" customFormat="1"/>
    <row r="84" s="202" customFormat="1"/>
    <row r="85" s="202" customFormat="1"/>
    <row r="86" s="202" customFormat="1"/>
    <row r="87" s="202" customFormat="1"/>
    <row r="88" s="202" customFormat="1"/>
    <row r="89" s="202" customFormat="1"/>
    <row r="90" s="202" customFormat="1"/>
    <row r="91" s="202" customFormat="1"/>
    <row r="92" s="202" customFormat="1"/>
    <row r="93" s="202" customFormat="1"/>
    <row r="94" s="202" customFormat="1"/>
    <row r="95" s="202" customFormat="1"/>
    <row r="96" s="202" customFormat="1"/>
    <row r="97" s="202" customFormat="1"/>
    <row r="98" s="202" customFormat="1"/>
    <row r="99" s="202" customFormat="1"/>
    <row r="100" s="202" customFormat="1"/>
    <row r="101" s="202" customFormat="1"/>
    <row r="102" s="202" customFormat="1"/>
    <row r="103" s="202" customFormat="1"/>
    <row r="104" s="202" customFormat="1"/>
    <row r="105" s="202" customFormat="1"/>
    <row r="106" s="202" customFormat="1"/>
    <row r="107" s="202" customFormat="1"/>
    <row r="108" s="202" customFormat="1"/>
    <row r="109" s="202" customFormat="1"/>
    <row r="110" s="202" customFormat="1"/>
    <row r="111" s="202" customFormat="1"/>
    <row r="112" s="202" customFormat="1"/>
    <row r="113" s="202" customFormat="1"/>
    <row r="114" s="202" customFormat="1"/>
    <row r="115" s="202" customFormat="1"/>
    <row r="116" s="202" customFormat="1"/>
    <row r="117" s="202" customFormat="1"/>
    <row r="118" s="202" customFormat="1"/>
    <row r="119" s="202" customFormat="1"/>
    <row r="120" s="202" customFormat="1"/>
    <row r="121" s="202" customFormat="1"/>
    <row r="122" s="202" customFormat="1"/>
    <row r="123" s="202" customFormat="1"/>
    <row r="124" s="202" customFormat="1"/>
    <row r="125" s="202" customFormat="1"/>
    <row r="126" s="202" customFormat="1"/>
    <row r="127" s="202" customFormat="1"/>
    <row r="128" s="202" customFormat="1"/>
    <row r="129" s="202" customFormat="1"/>
    <row r="130" s="202" customFormat="1"/>
    <row r="131" s="202" customFormat="1"/>
    <row r="132" s="202" customFormat="1"/>
    <row r="133" s="202" customFormat="1"/>
    <row r="134" s="202" customFormat="1"/>
    <row r="135" s="202" customFormat="1"/>
    <row r="136" s="202" customFormat="1"/>
    <row r="137" s="202" customFormat="1"/>
    <row r="138" s="202" customFormat="1"/>
    <row r="139" s="202" customFormat="1"/>
    <row r="140" s="202" customFormat="1"/>
    <row r="141" s="202" customFormat="1"/>
    <row r="142" s="202" customFormat="1"/>
    <row r="143" s="202" customFormat="1"/>
    <row r="144" s="202" customFormat="1"/>
    <row r="145" s="202" customFormat="1"/>
    <row r="146" s="202" customFormat="1"/>
    <row r="147" s="202" customFormat="1"/>
    <row r="148" s="202" customFormat="1"/>
    <row r="149" s="202" customFormat="1"/>
    <row r="150" s="202" customFormat="1"/>
    <row r="151" s="202" customFormat="1"/>
    <row r="152" s="202" customFormat="1"/>
    <row r="153" s="202" customFormat="1"/>
    <row r="154" s="202" customFormat="1"/>
    <row r="155" s="202" customFormat="1"/>
    <row r="156" s="202" customFormat="1"/>
    <row r="157" s="202" customFormat="1"/>
    <row r="158" s="202" customFormat="1"/>
    <row r="159" s="202" customFormat="1"/>
    <row r="160" s="202" customFormat="1"/>
    <row r="161" s="202" customFormat="1"/>
    <row r="162" s="202" customFormat="1"/>
    <row r="163" s="202" customFormat="1"/>
    <row r="164" s="202" customFormat="1"/>
    <row r="165" s="202" customFormat="1"/>
    <row r="166" s="202" customFormat="1"/>
    <row r="167" s="202" customFormat="1"/>
    <row r="168" s="202" customFormat="1"/>
    <row r="169" s="202" customFormat="1"/>
    <row r="170" s="202" customFormat="1"/>
    <row r="171" s="202" customFormat="1"/>
    <row r="172" s="202" customFormat="1"/>
    <row r="173" s="202" customFormat="1"/>
    <row r="174" s="202" customFormat="1"/>
    <row r="175" s="202" customFormat="1"/>
    <row r="176" s="202" customFormat="1"/>
    <row r="177" s="202" customFormat="1"/>
    <row r="178" s="202" customFormat="1"/>
    <row r="179" s="202" customFormat="1"/>
    <row r="180" s="202" customFormat="1"/>
    <row r="181" s="202" customFormat="1"/>
    <row r="182" s="202" customFormat="1"/>
    <row r="183" s="202" customFormat="1"/>
    <row r="184" s="202" customFormat="1"/>
    <row r="185" s="202" customFormat="1"/>
    <row r="186" s="202" customFormat="1"/>
    <row r="187" s="202" customFormat="1"/>
    <row r="188" s="202" customFormat="1"/>
    <row r="189" s="202" customFormat="1"/>
    <row r="190" s="202" customFormat="1"/>
    <row r="191" s="202" customFormat="1"/>
    <row r="192" s="202" customFormat="1"/>
    <row r="193" s="202" customFormat="1"/>
    <row r="194" s="202" customFormat="1"/>
    <row r="195" s="202" customFormat="1"/>
    <row r="196" s="202" customFormat="1"/>
    <row r="197" s="202" customFormat="1"/>
    <row r="198" s="202" customFormat="1"/>
    <row r="199" s="202" customFormat="1"/>
    <row r="200" s="202" customFormat="1"/>
    <row r="201" s="202" customFormat="1"/>
    <row r="202" s="202" customFormat="1"/>
    <row r="203" s="202" customFormat="1"/>
    <row r="204" s="202" customFormat="1"/>
    <row r="205" s="202" customFormat="1"/>
    <row r="206" s="202" customFormat="1"/>
    <row r="207" s="202" customFormat="1"/>
    <row r="208" s="202" customFormat="1"/>
    <row r="209" s="202" customFormat="1"/>
    <row r="210" s="202" customFormat="1"/>
    <row r="211" s="202" customFormat="1"/>
    <row r="212" s="202" customFormat="1"/>
    <row r="213" s="202" customFormat="1"/>
    <row r="214" s="202" customFormat="1"/>
    <row r="215" s="202" customFormat="1"/>
    <row r="216" s="202" customFormat="1"/>
    <row r="217" s="202" customFormat="1"/>
    <row r="218" s="202" customFormat="1"/>
    <row r="219" s="202" customFormat="1"/>
    <row r="220" s="202" customFormat="1"/>
    <row r="221" s="202" customFormat="1"/>
    <row r="222" s="202" customFormat="1"/>
    <row r="223" s="202" customFormat="1"/>
    <row r="224" s="202" customFormat="1"/>
    <row r="225" s="202" customFormat="1"/>
    <row r="226" s="202" customFormat="1"/>
    <row r="227" s="202" customFormat="1"/>
    <row r="228" s="202" customFormat="1"/>
    <row r="229" s="202" customFormat="1"/>
    <row r="230" s="202" customFormat="1"/>
    <row r="231" s="202" customFormat="1"/>
    <row r="232" s="202" customFormat="1"/>
    <row r="233" s="202" customFormat="1"/>
    <row r="234" s="202" customFormat="1"/>
    <row r="235" s="202" customFormat="1"/>
    <row r="236" s="202" customFormat="1"/>
    <row r="237" s="202" customFormat="1"/>
    <row r="238" s="202" customFormat="1"/>
    <row r="239" s="202" customFormat="1"/>
    <row r="240" s="202" customFormat="1"/>
    <row r="241" s="202" customFormat="1"/>
    <row r="242" s="202" customFormat="1"/>
    <row r="243" s="202" customFormat="1"/>
    <row r="244" s="202" customFormat="1"/>
    <row r="245" s="202" customFormat="1"/>
    <row r="246" s="202" customFormat="1"/>
    <row r="247" s="202" customFormat="1"/>
    <row r="248" s="202" customFormat="1"/>
    <row r="249" s="202" customFormat="1"/>
    <row r="250" s="202" customFormat="1"/>
    <row r="251" s="202" customFormat="1"/>
    <row r="252" s="202" customFormat="1"/>
    <row r="253" s="202" customFormat="1"/>
    <row r="254" s="202" customFormat="1"/>
    <row r="255" s="202" customFormat="1"/>
    <row r="256" s="202" customFormat="1"/>
    <row r="257" s="202" customFormat="1"/>
    <row r="258" s="202" customFormat="1"/>
    <row r="259" s="202" customFormat="1"/>
    <row r="260" s="202" customFormat="1"/>
    <row r="261" s="202" customFormat="1"/>
    <row r="262" s="202" customFormat="1"/>
    <row r="263" s="202" customFormat="1"/>
    <row r="264" s="202" customFormat="1"/>
    <row r="265" s="202" customFormat="1"/>
    <row r="266" s="202" customFormat="1"/>
    <row r="267" s="202" customFormat="1"/>
    <row r="268" s="202" customFormat="1"/>
    <row r="269" s="202" customFormat="1"/>
    <row r="270" s="202" customFormat="1"/>
    <row r="271" s="202" customFormat="1"/>
    <row r="272" s="202" customFormat="1"/>
    <row r="273" s="202" customFormat="1"/>
    <row r="274" s="202" customFormat="1"/>
    <row r="275" s="202" customFormat="1"/>
    <row r="276" s="202" customFormat="1"/>
    <row r="277" s="202" customFormat="1"/>
    <row r="278" s="202" customFormat="1"/>
    <row r="279" s="202" customFormat="1"/>
    <row r="280" s="202" customFormat="1"/>
    <row r="281" s="202" customFormat="1"/>
    <row r="282" s="202" customFormat="1"/>
    <row r="283" s="202" customFormat="1"/>
    <row r="284" s="202" customFormat="1"/>
    <row r="285" s="202" customFormat="1"/>
    <row r="286" s="202" customFormat="1"/>
    <row r="287" s="202" customFormat="1"/>
    <row r="288" s="202" customFormat="1"/>
    <row r="289" spans="2:5" s="202" customFormat="1"/>
    <row r="290" spans="2:5" s="202" customFormat="1"/>
    <row r="291" spans="2:5" s="202" customFormat="1"/>
    <row r="292" spans="2:5" s="202" customFormat="1"/>
    <row r="293" spans="2:5" s="202" customFormat="1"/>
    <row r="294" spans="2:5" s="202" customFormat="1">
      <c r="B294" s="199"/>
      <c r="C294" s="199"/>
      <c r="D294" s="199"/>
      <c r="E294" s="199"/>
    </row>
    <row r="295" spans="2:5" s="202" customFormat="1">
      <c r="B295" s="199"/>
      <c r="C295" s="199"/>
      <c r="D295" s="199"/>
      <c r="E295" s="199"/>
    </row>
    <row r="296" spans="2:5" s="202" customFormat="1">
      <c r="B296" s="199"/>
      <c r="C296" s="199"/>
      <c r="D296" s="199"/>
      <c r="E296" s="199"/>
    </row>
    <row r="297" spans="2:5" s="202" customFormat="1">
      <c r="B297" s="199"/>
      <c r="C297" s="199"/>
      <c r="D297" s="199"/>
      <c r="E297" s="199"/>
    </row>
  </sheetData>
  <mergeCells count="1">
    <mergeCell ref="B40:G40"/>
  </mergeCells>
  <phoneticPr fontId="40" type="noConversion"/>
  <hyperlinks>
    <hyperlink ref="B43" location="Содержание!B71" display="к содержанию"/>
  </hyperlinks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9"/>
  </sheetPr>
  <dimension ref="A2:L61"/>
  <sheetViews>
    <sheetView workbookViewId="0">
      <selection activeCell="J17" sqref="J17"/>
    </sheetView>
  </sheetViews>
  <sheetFormatPr defaultRowHeight="12.75"/>
  <cols>
    <col min="3" max="3" width="11.7109375" customWidth="1"/>
    <col min="4" max="4" width="11.42578125" customWidth="1"/>
    <col min="5" max="7" width="10.7109375" customWidth="1"/>
  </cols>
  <sheetData>
    <row r="2" spans="1:12">
      <c r="A2" s="281" t="s">
        <v>968</v>
      </c>
      <c r="B2" s="451" t="s">
        <v>263</v>
      </c>
      <c r="C2" s="450"/>
      <c r="D2" s="450"/>
      <c r="E2" s="450"/>
      <c r="F2" s="449"/>
      <c r="G2" s="449"/>
      <c r="H2" s="449"/>
      <c r="I2" s="449"/>
      <c r="J2" s="449"/>
      <c r="K2" s="449"/>
      <c r="L2" s="449"/>
    </row>
    <row r="3" spans="1:12">
      <c r="A3" s="281"/>
      <c r="B3" s="451"/>
      <c r="C3" s="450"/>
      <c r="D3" s="450"/>
      <c r="E3" s="450"/>
      <c r="F3" s="449"/>
      <c r="G3" s="449"/>
      <c r="H3" s="449"/>
      <c r="I3" s="449"/>
      <c r="J3" s="449"/>
      <c r="K3" s="449"/>
      <c r="L3" s="449"/>
    </row>
    <row r="4" spans="1:12" ht="48.75" customHeight="1">
      <c r="A4" s="781"/>
      <c r="B4" s="456"/>
      <c r="C4" s="455" t="s">
        <v>683</v>
      </c>
      <c r="D4" s="455" t="s">
        <v>684</v>
      </c>
      <c r="E4" s="455" t="s">
        <v>685</v>
      </c>
      <c r="F4" s="455" t="s">
        <v>686</v>
      </c>
      <c r="G4" s="455" t="s">
        <v>269</v>
      </c>
      <c r="H4" s="449"/>
      <c r="I4" s="449"/>
      <c r="J4" s="449"/>
      <c r="K4" s="449"/>
      <c r="L4" s="449"/>
    </row>
    <row r="5" spans="1:12">
      <c r="B5" s="457">
        <v>2007</v>
      </c>
      <c r="C5" s="454">
        <v>1656.1422969999999</v>
      </c>
      <c r="D5" s="454">
        <v>622.512156</v>
      </c>
      <c r="E5" s="454">
        <v>577.07893999999999</v>
      </c>
      <c r="F5" s="454">
        <v>536.38964899999996</v>
      </c>
      <c r="G5" s="453">
        <v>8.2268919867910881</v>
      </c>
      <c r="H5" s="449"/>
      <c r="I5" s="449"/>
      <c r="J5" s="449"/>
      <c r="K5" s="449"/>
      <c r="L5" s="449"/>
    </row>
    <row r="6" spans="1:12">
      <c r="B6" s="457">
        <v>2008</v>
      </c>
      <c r="C6" s="454">
        <v>1706.1039719999999</v>
      </c>
      <c r="D6" s="454">
        <v>1064.838753</v>
      </c>
      <c r="E6" s="454">
        <v>651.63407699999993</v>
      </c>
      <c r="F6" s="454">
        <v>788.30167700000004</v>
      </c>
      <c r="G6" s="453">
        <v>4.6158248788070892</v>
      </c>
      <c r="H6" s="449"/>
      <c r="I6" s="449"/>
      <c r="J6" s="449"/>
      <c r="K6" s="449"/>
      <c r="L6" s="449"/>
    </row>
    <row r="7" spans="1:12">
      <c r="B7" s="457">
        <v>2009</v>
      </c>
      <c r="C7" s="454">
        <v>1491.4324489999999</v>
      </c>
      <c r="D7" s="454">
        <v>1697.4933410000001</v>
      </c>
      <c r="E7" s="454">
        <v>529.03864199999998</v>
      </c>
      <c r="F7" s="454">
        <v>867.33327600000007</v>
      </c>
      <c r="G7" s="453">
        <v>2.0609525195892502</v>
      </c>
      <c r="H7" s="449"/>
      <c r="I7" s="449"/>
      <c r="J7" s="449"/>
      <c r="K7" s="449"/>
      <c r="L7" s="449"/>
    </row>
    <row r="8" spans="1:12">
      <c r="B8" s="457">
        <v>2010</v>
      </c>
      <c r="C8" s="454">
        <v>1895.9530540000001</v>
      </c>
      <c r="D8" s="454">
        <v>1240.886935</v>
      </c>
      <c r="E8" s="454">
        <v>501.46222499999999</v>
      </c>
      <c r="F8" s="454">
        <v>1015.22578</v>
      </c>
      <c r="G8" s="453">
        <v>-0.47989756176968967</v>
      </c>
      <c r="H8" s="449"/>
      <c r="I8" s="449"/>
      <c r="J8" s="449"/>
      <c r="K8" s="449"/>
      <c r="L8" s="449"/>
    </row>
    <row r="9" spans="1:12">
      <c r="B9" s="1"/>
      <c r="C9" s="1092"/>
      <c r="D9" s="1092"/>
      <c r="E9" s="1092"/>
      <c r="F9" s="1092"/>
      <c r="G9" s="1093"/>
      <c r="H9" s="449"/>
      <c r="I9" s="449"/>
      <c r="J9" s="449"/>
      <c r="K9" s="449"/>
      <c r="L9" s="449"/>
    </row>
    <row r="10" spans="1:12" ht="25.5">
      <c r="B10" s="455" t="s">
        <v>268</v>
      </c>
      <c r="C10" s="454">
        <v>941.86539500000003</v>
      </c>
      <c r="D10" s="454">
        <v>384.69673499999999</v>
      </c>
      <c r="E10" s="454">
        <v>250.905182</v>
      </c>
      <c r="F10" s="454">
        <v>300.21927699999998</v>
      </c>
      <c r="G10" s="453">
        <v>11.9</v>
      </c>
      <c r="H10" s="449"/>
      <c r="I10" s="449"/>
      <c r="J10" s="449"/>
      <c r="K10" s="449"/>
      <c r="L10" s="449"/>
    </row>
    <row r="11" spans="1:12" ht="25.5">
      <c r="B11" s="455" t="s">
        <v>267</v>
      </c>
      <c r="C11" s="454">
        <v>1127.2899459999994</v>
      </c>
      <c r="D11" s="454">
        <v>600.55049699999995</v>
      </c>
      <c r="E11" s="454">
        <v>380.65487000000002</v>
      </c>
      <c r="F11" s="454">
        <v>479.23405200000002</v>
      </c>
      <c r="G11" s="453">
        <v>8.1973547330683516</v>
      </c>
      <c r="H11" s="449"/>
      <c r="I11" s="449"/>
      <c r="J11" s="449"/>
      <c r="K11" s="449"/>
      <c r="L11" s="449"/>
    </row>
    <row r="12" spans="1:12" ht="25.5">
      <c r="B12" s="455" t="s">
        <v>266</v>
      </c>
      <c r="C12" s="454">
        <v>980.61907199999996</v>
      </c>
      <c r="D12" s="454">
        <v>1247.6635590000001</v>
      </c>
      <c r="E12" s="454">
        <v>275.74519099999998</v>
      </c>
      <c r="F12" s="454">
        <v>521.540753</v>
      </c>
      <c r="G12" s="453">
        <v>2.1814229445321587</v>
      </c>
      <c r="H12" s="449"/>
      <c r="I12" s="449"/>
      <c r="J12" s="449"/>
      <c r="K12" s="449"/>
      <c r="L12" s="449"/>
    </row>
    <row r="13" spans="1:12" ht="25.5">
      <c r="B13" s="455" t="s">
        <v>265</v>
      </c>
      <c r="C13" s="454">
        <v>1440.0182569999999</v>
      </c>
      <c r="D13" s="454">
        <v>789.82428299999992</v>
      </c>
      <c r="E13" s="454">
        <v>248.72815699999998</v>
      </c>
      <c r="F13" s="454">
        <v>648.03925000000004</v>
      </c>
      <c r="G13" s="453">
        <v>-2.1285163285182165</v>
      </c>
      <c r="H13" s="449"/>
      <c r="I13" s="449"/>
      <c r="J13" s="449"/>
      <c r="K13" s="449"/>
      <c r="L13" s="449"/>
    </row>
    <row r="14" spans="1:12" ht="25.5">
      <c r="B14" s="455" t="s">
        <v>264</v>
      </c>
      <c r="C14" s="454">
        <v>1539.5124960000001</v>
      </c>
      <c r="D14" s="454">
        <v>754.65886599999999</v>
      </c>
      <c r="E14" s="454">
        <v>349.037622</v>
      </c>
      <c r="F14" s="454">
        <v>606.73806300000001</v>
      </c>
      <c r="G14" s="453">
        <v>1.4947158677146319</v>
      </c>
      <c r="H14" s="449"/>
      <c r="I14" s="449"/>
      <c r="J14" s="449"/>
      <c r="K14" s="449"/>
      <c r="L14" s="449"/>
    </row>
    <row r="15" spans="1:12">
      <c r="G15" s="452"/>
      <c r="H15" s="449"/>
      <c r="I15" s="449"/>
      <c r="J15" s="449"/>
      <c r="K15" s="449"/>
      <c r="L15" s="449"/>
    </row>
    <row r="16" spans="1:12">
      <c r="A16" s="450"/>
      <c r="B16" s="450"/>
      <c r="C16" s="450"/>
      <c r="D16" s="450"/>
      <c r="E16" s="450"/>
      <c r="F16" s="450"/>
      <c r="G16" s="450"/>
      <c r="H16" s="449"/>
      <c r="I16" s="449"/>
      <c r="J16" s="449"/>
      <c r="K16" s="449"/>
      <c r="L16" s="449"/>
    </row>
    <row r="17" spans="1:12">
      <c r="A17" s="281"/>
      <c r="B17" s="451" t="s">
        <v>263</v>
      </c>
      <c r="C17" s="450"/>
      <c r="D17" s="450"/>
      <c r="E17" s="450"/>
      <c r="F17" s="449"/>
      <c r="G17" s="449"/>
      <c r="H17" s="449"/>
      <c r="I17" s="449"/>
      <c r="J17" s="449"/>
      <c r="K17" s="449"/>
      <c r="L17" s="449"/>
    </row>
    <row r="18" spans="1:12">
      <c r="A18" s="449"/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</row>
    <row r="19" spans="1:12">
      <c r="A19" s="449"/>
      <c r="B19" s="449"/>
      <c r="C19" s="449"/>
      <c r="D19" s="449"/>
      <c r="E19" s="449"/>
      <c r="F19" s="449"/>
      <c r="G19" s="449"/>
      <c r="H19" s="449"/>
      <c r="I19" s="449"/>
      <c r="J19" s="449"/>
      <c r="K19" s="449"/>
      <c r="L19" s="449"/>
    </row>
    <row r="20" spans="1:12">
      <c r="A20" s="449"/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</row>
    <row r="21" spans="1:12">
      <c r="A21" s="449"/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</row>
    <row r="22" spans="1:12">
      <c r="A22" s="449"/>
      <c r="B22" s="449"/>
      <c r="C22" s="449"/>
      <c r="D22" s="449"/>
      <c r="E22" s="449"/>
      <c r="F22" s="449"/>
      <c r="G22" s="449"/>
      <c r="H22" s="449"/>
      <c r="I22" s="449"/>
      <c r="J22" s="449"/>
      <c r="K22" s="449"/>
      <c r="L22" s="449"/>
    </row>
    <row r="23" spans="1:12">
      <c r="A23" s="449"/>
      <c r="B23" s="449"/>
      <c r="C23" s="449"/>
      <c r="D23" s="449"/>
      <c r="E23" s="449"/>
      <c r="F23" s="449"/>
      <c r="G23" s="449"/>
      <c r="H23" s="449"/>
      <c r="I23" s="449"/>
      <c r="J23" s="449"/>
      <c r="K23" s="449"/>
      <c r="L23" s="449"/>
    </row>
    <row r="24" spans="1:12">
      <c r="A24" s="449"/>
      <c r="B24" s="449"/>
      <c r="C24" s="449"/>
      <c r="D24" s="449"/>
      <c r="E24" s="449"/>
      <c r="F24" s="449"/>
      <c r="G24" s="449"/>
      <c r="H24" s="449"/>
      <c r="I24" s="449"/>
      <c r="J24" s="449"/>
      <c r="K24" s="449"/>
      <c r="L24" s="449"/>
    </row>
    <row r="25" spans="1:12">
      <c r="A25" s="449"/>
      <c r="B25" s="449"/>
      <c r="C25" s="449"/>
      <c r="D25" s="449"/>
      <c r="E25" s="449"/>
      <c r="F25" s="449"/>
      <c r="G25" s="449"/>
      <c r="H25" s="449"/>
      <c r="I25" s="449"/>
      <c r="J25" s="449"/>
      <c r="K25" s="449"/>
      <c r="L25" s="449"/>
    </row>
    <row r="26" spans="1:12">
      <c r="A26" s="449"/>
      <c r="B26" s="449"/>
      <c r="C26" s="449"/>
      <c r="D26" s="449"/>
      <c r="E26" s="449"/>
      <c r="F26" s="449"/>
      <c r="G26" s="449"/>
      <c r="H26" s="449"/>
      <c r="I26" s="449"/>
      <c r="J26" s="449"/>
      <c r="K26" s="449"/>
      <c r="L26" s="449"/>
    </row>
    <row r="27" spans="1:12">
      <c r="A27" s="449"/>
      <c r="B27" s="449"/>
      <c r="C27" s="449"/>
      <c r="D27" s="449"/>
      <c r="E27" s="449"/>
      <c r="F27" s="449"/>
      <c r="G27" s="449"/>
      <c r="H27" s="449"/>
      <c r="I27" s="449"/>
      <c r="J27" s="449"/>
      <c r="K27" s="449"/>
      <c r="L27" s="449"/>
    </row>
    <row r="28" spans="1:12">
      <c r="A28" s="449"/>
      <c r="B28" s="449"/>
      <c r="C28" s="449"/>
      <c r="D28" s="449"/>
      <c r="E28" s="449"/>
      <c r="F28" s="449"/>
      <c r="G28" s="449"/>
      <c r="H28" s="449"/>
      <c r="I28" s="449"/>
      <c r="J28" s="449"/>
      <c r="K28" s="449"/>
      <c r="L28" s="449"/>
    </row>
    <row r="29" spans="1:12">
      <c r="A29" s="449"/>
      <c r="B29" s="449"/>
      <c r="C29" s="449"/>
      <c r="D29" s="449"/>
      <c r="E29" s="449"/>
      <c r="F29" s="449"/>
      <c r="G29" s="449"/>
      <c r="H29" s="449"/>
      <c r="I29" s="449"/>
      <c r="J29" s="449"/>
      <c r="K29" s="449"/>
      <c r="L29" s="449"/>
    </row>
    <row r="30" spans="1:12">
      <c r="A30" s="449"/>
      <c r="B30" s="449"/>
      <c r="C30" s="449"/>
      <c r="D30" s="449"/>
      <c r="E30" s="449"/>
      <c r="F30" s="449"/>
      <c r="G30" s="449"/>
      <c r="H30" s="449"/>
      <c r="I30" s="449"/>
      <c r="J30" s="449"/>
      <c r="K30" s="449"/>
      <c r="L30" s="449"/>
    </row>
    <row r="31" spans="1:12">
      <c r="A31" s="449"/>
      <c r="B31" s="449"/>
      <c r="C31" s="449"/>
      <c r="D31" s="449"/>
      <c r="E31" s="449"/>
      <c r="F31" s="449"/>
      <c r="G31" s="449"/>
      <c r="H31" s="449"/>
      <c r="I31" s="449"/>
      <c r="J31" s="449"/>
      <c r="K31" s="449"/>
      <c r="L31" s="449"/>
    </row>
    <row r="32" spans="1:12">
      <c r="A32" s="449"/>
      <c r="B32" s="449"/>
      <c r="C32" s="449"/>
      <c r="D32" s="449"/>
      <c r="E32" s="449"/>
      <c r="F32" s="449"/>
      <c r="G32" s="449"/>
      <c r="H32" s="449"/>
      <c r="I32" s="449"/>
      <c r="J32" s="449"/>
      <c r="K32" s="449"/>
      <c r="L32" s="449"/>
    </row>
    <row r="33" spans="1:12">
      <c r="A33" s="449"/>
      <c r="B33" s="449"/>
      <c r="C33" s="449"/>
      <c r="D33" s="449"/>
      <c r="E33" s="449"/>
      <c r="F33" s="449"/>
      <c r="G33" s="449"/>
      <c r="H33" s="449"/>
      <c r="I33" s="449"/>
      <c r="J33" s="449"/>
      <c r="K33" s="449"/>
      <c r="L33" s="449"/>
    </row>
    <row r="34" spans="1:12">
      <c r="A34" s="449"/>
      <c r="B34" s="449"/>
      <c r="C34" s="449"/>
      <c r="D34" s="449"/>
      <c r="E34" s="449"/>
      <c r="F34" s="449"/>
      <c r="G34" s="449"/>
      <c r="H34" s="449"/>
      <c r="I34" s="449"/>
      <c r="J34" s="449"/>
      <c r="K34" s="449"/>
      <c r="L34" s="449"/>
    </row>
    <row r="35" spans="1:12">
      <c r="A35" s="449"/>
      <c r="B35" s="449"/>
      <c r="C35" s="449"/>
      <c r="D35" s="449"/>
      <c r="E35" s="449"/>
      <c r="F35" s="449"/>
      <c r="G35" s="449"/>
      <c r="H35" s="449"/>
      <c r="I35" s="449"/>
      <c r="J35" s="449"/>
      <c r="K35" s="449"/>
      <c r="L35" s="449"/>
    </row>
    <row r="36" spans="1:12">
      <c r="A36" s="449"/>
      <c r="B36" s="449"/>
      <c r="C36" s="449"/>
      <c r="D36" s="449"/>
      <c r="E36" s="449"/>
      <c r="F36" s="449"/>
      <c r="G36" s="449"/>
      <c r="H36" s="449"/>
      <c r="I36" s="449"/>
      <c r="J36" s="449"/>
      <c r="K36" s="449"/>
      <c r="L36" s="449"/>
    </row>
    <row r="37" spans="1:12">
      <c r="A37" s="449"/>
      <c r="B37" s="769" t="s">
        <v>345</v>
      </c>
      <c r="C37" s="449"/>
      <c r="D37" s="449"/>
      <c r="E37" s="449"/>
      <c r="F37" s="449"/>
      <c r="G37" s="449"/>
      <c r="H37" s="449"/>
      <c r="I37" s="449"/>
      <c r="J37" s="449"/>
      <c r="K37" s="449"/>
      <c r="L37" s="449"/>
    </row>
    <row r="38" spans="1:12">
      <c r="A38" s="449"/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449"/>
    </row>
    <row r="39" spans="1:12">
      <c r="A39" s="449"/>
      <c r="B39" s="216" t="s">
        <v>975</v>
      </c>
      <c r="C39" s="449"/>
      <c r="D39" s="449"/>
      <c r="E39" s="449"/>
      <c r="F39" s="449"/>
      <c r="G39" s="449"/>
      <c r="H39" s="449"/>
      <c r="I39" s="449"/>
      <c r="J39" s="449"/>
      <c r="K39" s="449"/>
      <c r="L39" s="449"/>
    </row>
    <row r="40" spans="1:12">
      <c r="A40" s="449"/>
      <c r="B40" s="449"/>
      <c r="C40" s="449"/>
      <c r="D40" s="449"/>
      <c r="E40" s="449"/>
      <c r="F40" s="449"/>
      <c r="G40" s="449"/>
      <c r="H40" s="449"/>
      <c r="I40" s="449"/>
      <c r="J40" s="449"/>
      <c r="K40" s="449"/>
      <c r="L40" s="449"/>
    </row>
    <row r="41" spans="1:12">
      <c r="A41" s="449"/>
      <c r="B41" s="449"/>
      <c r="C41" s="449"/>
      <c r="D41" s="449"/>
      <c r="E41" s="449"/>
      <c r="F41" s="449"/>
      <c r="G41" s="449"/>
      <c r="H41" s="449"/>
      <c r="I41" s="449"/>
      <c r="J41" s="449"/>
      <c r="K41" s="449"/>
      <c r="L41" s="449"/>
    </row>
    <row r="42" spans="1:12">
      <c r="A42" s="449"/>
      <c r="B42" s="449"/>
      <c r="C42" s="449"/>
      <c r="D42" s="449"/>
      <c r="E42" s="449"/>
      <c r="F42" s="449"/>
      <c r="G42" s="449"/>
      <c r="H42" s="449"/>
      <c r="I42" s="449"/>
      <c r="J42" s="449"/>
      <c r="K42" s="449"/>
      <c r="L42" s="449"/>
    </row>
    <row r="43" spans="1:12">
      <c r="A43" s="449"/>
      <c r="B43" s="449"/>
      <c r="C43" s="449"/>
      <c r="D43" s="449"/>
      <c r="E43" s="449"/>
      <c r="F43" s="449"/>
      <c r="G43" s="449"/>
      <c r="H43" s="449"/>
      <c r="I43" s="449"/>
      <c r="J43" s="449"/>
      <c r="K43" s="449"/>
      <c r="L43" s="449"/>
    </row>
    <row r="44" spans="1:12">
      <c r="A44" s="449"/>
      <c r="B44" s="449"/>
      <c r="C44" s="449"/>
      <c r="D44" s="449"/>
      <c r="E44" s="449"/>
      <c r="F44" s="449"/>
      <c r="G44" s="449"/>
      <c r="H44" s="449"/>
      <c r="I44" s="449"/>
      <c r="J44" s="449"/>
      <c r="K44" s="449"/>
      <c r="L44" s="449"/>
    </row>
    <row r="45" spans="1:12">
      <c r="A45" s="449"/>
      <c r="B45" s="449"/>
      <c r="C45" s="449"/>
      <c r="D45" s="449"/>
      <c r="E45" s="449"/>
      <c r="F45" s="449"/>
      <c r="G45" s="449"/>
      <c r="H45" s="449"/>
      <c r="I45" s="449"/>
      <c r="J45" s="449"/>
      <c r="K45" s="449"/>
      <c r="L45" s="449"/>
    </row>
    <row r="46" spans="1:12">
      <c r="A46" s="449"/>
      <c r="B46" s="449"/>
      <c r="C46" s="449"/>
      <c r="D46" s="449"/>
      <c r="E46" s="449"/>
      <c r="F46" s="449"/>
      <c r="G46" s="449"/>
      <c r="H46" s="449"/>
      <c r="I46" s="449"/>
      <c r="J46" s="449"/>
      <c r="K46" s="449"/>
      <c r="L46" s="449"/>
    </row>
    <row r="47" spans="1:12">
      <c r="A47" s="449"/>
      <c r="B47" s="449"/>
      <c r="C47" s="449"/>
      <c r="D47" s="449"/>
      <c r="E47" s="449"/>
      <c r="F47" s="449"/>
      <c r="G47" s="449"/>
      <c r="H47" s="449"/>
      <c r="I47" s="449"/>
      <c r="J47" s="449"/>
      <c r="K47" s="449"/>
      <c r="L47" s="449"/>
    </row>
    <row r="48" spans="1:12">
      <c r="A48" s="449"/>
      <c r="B48" s="449"/>
      <c r="C48" s="449"/>
      <c r="D48" s="449"/>
      <c r="E48" s="449"/>
      <c r="F48" s="449"/>
      <c r="G48" s="449"/>
      <c r="H48" s="449"/>
      <c r="I48" s="449"/>
      <c r="J48" s="449"/>
      <c r="K48" s="449"/>
      <c r="L48" s="449"/>
    </row>
    <row r="49" spans="1:12">
      <c r="A49" s="449"/>
      <c r="B49" s="449"/>
      <c r="C49" s="449"/>
      <c r="D49" s="449"/>
      <c r="E49" s="449"/>
      <c r="F49" s="449"/>
      <c r="G49" s="449"/>
      <c r="H49" s="449"/>
      <c r="I49" s="449"/>
      <c r="J49" s="449"/>
      <c r="K49" s="449"/>
      <c r="L49" s="449"/>
    </row>
    <row r="50" spans="1:12">
      <c r="A50" s="449"/>
      <c r="B50" s="449"/>
      <c r="C50" s="449"/>
      <c r="D50" s="449"/>
      <c r="E50" s="449"/>
      <c r="F50" s="449"/>
      <c r="G50" s="449"/>
      <c r="H50" s="449"/>
      <c r="I50" s="449"/>
      <c r="J50" s="449"/>
      <c r="K50" s="449"/>
      <c r="L50" s="449"/>
    </row>
    <row r="51" spans="1:12">
      <c r="A51" s="449"/>
      <c r="B51" s="449"/>
      <c r="C51" s="449"/>
      <c r="D51" s="449"/>
      <c r="E51" s="449"/>
      <c r="F51" s="449"/>
      <c r="G51" s="449"/>
      <c r="H51" s="449"/>
      <c r="I51" s="449"/>
      <c r="J51" s="449"/>
      <c r="K51" s="449"/>
      <c r="L51" s="449"/>
    </row>
    <row r="52" spans="1:12">
      <c r="A52" s="449"/>
      <c r="B52" s="449"/>
      <c r="C52" s="449"/>
      <c r="D52" s="449"/>
      <c r="E52" s="449"/>
      <c r="F52" s="449"/>
      <c r="G52" s="449"/>
      <c r="H52" s="449"/>
      <c r="I52" s="449"/>
      <c r="J52" s="449"/>
      <c r="K52" s="449"/>
      <c r="L52" s="449"/>
    </row>
    <row r="53" spans="1:12">
      <c r="A53" s="449"/>
      <c r="B53" s="449"/>
      <c r="C53" s="449"/>
      <c r="D53" s="449"/>
      <c r="E53" s="449"/>
      <c r="F53" s="449"/>
      <c r="G53" s="449"/>
      <c r="H53" s="449"/>
      <c r="I53" s="449"/>
      <c r="J53" s="449"/>
      <c r="K53" s="449"/>
      <c r="L53" s="449"/>
    </row>
    <row r="54" spans="1:12">
      <c r="A54" s="449"/>
      <c r="B54" s="449"/>
      <c r="C54" s="449"/>
      <c r="D54" s="449"/>
      <c r="E54" s="449"/>
      <c r="F54" s="449"/>
      <c r="G54" s="449"/>
      <c r="H54" s="449"/>
      <c r="I54" s="449"/>
      <c r="J54" s="449"/>
      <c r="K54" s="449"/>
      <c r="L54" s="449"/>
    </row>
    <row r="55" spans="1:12">
      <c r="A55" s="449"/>
      <c r="B55" s="449"/>
      <c r="C55" s="449"/>
      <c r="D55" s="449"/>
      <c r="E55" s="449"/>
      <c r="F55" s="449"/>
      <c r="G55" s="449"/>
      <c r="H55" s="449"/>
      <c r="I55" s="449"/>
      <c r="J55" s="449"/>
      <c r="K55" s="449"/>
      <c r="L55" s="449"/>
    </row>
    <row r="56" spans="1:12">
      <c r="A56" s="449"/>
      <c r="B56" s="449"/>
      <c r="C56" s="449"/>
      <c r="D56" s="449"/>
      <c r="E56" s="449"/>
      <c r="F56" s="449"/>
      <c r="G56" s="449"/>
      <c r="H56" s="449"/>
      <c r="I56" s="449"/>
      <c r="J56" s="449"/>
      <c r="K56" s="449"/>
      <c r="L56" s="449"/>
    </row>
    <row r="57" spans="1:12">
      <c r="A57" s="449"/>
      <c r="B57" s="449"/>
      <c r="C57" s="449"/>
      <c r="D57" s="449"/>
      <c r="E57" s="449"/>
      <c r="F57" s="449"/>
      <c r="G57" s="449"/>
      <c r="H57" s="449"/>
      <c r="I57" s="449"/>
      <c r="J57" s="449"/>
      <c r="K57" s="449"/>
      <c r="L57" s="449"/>
    </row>
    <row r="58" spans="1:12">
      <c r="A58" s="449"/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</row>
    <row r="59" spans="1:12">
      <c r="A59" s="449"/>
      <c r="B59" s="449"/>
      <c r="C59" s="449"/>
      <c r="D59" s="449"/>
      <c r="E59" s="449"/>
      <c r="F59" s="449"/>
      <c r="G59" s="449"/>
      <c r="H59" s="449"/>
      <c r="I59" s="449"/>
      <c r="J59" s="449"/>
      <c r="K59" s="449"/>
      <c r="L59" s="449"/>
    </row>
    <row r="60" spans="1:12">
      <c r="A60" s="449"/>
      <c r="B60" s="449"/>
      <c r="C60" s="449"/>
      <c r="D60" s="449"/>
      <c r="E60" s="449"/>
      <c r="F60" s="449"/>
      <c r="G60" s="449"/>
      <c r="H60" s="449"/>
      <c r="I60" s="449"/>
      <c r="J60" s="449"/>
      <c r="K60" s="449"/>
      <c r="L60" s="449"/>
    </row>
    <row r="61" spans="1:12">
      <c r="A61" s="449"/>
      <c r="B61" s="449"/>
      <c r="C61" s="449"/>
      <c r="D61" s="449"/>
      <c r="E61" s="449"/>
      <c r="F61" s="449"/>
      <c r="G61" s="449"/>
      <c r="H61" s="449"/>
      <c r="I61" s="449"/>
      <c r="J61" s="449"/>
      <c r="K61" s="449"/>
      <c r="L61" s="449"/>
    </row>
  </sheetData>
  <mergeCells count="1">
    <mergeCell ref="B9:G9"/>
  </mergeCells>
  <phoneticPr fontId="40" type="noConversion"/>
  <hyperlinks>
    <hyperlink ref="B39" location="Содержание!B8" display="к содержанию"/>
  </hyperlinks>
  <pageMargins left="0.75" right="0.75" top="1" bottom="1" header="0.5" footer="0.5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>
    <tabColor indexed="9"/>
  </sheetPr>
  <dimension ref="A2:H35"/>
  <sheetViews>
    <sheetView topLeftCell="A13" workbookViewId="0">
      <selection activeCell="I8" sqref="I8"/>
    </sheetView>
  </sheetViews>
  <sheetFormatPr defaultRowHeight="12.75"/>
  <cols>
    <col min="2" max="2" width="21.85546875" customWidth="1"/>
    <col min="3" max="7" width="9.85546875" bestFit="1" customWidth="1"/>
  </cols>
  <sheetData>
    <row r="2" spans="1:8">
      <c r="A2" s="23" t="s">
        <v>968</v>
      </c>
      <c r="B2" s="51" t="s">
        <v>558</v>
      </c>
      <c r="C2" s="729"/>
      <c r="D2" s="729"/>
      <c r="E2" s="729"/>
      <c r="F2" s="729"/>
      <c r="G2" s="729"/>
      <c r="H2" s="729"/>
    </row>
    <row r="3" spans="1:8">
      <c r="A3" s="23"/>
      <c r="B3" s="51"/>
      <c r="C3" s="729"/>
      <c r="D3" s="729"/>
      <c r="E3" s="729"/>
      <c r="F3" s="729"/>
      <c r="G3" s="729"/>
      <c r="H3" s="729"/>
    </row>
    <row r="4" spans="1:8">
      <c r="A4" s="729"/>
      <c r="B4" s="52"/>
      <c r="C4" s="53">
        <v>39448</v>
      </c>
      <c r="D4" s="53">
        <v>39814</v>
      </c>
      <c r="E4" s="53">
        <v>40179</v>
      </c>
      <c r="F4" s="53">
        <v>40544</v>
      </c>
      <c r="G4" s="53">
        <v>40817</v>
      </c>
      <c r="H4" s="729"/>
    </row>
    <row r="5" spans="1:8" ht="25.5">
      <c r="A5" s="729"/>
      <c r="B5" s="279" t="s">
        <v>52</v>
      </c>
      <c r="C5" s="79">
        <v>0.22322538300591613</v>
      </c>
      <c r="D5" s="79">
        <v>0.16768528989796055</v>
      </c>
      <c r="E5" s="79">
        <v>0.15097151880611193</v>
      </c>
      <c r="F5" s="79">
        <v>0.1117681809722445</v>
      </c>
      <c r="G5" s="79">
        <v>0.1052737905340265</v>
      </c>
      <c r="H5" s="729"/>
    </row>
    <row r="6" spans="1:8" ht="38.25">
      <c r="A6" s="729"/>
      <c r="B6" s="279" t="s">
        <v>53</v>
      </c>
      <c r="C6" s="79">
        <v>0.12690425626223098</v>
      </c>
      <c r="D6" s="79">
        <v>0.13055695216033503</v>
      </c>
      <c r="E6" s="79">
        <v>0.12806290714430751</v>
      </c>
      <c r="F6" s="79">
        <v>0.108745447345754</v>
      </c>
      <c r="G6" s="79">
        <v>9.8780884844407293E-2</v>
      </c>
      <c r="H6" s="729"/>
    </row>
    <row r="7" spans="1:8" ht="51">
      <c r="A7" s="729"/>
      <c r="B7" s="279" t="s">
        <v>55</v>
      </c>
      <c r="C7" s="79">
        <v>0.41071107113317301</v>
      </c>
      <c r="D7" s="79">
        <v>0.29018933956434434</v>
      </c>
      <c r="E7" s="79">
        <v>0.23742027391706622</v>
      </c>
      <c r="F7" s="79">
        <v>0.19222116576605344</v>
      </c>
      <c r="G7" s="79">
        <v>0.18813970926443269</v>
      </c>
      <c r="H7" s="729"/>
    </row>
    <row r="8" spans="1:8" ht="51">
      <c r="A8" s="729"/>
      <c r="B8" s="279" t="s">
        <v>54</v>
      </c>
      <c r="C8" s="79">
        <v>1.9750081161990878E-2</v>
      </c>
      <c r="D8" s="79">
        <v>7.3052309732078061E-2</v>
      </c>
      <c r="E8" s="79">
        <v>0.29006404989163037</v>
      </c>
      <c r="F8" s="79">
        <v>0.26275970971352214</v>
      </c>
      <c r="G8" s="79">
        <v>0.22876394105347309</v>
      </c>
      <c r="H8" s="729"/>
    </row>
    <row r="9" spans="1:8">
      <c r="A9" s="729"/>
      <c r="B9" s="729"/>
      <c r="C9" s="729"/>
      <c r="D9" s="729"/>
      <c r="E9" s="729"/>
      <c r="F9" s="729"/>
      <c r="G9" s="729"/>
      <c r="H9" s="729"/>
    </row>
    <row r="10" spans="1:8">
      <c r="A10" s="729"/>
      <c r="B10" s="729"/>
      <c r="C10" s="729"/>
      <c r="D10" s="729"/>
      <c r="E10" s="729"/>
      <c r="F10" s="729"/>
      <c r="G10" s="729"/>
      <c r="H10" s="729"/>
    </row>
    <row r="11" spans="1:8">
      <c r="A11" s="729"/>
      <c r="B11" s="51" t="s">
        <v>558</v>
      </c>
      <c r="C11" s="729"/>
      <c r="D11" s="729"/>
      <c r="E11" s="729"/>
      <c r="F11" s="729"/>
      <c r="G11" s="729"/>
      <c r="H11" s="729"/>
    </row>
    <row r="29" spans="2:2">
      <c r="B29" s="55" t="s">
        <v>557</v>
      </c>
    </row>
    <row r="31" spans="2:2">
      <c r="B31" s="717" t="s">
        <v>975</v>
      </c>
    </row>
    <row r="35" spans="2:2">
      <c r="B35" s="199"/>
    </row>
  </sheetData>
  <phoneticPr fontId="40" type="noConversion"/>
  <hyperlinks>
    <hyperlink ref="B31" location="Содержание!B72" display="к содержанию"/>
  </hyperlinks>
  <pageMargins left="0.75" right="0.75" top="1" bottom="1" header="0.5" footer="0.5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>
    <tabColor indexed="9"/>
  </sheetPr>
  <dimension ref="A2:S211"/>
  <sheetViews>
    <sheetView topLeftCell="A13" workbookViewId="0">
      <selection activeCell="K13" sqref="K13"/>
    </sheetView>
  </sheetViews>
  <sheetFormatPr defaultRowHeight="12.75"/>
  <cols>
    <col min="2" max="2" width="32" customWidth="1"/>
  </cols>
  <sheetData>
    <row r="2" spans="1:19" s="729" customFormat="1">
      <c r="A2" s="23" t="s">
        <v>968</v>
      </c>
      <c r="B2" s="51" t="s">
        <v>559</v>
      </c>
    </row>
    <row r="3" spans="1:19" s="729" customFormat="1">
      <c r="A3" s="23"/>
      <c r="B3" s="51"/>
    </row>
    <row r="4" spans="1:19" s="729" customFormat="1">
      <c r="B4" s="54"/>
      <c r="C4" s="306" t="s">
        <v>357</v>
      </c>
      <c r="D4" s="306" t="s">
        <v>358</v>
      </c>
      <c r="E4" s="306" t="s">
        <v>359</v>
      </c>
      <c r="F4" s="306" t="s">
        <v>2</v>
      </c>
      <c r="G4" s="306" t="s">
        <v>46</v>
      </c>
      <c r="H4" s="306" t="s">
        <v>47</v>
      </c>
      <c r="I4" s="306" t="s">
        <v>3</v>
      </c>
      <c r="J4" s="306" t="s">
        <v>48</v>
      </c>
      <c r="K4" s="306" t="s">
        <v>49</v>
      </c>
      <c r="L4" s="306" t="s">
        <v>4</v>
      </c>
      <c r="M4" s="306" t="s">
        <v>50</v>
      </c>
      <c r="N4" s="306" t="s">
        <v>51</v>
      </c>
      <c r="O4" s="306" t="s">
        <v>5</v>
      </c>
      <c r="P4" s="853"/>
      <c r="Q4" s="853"/>
      <c r="R4" s="853"/>
      <c r="S4" s="853"/>
    </row>
    <row r="5" spans="1:19" s="729" customFormat="1">
      <c r="B5" s="279" t="s">
        <v>548</v>
      </c>
      <c r="C5" s="52">
        <v>120.93045755365985</v>
      </c>
      <c r="D5" s="52">
        <v>122.64747916666667</v>
      </c>
      <c r="E5" s="52">
        <v>110.65468749999999</v>
      </c>
      <c r="F5" s="52">
        <v>109.391875</v>
      </c>
      <c r="G5" s="52">
        <v>113.53700000000001</v>
      </c>
      <c r="H5" s="52">
        <v>115.062</v>
      </c>
      <c r="I5" s="52">
        <v>115.2585</v>
      </c>
      <c r="J5" s="52">
        <v>115.95399999999999</v>
      </c>
      <c r="K5" s="52">
        <v>116.29774999999999</v>
      </c>
      <c r="L5" s="52">
        <v>116.66674999999999</v>
      </c>
      <c r="M5" s="52">
        <v>117.3145</v>
      </c>
      <c r="N5" s="52">
        <v>117.84125</v>
      </c>
      <c r="O5" s="52">
        <v>118.17149999999999</v>
      </c>
      <c r="P5" s="78"/>
      <c r="Q5" s="78"/>
      <c r="R5" s="78"/>
      <c r="S5" s="78"/>
    </row>
    <row r="6" spans="1:19" s="729" customFormat="1">
      <c r="B6" s="279" t="s">
        <v>549</v>
      </c>
      <c r="C6" s="52">
        <v>216.40237500000001</v>
      </c>
      <c r="D6" s="52">
        <v>201.37741666666665</v>
      </c>
      <c r="E6" s="52">
        <v>165.91745833333334</v>
      </c>
      <c r="F6" s="52">
        <v>163.18522916666666</v>
      </c>
      <c r="G6" s="52">
        <v>168.76124999999999</v>
      </c>
      <c r="H6" s="52">
        <v>168.76124999999999</v>
      </c>
      <c r="I6" s="52">
        <v>168.76124999999999</v>
      </c>
      <c r="J6" s="52">
        <v>168.76124999999999</v>
      </c>
      <c r="K6" s="52">
        <v>168.76124999999999</v>
      </c>
      <c r="L6" s="52">
        <v>168.76124999999999</v>
      </c>
      <c r="M6" s="52">
        <v>171.21299999999999</v>
      </c>
      <c r="N6" s="52">
        <v>171.21299999999999</v>
      </c>
      <c r="O6" s="52">
        <v>171.21299999999999</v>
      </c>
      <c r="P6" s="78"/>
      <c r="Q6" s="78"/>
      <c r="R6" s="78"/>
      <c r="S6" s="78"/>
    </row>
    <row r="7" spans="1:19" s="729" customFormat="1">
      <c r="B7" s="279" t="s">
        <v>550</v>
      </c>
      <c r="C7" s="52">
        <v>358.8397291666667</v>
      </c>
      <c r="D7" s="52">
        <v>304.59785416666671</v>
      </c>
      <c r="E7" s="52">
        <v>245.11018749999999</v>
      </c>
      <c r="F7" s="52">
        <v>227.68858333333336</v>
      </c>
      <c r="G7" s="52">
        <v>227.98275000000001</v>
      </c>
      <c r="H7" s="52">
        <v>227.98275000000001</v>
      </c>
      <c r="I7" s="52">
        <v>228.13225</v>
      </c>
      <c r="J7" s="52">
        <v>227.42075</v>
      </c>
      <c r="K7" s="52">
        <v>227.42075</v>
      </c>
      <c r="L7" s="52">
        <v>227.523</v>
      </c>
      <c r="M7" s="52">
        <v>227.523</v>
      </c>
      <c r="N7" s="52">
        <v>227.8595</v>
      </c>
      <c r="O7" s="52">
        <v>227.8595</v>
      </c>
      <c r="P7" s="78"/>
      <c r="Q7" s="78"/>
      <c r="R7" s="78"/>
      <c r="S7" s="78"/>
    </row>
    <row r="8" spans="1:19" s="729" customFormat="1" ht="76.5">
      <c r="B8" s="279" t="s">
        <v>44</v>
      </c>
      <c r="C8" s="206">
        <v>153.54</v>
      </c>
      <c r="D8" s="206">
        <v>139.06744499999999</v>
      </c>
      <c r="E8" s="206">
        <v>138.073881</v>
      </c>
      <c r="F8" s="52">
        <v>156.80000000000001</v>
      </c>
      <c r="G8" s="52">
        <v>145.6</v>
      </c>
      <c r="H8" s="52">
        <v>146.69999999999999</v>
      </c>
      <c r="I8" s="52">
        <v>151.69999999999999</v>
      </c>
      <c r="J8" s="52">
        <v>152.4</v>
      </c>
      <c r="K8" s="52">
        <v>152.6</v>
      </c>
      <c r="L8" s="52">
        <v>135.4</v>
      </c>
      <c r="M8" s="52">
        <v>135.19999999999999</v>
      </c>
      <c r="N8" s="52">
        <v>135.80000000000001</v>
      </c>
      <c r="O8" s="52">
        <v>135.19999999999999</v>
      </c>
      <c r="P8" s="23"/>
      <c r="Q8" s="23"/>
      <c r="R8" s="23"/>
      <c r="S8" s="23"/>
    </row>
    <row r="9" spans="1:19" s="729" customFormat="1" ht="89.25">
      <c r="B9" s="279" t="s">
        <v>551</v>
      </c>
      <c r="C9" s="206">
        <v>41.57</v>
      </c>
      <c r="D9" s="206">
        <v>43.121614000000001</v>
      </c>
      <c r="E9" s="206">
        <v>48.419463999999998</v>
      </c>
      <c r="F9" s="52">
        <v>50.2</v>
      </c>
      <c r="G9" s="52">
        <v>49.7</v>
      </c>
      <c r="H9" s="52">
        <v>50.3</v>
      </c>
      <c r="I9" s="52">
        <v>52</v>
      </c>
      <c r="J9" s="52">
        <v>51.9</v>
      </c>
      <c r="K9" s="52">
        <v>54.4</v>
      </c>
      <c r="L9" s="52">
        <v>59.8</v>
      </c>
      <c r="M9" s="52">
        <v>61.8</v>
      </c>
      <c r="N9" s="52">
        <v>61.6</v>
      </c>
      <c r="O9" s="52">
        <v>62.1</v>
      </c>
      <c r="P9" s="23"/>
      <c r="Q9" s="23"/>
      <c r="R9" s="23"/>
      <c r="S9" s="23"/>
    </row>
    <row r="10" spans="1:19" s="729" customFormat="1" ht="89.25">
      <c r="B10" s="279" t="s">
        <v>552</v>
      </c>
      <c r="C10" s="206">
        <v>105.18</v>
      </c>
      <c r="D10" s="206">
        <v>94.025969000000003</v>
      </c>
      <c r="E10" s="206" t="s">
        <v>45</v>
      </c>
      <c r="F10" s="52" t="s">
        <v>45</v>
      </c>
      <c r="G10" s="52" t="s">
        <v>45</v>
      </c>
      <c r="H10" s="52" t="s">
        <v>45</v>
      </c>
      <c r="I10" s="52" t="s">
        <v>45</v>
      </c>
      <c r="J10" s="52" t="s">
        <v>45</v>
      </c>
      <c r="K10" s="52" t="s">
        <v>45</v>
      </c>
      <c r="L10" s="52" t="s">
        <v>45</v>
      </c>
      <c r="M10" s="52" t="s">
        <v>45</v>
      </c>
      <c r="N10" s="52" t="s">
        <v>45</v>
      </c>
      <c r="O10" s="52" t="s">
        <v>45</v>
      </c>
      <c r="P10" s="23"/>
      <c r="Q10" s="23"/>
      <c r="R10" s="23"/>
      <c r="S10" s="23"/>
    </row>
    <row r="11" spans="1:19" s="729" customFormat="1">
      <c r="B11" s="279" t="s">
        <v>365</v>
      </c>
      <c r="C11" s="206">
        <v>514.76</v>
      </c>
      <c r="D11" s="206">
        <v>394.25637899999998</v>
      </c>
      <c r="E11" s="206">
        <v>464.10654099999999</v>
      </c>
      <c r="F11" s="52">
        <v>424.7</v>
      </c>
      <c r="G11" s="52">
        <v>431.4</v>
      </c>
      <c r="H11" s="52">
        <v>427.8</v>
      </c>
      <c r="I11" s="52">
        <v>425.7</v>
      </c>
      <c r="J11" s="52">
        <v>426.9</v>
      </c>
      <c r="K11" s="52">
        <v>429.4</v>
      </c>
      <c r="L11" s="52">
        <v>436.1</v>
      </c>
      <c r="M11" s="52">
        <v>440.1</v>
      </c>
      <c r="N11" s="52">
        <v>439.8</v>
      </c>
      <c r="O11" s="52">
        <v>450.7</v>
      </c>
      <c r="P11" s="23"/>
      <c r="Q11" s="23"/>
      <c r="R11" s="23"/>
      <c r="S11" s="23"/>
    </row>
    <row r="12" spans="1:19">
      <c r="B12" s="78"/>
      <c r="C12" s="303"/>
      <c r="D12" s="303"/>
      <c r="E12" s="303"/>
      <c r="F12" s="78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>
      <c r="B13" s="78"/>
      <c r="C13" s="303"/>
      <c r="D13" s="303"/>
      <c r="E13" s="303"/>
      <c r="F13" s="78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>
      <c r="B14" s="51" t="s">
        <v>559</v>
      </c>
      <c r="C14" s="303"/>
      <c r="D14" s="303"/>
      <c r="E14" s="303"/>
      <c r="F14" s="7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>
      <c r="B15" s="304"/>
      <c r="C15" s="303"/>
      <c r="D15" s="303"/>
      <c r="E15" s="303"/>
      <c r="F15" s="78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>
      <c r="B16" s="78"/>
      <c r="C16" s="303"/>
      <c r="D16" s="303"/>
      <c r="E16" s="303"/>
      <c r="F16" s="78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2:19">
      <c r="B17" s="78"/>
      <c r="C17" s="303"/>
      <c r="D17" s="303"/>
      <c r="E17" s="303"/>
      <c r="F17" s="78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2:19">
      <c r="B18" s="78"/>
      <c r="C18" s="303"/>
      <c r="D18" s="303"/>
      <c r="E18" s="303"/>
      <c r="F18" s="78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2:19">
      <c r="B19" s="78"/>
      <c r="C19" s="78"/>
      <c r="D19" s="78"/>
      <c r="E19" s="78"/>
      <c r="F19" s="78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2:19">
      <c r="B20" s="23"/>
      <c r="C20" s="23"/>
      <c r="D20" s="23"/>
      <c r="E20" s="23"/>
      <c r="F20" s="23"/>
      <c r="G20" s="55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2:19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pans="2:19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2:19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2:19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2:19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2:19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2:19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2:19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32" spans="2:19">
      <c r="B32" s="385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385"/>
      <c r="Q32" s="385"/>
    </row>
    <row r="33" spans="2:17">
      <c r="B33" s="385"/>
      <c r="C33" s="385"/>
      <c r="D33" s="385"/>
      <c r="E33" s="385"/>
      <c r="F33" s="852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</row>
    <row r="34" spans="2:17">
      <c r="B34" s="385"/>
      <c r="C34" s="385"/>
      <c r="D34" s="385"/>
      <c r="E34" s="385"/>
      <c r="F34" s="852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</row>
    <row r="35" spans="2:17">
      <c r="B35" s="385"/>
      <c r="C35" s="385"/>
      <c r="D35" s="385"/>
      <c r="E35" s="385"/>
      <c r="F35" s="852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</row>
    <row r="36" spans="2:17">
      <c r="B36" s="385"/>
      <c r="C36" s="851"/>
      <c r="D36" s="851"/>
      <c r="E36" s="851"/>
      <c r="F36" s="851"/>
      <c r="G36" s="851"/>
      <c r="H36" s="851"/>
      <c r="I36" s="851"/>
      <c r="J36" s="851"/>
      <c r="K36" s="851"/>
      <c r="L36" s="851"/>
      <c r="M36" s="851"/>
      <c r="N36" s="851"/>
      <c r="O36" s="851"/>
      <c r="P36" s="385"/>
      <c r="Q36" s="385"/>
    </row>
    <row r="37" spans="2:17"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</row>
    <row r="38" spans="2:17"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</row>
    <row r="39" spans="2:17">
      <c r="B39" s="55" t="s">
        <v>345</v>
      </c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</row>
    <row r="40" spans="2:17">
      <c r="B40" s="23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</row>
    <row r="41" spans="2:17">
      <c r="B41" s="717" t="s">
        <v>975</v>
      </c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</row>
    <row r="42" spans="2:17"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</row>
    <row r="43" spans="2:17"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</row>
    <row r="44" spans="2:17"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</row>
    <row r="45" spans="2:17"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</row>
    <row r="46" spans="2:17"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</row>
    <row r="47" spans="2:17"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</row>
    <row r="48" spans="2:17">
      <c r="B48" s="385"/>
      <c r="C48" s="850"/>
      <c r="D48" s="850"/>
      <c r="E48" s="850"/>
      <c r="F48" s="850"/>
      <c r="G48" s="850"/>
      <c r="H48" s="850"/>
      <c r="I48" s="850"/>
      <c r="J48" s="850"/>
      <c r="K48" s="850"/>
      <c r="L48" s="850"/>
      <c r="M48" s="850"/>
      <c r="N48" s="850"/>
      <c r="O48" s="850"/>
      <c r="P48" s="385"/>
      <c r="Q48" s="385"/>
    </row>
    <row r="49" spans="2:17">
      <c r="B49" s="385"/>
      <c r="C49" s="850"/>
      <c r="D49" s="850"/>
      <c r="E49" s="850"/>
      <c r="F49" s="850"/>
      <c r="G49" s="850"/>
      <c r="H49" s="850"/>
      <c r="I49" s="850"/>
      <c r="J49" s="850"/>
      <c r="K49" s="850"/>
      <c r="L49" s="850"/>
      <c r="M49" s="850"/>
      <c r="N49" s="850"/>
      <c r="O49" s="850"/>
      <c r="P49" s="385"/>
      <c r="Q49" s="385"/>
    </row>
    <row r="50" spans="2:17">
      <c r="B50" s="385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0"/>
      <c r="O50" s="850"/>
      <c r="P50" s="385"/>
      <c r="Q50" s="385"/>
    </row>
    <row r="51" spans="2:17">
      <c r="B51" s="385"/>
      <c r="C51" s="850"/>
      <c r="D51" s="850"/>
      <c r="E51" s="850"/>
      <c r="F51" s="850"/>
      <c r="G51" s="850"/>
      <c r="H51" s="850"/>
      <c r="I51" s="850"/>
      <c r="J51" s="850"/>
      <c r="K51" s="850"/>
      <c r="L51" s="850"/>
      <c r="M51" s="850"/>
      <c r="N51" s="850"/>
      <c r="O51" s="850"/>
      <c r="P51" s="385"/>
      <c r="Q51" s="385"/>
    </row>
    <row r="52" spans="2:17">
      <c r="B52" s="385"/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</row>
    <row r="53" spans="2:17">
      <c r="B53" s="385"/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</row>
    <row r="54" spans="2:17">
      <c r="B54" s="385"/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</row>
    <row r="55" spans="2:17">
      <c r="B55" s="385"/>
      <c r="C55" s="385"/>
      <c r="D55" s="385"/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5"/>
      <c r="Q55" s="385"/>
    </row>
    <row r="56" spans="2:17">
      <c r="B56" s="385"/>
      <c r="C56" s="385"/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</row>
    <row r="57" spans="2:17">
      <c r="B57" s="385"/>
      <c r="C57" s="385"/>
      <c r="D57" s="385"/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385"/>
      <c r="P57" s="385"/>
      <c r="Q57" s="385"/>
    </row>
    <row r="58" spans="2:17">
      <c r="B58" s="385"/>
      <c r="C58" s="385"/>
      <c r="D58" s="385"/>
      <c r="E58" s="385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</row>
    <row r="59" spans="2:17">
      <c r="B59" s="385"/>
      <c r="C59" s="385"/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5"/>
      <c r="P59" s="385"/>
      <c r="Q59" s="385"/>
    </row>
    <row r="60" spans="2:17">
      <c r="B60" s="385"/>
      <c r="C60" s="385"/>
      <c r="D60" s="385"/>
      <c r="E60" s="385"/>
      <c r="F60" s="385"/>
      <c r="G60" s="385"/>
      <c r="H60" s="385"/>
      <c r="I60" s="385"/>
      <c r="J60" s="385"/>
      <c r="K60" s="385"/>
      <c r="L60" s="385"/>
      <c r="M60" s="385"/>
      <c r="N60" s="385"/>
      <c r="O60" s="385"/>
      <c r="P60" s="385"/>
      <c r="Q60" s="385"/>
    </row>
    <row r="61" spans="2:17">
      <c r="B61" s="385"/>
      <c r="C61" s="385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385"/>
      <c r="Q61" s="385"/>
    </row>
    <row r="62" spans="2:17">
      <c r="B62" s="385"/>
      <c r="C62" s="385"/>
      <c r="D62" s="385"/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5"/>
      <c r="P62" s="385"/>
      <c r="Q62" s="385"/>
    </row>
    <row r="63" spans="2:17">
      <c r="B63" s="385"/>
      <c r="C63" s="385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5"/>
      <c r="P63" s="385"/>
      <c r="Q63" s="385"/>
    </row>
    <row r="64" spans="2:17"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O64" s="385"/>
      <c r="P64" s="385"/>
      <c r="Q64" s="385"/>
    </row>
    <row r="65" spans="2:17"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</row>
    <row r="66" spans="2:17">
      <c r="B66" s="385"/>
      <c r="C66" s="385"/>
      <c r="D66" s="385"/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5"/>
      <c r="P66" s="385"/>
      <c r="Q66" s="385"/>
    </row>
    <row r="67" spans="2:17">
      <c r="B67" s="385"/>
      <c r="C67" s="385"/>
      <c r="D67" s="385"/>
      <c r="E67" s="385"/>
      <c r="F67" s="385"/>
      <c r="G67" s="385"/>
      <c r="H67" s="385"/>
      <c r="I67" s="385"/>
      <c r="J67" s="385"/>
      <c r="K67" s="385"/>
      <c r="L67" s="385"/>
      <c r="M67" s="385"/>
      <c r="N67" s="385"/>
      <c r="O67" s="385"/>
      <c r="P67" s="385"/>
      <c r="Q67" s="385"/>
    </row>
    <row r="68" spans="2:17">
      <c r="B68" s="385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</row>
    <row r="69" spans="2:17">
      <c r="B69" s="385"/>
      <c r="C69" s="385"/>
      <c r="D69" s="385"/>
      <c r="E69" s="385"/>
      <c r="F69" s="385"/>
      <c r="G69" s="385"/>
      <c r="H69" s="385"/>
      <c r="I69" s="385"/>
      <c r="J69" s="385"/>
      <c r="K69" s="385"/>
      <c r="L69" s="385"/>
      <c r="M69" s="385"/>
      <c r="N69" s="385"/>
      <c r="O69" s="385"/>
      <c r="P69" s="385"/>
      <c r="Q69" s="385"/>
    </row>
    <row r="70" spans="2:17">
      <c r="B70" s="385"/>
      <c r="C70" s="385"/>
      <c r="D70" s="385"/>
      <c r="E70" s="385"/>
      <c r="F70" s="385"/>
      <c r="G70" s="385"/>
      <c r="H70" s="385"/>
      <c r="I70" s="385"/>
      <c r="J70" s="385"/>
      <c r="K70" s="385"/>
      <c r="L70" s="385"/>
      <c r="M70" s="385"/>
      <c r="N70" s="385"/>
      <c r="O70" s="385"/>
      <c r="P70" s="385"/>
      <c r="Q70" s="385"/>
    </row>
    <row r="71" spans="2:17">
      <c r="B71" s="385"/>
      <c r="C71" s="385"/>
      <c r="D71" s="385"/>
      <c r="E71" s="385"/>
      <c r="F71" s="385"/>
      <c r="G71" s="385"/>
      <c r="H71" s="385"/>
      <c r="I71" s="385"/>
      <c r="J71" s="385"/>
      <c r="K71" s="385"/>
      <c r="L71" s="385"/>
      <c r="M71" s="385"/>
      <c r="N71" s="385"/>
      <c r="O71" s="385"/>
      <c r="P71" s="385"/>
      <c r="Q71" s="385"/>
    </row>
    <row r="72" spans="2:17">
      <c r="B72" s="385"/>
      <c r="C72" s="385"/>
      <c r="D72" s="385"/>
      <c r="E72" s="385"/>
      <c r="F72" s="385"/>
      <c r="G72" s="385"/>
      <c r="H72" s="385"/>
      <c r="I72" s="385"/>
      <c r="J72" s="385"/>
      <c r="K72" s="385"/>
      <c r="L72" s="385"/>
      <c r="M72" s="385"/>
      <c r="N72" s="385"/>
      <c r="O72" s="385"/>
      <c r="P72" s="385"/>
      <c r="Q72" s="385"/>
    </row>
    <row r="73" spans="2:17">
      <c r="B73" s="385"/>
      <c r="C73" s="385"/>
      <c r="D73" s="385"/>
      <c r="E73" s="385"/>
      <c r="F73" s="385"/>
      <c r="G73" s="385"/>
      <c r="H73" s="385"/>
      <c r="I73" s="385"/>
      <c r="J73" s="385"/>
      <c r="K73" s="385"/>
      <c r="L73" s="385"/>
      <c r="M73" s="385"/>
      <c r="N73" s="385"/>
      <c r="O73" s="385"/>
      <c r="P73" s="385"/>
      <c r="Q73" s="385"/>
    </row>
    <row r="74" spans="2:17">
      <c r="B74" s="385"/>
      <c r="C74" s="385"/>
      <c r="D74" s="385"/>
      <c r="E74" s="385"/>
      <c r="F74" s="385"/>
      <c r="G74" s="385"/>
      <c r="H74" s="385"/>
      <c r="I74" s="385"/>
      <c r="J74" s="385"/>
      <c r="K74" s="385"/>
      <c r="L74" s="385"/>
      <c r="M74" s="385"/>
      <c r="N74" s="385"/>
      <c r="O74" s="385"/>
      <c r="P74" s="385"/>
      <c r="Q74" s="385"/>
    </row>
    <row r="75" spans="2:17">
      <c r="B75" s="385"/>
      <c r="C75" s="385"/>
      <c r="D75" s="385"/>
      <c r="E75" s="385"/>
      <c r="F75" s="385"/>
      <c r="G75" s="385"/>
      <c r="H75" s="385"/>
      <c r="I75" s="385"/>
      <c r="J75" s="385"/>
      <c r="K75" s="385"/>
      <c r="L75" s="385"/>
      <c r="M75" s="385"/>
      <c r="N75" s="385"/>
      <c r="O75" s="385"/>
      <c r="P75" s="385"/>
      <c r="Q75" s="385"/>
    </row>
    <row r="76" spans="2:17">
      <c r="B76" s="385"/>
      <c r="C76" s="385"/>
      <c r="D76" s="385"/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</row>
    <row r="77" spans="2:17">
      <c r="B77" s="385"/>
      <c r="C77" s="385"/>
      <c r="D77" s="385"/>
      <c r="E77" s="385"/>
      <c r="F77" s="385"/>
      <c r="G77" s="385"/>
      <c r="H77" s="385"/>
      <c r="I77" s="385"/>
      <c r="J77" s="385"/>
      <c r="K77" s="385"/>
      <c r="L77" s="385"/>
      <c r="M77" s="385"/>
      <c r="N77" s="385"/>
      <c r="O77" s="385"/>
      <c r="P77" s="385"/>
      <c r="Q77" s="385"/>
    </row>
    <row r="78" spans="2:17">
      <c r="B78" s="385"/>
      <c r="C78" s="385"/>
      <c r="D78" s="385"/>
      <c r="E78" s="385"/>
      <c r="F78" s="385"/>
      <c r="G78" s="385"/>
      <c r="H78" s="385"/>
      <c r="I78" s="385"/>
      <c r="J78" s="385"/>
      <c r="K78" s="385"/>
      <c r="L78" s="385"/>
      <c r="M78" s="385"/>
      <c r="N78" s="385"/>
      <c r="O78" s="385"/>
      <c r="P78" s="385"/>
      <c r="Q78" s="385"/>
    </row>
    <row r="79" spans="2:17">
      <c r="B79" s="385"/>
      <c r="C79" s="385"/>
      <c r="D79" s="385"/>
      <c r="E79" s="385"/>
      <c r="F79" s="385"/>
      <c r="G79" s="385"/>
      <c r="H79" s="385"/>
      <c r="I79" s="385"/>
      <c r="J79" s="385"/>
      <c r="K79" s="385"/>
      <c r="L79" s="385"/>
      <c r="M79" s="385"/>
      <c r="N79" s="385"/>
      <c r="O79" s="385"/>
      <c r="P79" s="385"/>
      <c r="Q79" s="385"/>
    </row>
    <row r="80" spans="2:17">
      <c r="B80" s="385"/>
      <c r="C80" s="385"/>
      <c r="D80" s="385"/>
      <c r="E80" s="385"/>
      <c r="F80" s="385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85"/>
    </row>
    <row r="81" spans="2:17">
      <c r="B81" s="385"/>
      <c r="C81" s="385"/>
      <c r="D81" s="385"/>
      <c r="E81" s="385"/>
      <c r="F81" s="385"/>
      <c r="G81" s="385"/>
      <c r="H81" s="385"/>
      <c r="I81" s="385"/>
      <c r="J81" s="385"/>
      <c r="K81" s="385"/>
      <c r="L81" s="385"/>
      <c r="M81" s="385"/>
      <c r="N81" s="385"/>
      <c r="O81" s="385"/>
      <c r="P81" s="385"/>
      <c r="Q81" s="385"/>
    </row>
    <row r="82" spans="2:17">
      <c r="B82" s="385"/>
      <c r="C82" s="385"/>
      <c r="D82" s="385"/>
      <c r="E82" s="385"/>
      <c r="F82" s="385"/>
      <c r="G82" s="385"/>
      <c r="H82" s="385"/>
      <c r="I82" s="385"/>
      <c r="J82" s="385"/>
      <c r="K82" s="385"/>
      <c r="L82" s="385"/>
      <c r="M82" s="385"/>
      <c r="N82" s="385"/>
      <c r="O82" s="385"/>
      <c r="P82" s="385"/>
      <c r="Q82" s="385"/>
    </row>
    <row r="83" spans="2:17">
      <c r="B83" s="385"/>
      <c r="C83" s="385"/>
      <c r="D83" s="385"/>
      <c r="E83" s="385"/>
      <c r="F83" s="385"/>
      <c r="G83" s="385"/>
      <c r="H83" s="385"/>
      <c r="I83" s="385"/>
      <c r="J83" s="385"/>
      <c r="K83" s="385"/>
      <c r="L83" s="385"/>
      <c r="M83" s="385"/>
      <c r="N83" s="385"/>
      <c r="O83" s="385"/>
      <c r="P83" s="385"/>
      <c r="Q83" s="385"/>
    </row>
    <row r="84" spans="2:17">
      <c r="B84" s="385"/>
      <c r="C84" s="385"/>
      <c r="D84" s="385"/>
      <c r="E84" s="385"/>
      <c r="F84" s="385"/>
      <c r="G84" s="385"/>
      <c r="H84" s="385"/>
      <c r="I84" s="385"/>
      <c r="J84" s="385"/>
      <c r="K84" s="385"/>
      <c r="L84" s="385"/>
      <c r="M84" s="385"/>
      <c r="N84" s="385"/>
      <c r="O84" s="385"/>
      <c r="P84" s="385"/>
      <c r="Q84" s="385"/>
    </row>
    <row r="85" spans="2:17">
      <c r="B85" s="385"/>
      <c r="C85" s="385"/>
      <c r="D85" s="385"/>
      <c r="E85" s="385"/>
      <c r="F85" s="385"/>
      <c r="G85" s="385"/>
      <c r="H85" s="385"/>
      <c r="I85" s="385"/>
      <c r="J85" s="385"/>
      <c r="K85" s="385"/>
      <c r="L85" s="385"/>
      <c r="M85" s="385"/>
      <c r="N85" s="385"/>
      <c r="O85" s="385"/>
      <c r="P85" s="385"/>
      <c r="Q85" s="385"/>
    </row>
    <row r="86" spans="2:17"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5"/>
      <c r="P86" s="385"/>
      <c r="Q86" s="385"/>
    </row>
    <row r="87" spans="2:17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5"/>
      <c r="P87" s="385"/>
      <c r="Q87" s="385"/>
    </row>
    <row r="88" spans="2:17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5"/>
      <c r="P88" s="385"/>
      <c r="Q88" s="385"/>
    </row>
    <row r="89" spans="2:17"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5"/>
      <c r="P89" s="385"/>
      <c r="Q89" s="385"/>
    </row>
    <row r="90" spans="2:17"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5"/>
      <c r="P90" s="385"/>
      <c r="Q90" s="385"/>
    </row>
    <row r="91" spans="2:17"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5"/>
      <c r="P91" s="385"/>
      <c r="Q91" s="385"/>
    </row>
    <row r="92" spans="2:17"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5"/>
      <c r="P92" s="385"/>
      <c r="Q92" s="385"/>
    </row>
    <row r="93" spans="2:17"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5"/>
      <c r="P93" s="385"/>
      <c r="Q93" s="385"/>
    </row>
    <row r="94" spans="2:17"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5"/>
      <c r="P94" s="385"/>
      <c r="Q94" s="385"/>
    </row>
    <row r="95" spans="2:17"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5"/>
      <c r="P95" s="385"/>
      <c r="Q95" s="385"/>
    </row>
    <row r="96" spans="2:17"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5"/>
      <c r="P96" s="385"/>
      <c r="Q96" s="385"/>
    </row>
    <row r="97" spans="2:17"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5"/>
      <c r="P97" s="385"/>
      <c r="Q97" s="385"/>
    </row>
    <row r="98" spans="2:17"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5"/>
      <c r="P98" s="385"/>
      <c r="Q98" s="385"/>
    </row>
    <row r="99" spans="2:17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5"/>
      <c r="P99" s="385"/>
      <c r="Q99" s="385"/>
    </row>
    <row r="100" spans="2:17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5"/>
      <c r="P100" s="385"/>
      <c r="Q100" s="385"/>
    </row>
    <row r="101" spans="2:17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5"/>
      <c r="P101" s="385"/>
      <c r="Q101" s="385"/>
    </row>
    <row r="102" spans="2:17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5"/>
      <c r="P102" s="385"/>
      <c r="Q102" s="385"/>
    </row>
    <row r="103" spans="2:17"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5"/>
      <c r="P103" s="385"/>
      <c r="Q103" s="385"/>
    </row>
    <row r="104" spans="2:17"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5"/>
      <c r="P104" s="385"/>
      <c r="Q104" s="385"/>
    </row>
    <row r="105" spans="2:17"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5"/>
      <c r="P105" s="385"/>
      <c r="Q105" s="385"/>
    </row>
    <row r="106" spans="2:17"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5"/>
      <c r="P106" s="385"/>
      <c r="Q106" s="385"/>
    </row>
    <row r="107" spans="2:17"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5"/>
      <c r="P107" s="385"/>
      <c r="Q107" s="385"/>
    </row>
    <row r="108" spans="2:17"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5"/>
      <c r="P108" s="385"/>
      <c r="Q108" s="385"/>
    </row>
    <row r="109" spans="2:17"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5"/>
      <c r="P109" s="385"/>
      <c r="Q109" s="385"/>
    </row>
    <row r="110" spans="2:17"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5"/>
      <c r="P110" s="385"/>
      <c r="Q110" s="385"/>
    </row>
    <row r="111" spans="2:17"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5"/>
      <c r="P111" s="385"/>
      <c r="Q111" s="385"/>
    </row>
    <row r="112" spans="2:17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5"/>
      <c r="P112" s="385"/>
      <c r="Q112" s="385"/>
    </row>
    <row r="113" spans="2:17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5"/>
      <c r="P113" s="385"/>
      <c r="Q113" s="385"/>
    </row>
    <row r="114" spans="2:17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5"/>
      <c r="P114" s="385"/>
      <c r="Q114" s="385"/>
    </row>
    <row r="115" spans="2:17"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5"/>
      <c r="P115" s="385"/>
      <c r="Q115" s="385"/>
    </row>
    <row r="116" spans="2:17"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5"/>
      <c r="P116" s="385"/>
      <c r="Q116" s="385"/>
    </row>
    <row r="117" spans="2:17"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5"/>
      <c r="P117" s="385"/>
      <c r="Q117" s="385"/>
    </row>
    <row r="118" spans="2:17"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5"/>
      <c r="P118" s="385"/>
      <c r="Q118" s="385"/>
    </row>
    <row r="119" spans="2:17"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5"/>
      <c r="P119" s="385"/>
      <c r="Q119" s="385"/>
    </row>
    <row r="120" spans="2:17"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5"/>
      <c r="P120" s="385"/>
      <c r="Q120" s="385"/>
    </row>
    <row r="121" spans="2:17"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5"/>
      <c r="P121" s="385"/>
      <c r="Q121" s="385"/>
    </row>
    <row r="122" spans="2:17"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5"/>
      <c r="P122" s="385"/>
      <c r="Q122" s="385"/>
    </row>
    <row r="123" spans="2:17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5"/>
      <c r="P123" s="385"/>
      <c r="Q123" s="385"/>
    </row>
    <row r="124" spans="2:17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5"/>
      <c r="P124" s="385"/>
      <c r="Q124" s="385"/>
    </row>
    <row r="125" spans="2:17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5"/>
      <c r="P125" s="385"/>
      <c r="Q125" s="385"/>
    </row>
    <row r="126" spans="2:17"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5"/>
      <c r="P126" s="385"/>
      <c r="Q126" s="385"/>
    </row>
    <row r="127" spans="2:17"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5"/>
      <c r="P127" s="385"/>
      <c r="Q127" s="385"/>
    </row>
    <row r="128" spans="2:17"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5"/>
      <c r="P128" s="385"/>
      <c r="Q128" s="385"/>
    </row>
    <row r="129" spans="2:17"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5"/>
      <c r="P129" s="385"/>
      <c r="Q129" s="385"/>
    </row>
    <row r="130" spans="2:17"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5"/>
      <c r="P130" s="385"/>
      <c r="Q130" s="385"/>
    </row>
    <row r="131" spans="2:17"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</row>
    <row r="132" spans="2:17"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5"/>
      <c r="P132" s="385"/>
      <c r="Q132" s="385"/>
    </row>
    <row r="133" spans="2:17"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5"/>
      <c r="P133" s="385"/>
      <c r="Q133" s="385"/>
    </row>
    <row r="134" spans="2:17"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5"/>
      <c r="P134" s="385"/>
      <c r="Q134" s="385"/>
    </row>
    <row r="135" spans="2:17"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5"/>
      <c r="P135" s="385"/>
      <c r="Q135" s="385"/>
    </row>
    <row r="136" spans="2:17"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5"/>
      <c r="P136" s="385"/>
      <c r="Q136" s="385"/>
    </row>
    <row r="137" spans="2:17"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5"/>
      <c r="P137" s="385"/>
      <c r="Q137" s="385"/>
    </row>
    <row r="138" spans="2:17"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5"/>
      <c r="P138" s="385"/>
      <c r="Q138" s="385"/>
    </row>
    <row r="139" spans="2:17"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5"/>
      <c r="P139" s="385"/>
      <c r="Q139" s="385"/>
    </row>
    <row r="140" spans="2:17"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5"/>
      <c r="P140" s="385"/>
      <c r="Q140" s="385"/>
    </row>
    <row r="141" spans="2:17"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5"/>
      <c r="P141" s="385"/>
      <c r="Q141" s="385"/>
    </row>
    <row r="142" spans="2:17"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5"/>
      <c r="P142" s="385"/>
      <c r="Q142" s="385"/>
    </row>
    <row r="143" spans="2:17"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5"/>
      <c r="P143" s="385"/>
      <c r="Q143" s="385"/>
    </row>
    <row r="144" spans="2:17"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5"/>
      <c r="P144" s="385"/>
      <c r="Q144" s="385"/>
    </row>
    <row r="145" spans="2:17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5"/>
      <c r="P145" s="385"/>
      <c r="Q145" s="385"/>
    </row>
    <row r="146" spans="2:17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5"/>
      <c r="P146" s="385"/>
      <c r="Q146" s="385"/>
    </row>
    <row r="147" spans="2:17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5"/>
      <c r="P147" s="385"/>
      <c r="Q147" s="385"/>
    </row>
    <row r="148" spans="2:17"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5"/>
      <c r="P148" s="385"/>
      <c r="Q148" s="385"/>
    </row>
    <row r="149" spans="2:17"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5"/>
      <c r="P149" s="385"/>
      <c r="Q149" s="385"/>
    </row>
    <row r="150" spans="2:17"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5"/>
      <c r="P150" s="385"/>
      <c r="Q150" s="385"/>
    </row>
    <row r="151" spans="2:17"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5"/>
      <c r="P151" s="385"/>
      <c r="Q151" s="385"/>
    </row>
    <row r="152" spans="2:17"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5"/>
      <c r="P152" s="385"/>
      <c r="Q152" s="385"/>
    </row>
    <row r="153" spans="2:17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5"/>
      <c r="P153" s="385"/>
      <c r="Q153" s="385"/>
    </row>
    <row r="154" spans="2:17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5"/>
      <c r="P154" s="385"/>
      <c r="Q154" s="385"/>
    </row>
    <row r="155" spans="2:17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5"/>
      <c r="P155" s="385"/>
      <c r="Q155" s="385"/>
    </row>
    <row r="156" spans="2:17"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5"/>
      <c r="P156" s="385"/>
      <c r="Q156" s="385"/>
    </row>
    <row r="157" spans="2:17"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5"/>
      <c r="P157" s="385"/>
      <c r="Q157" s="385"/>
    </row>
    <row r="158" spans="2:17">
      <c r="B158" s="385"/>
      <c r="C158" s="385"/>
      <c r="D158" s="385"/>
      <c r="E158" s="385"/>
      <c r="F158" s="385"/>
      <c r="G158" s="385"/>
      <c r="H158" s="385"/>
      <c r="I158" s="385"/>
      <c r="J158" s="385"/>
      <c r="K158" s="385"/>
      <c r="L158" s="385"/>
      <c r="M158" s="385"/>
      <c r="N158" s="385"/>
      <c r="O158" s="385"/>
      <c r="P158" s="385"/>
      <c r="Q158" s="385"/>
    </row>
    <row r="159" spans="2:17">
      <c r="B159" s="385"/>
      <c r="C159" s="385"/>
      <c r="D159" s="385"/>
      <c r="E159" s="385"/>
      <c r="F159" s="385"/>
      <c r="G159" s="385"/>
      <c r="H159" s="385"/>
      <c r="I159" s="385"/>
      <c r="J159" s="385"/>
      <c r="K159" s="385"/>
      <c r="L159" s="385"/>
      <c r="M159" s="385"/>
      <c r="N159" s="385"/>
      <c r="O159" s="385"/>
      <c r="P159" s="385"/>
      <c r="Q159" s="385"/>
    </row>
    <row r="160" spans="2:17">
      <c r="B160" s="385"/>
      <c r="C160" s="385"/>
      <c r="D160" s="385"/>
      <c r="E160" s="385"/>
      <c r="F160" s="385"/>
      <c r="G160" s="385"/>
      <c r="H160" s="385"/>
      <c r="I160" s="385"/>
      <c r="J160" s="385"/>
      <c r="K160" s="385"/>
      <c r="L160" s="385"/>
      <c r="M160" s="385"/>
      <c r="N160" s="385"/>
      <c r="O160" s="385"/>
      <c r="P160" s="385"/>
      <c r="Q160" s="385"/>
    </row>
    <row r="161" spans="2:17">
      <c r="B161" s="385"/>
      <c r="C161" s="385"/>
      <c r="D161" s="385"/>
      <c r="E161" s="385"/>
      <c r="F161" s="385"/>
      <c r="G161" s="385"/>
      <c r="H161" s="385"/>
      <c r="I161" s="385"/>
      <c r="J161" s="385"/>
      <c r="K161" s="385"/>
      <c r="L161" s="385"/>
      <c r="M161" s="385"/>
      <c r="N161" s="385"/>
      <c r="O161" s="385"/>
      <c r="P161" s="385"/>
      <c r="Q161" s="385"/>
    </row>
    <row r="162" spans="2:17">
      <c r="B162" s="385"/>
      <c r="C162" s="385"/>
      <c r="D162" s="385"/>
      <c r="E162" s="385"/>
      <c r="F162" s="385"/>
      <c r="G162" s="385"/>
      <c r="H162" s="385"/>
      <c r="I162" s="385"/>
      <c r="J162" s="385"/>
      <c r="K162" s="385"/>
      <c r="L162" s="385"/>
      <c r="M162" s="385"/>
      <c r="N162" s="385"/>
      <c r="O162" s="385"/>
      <c r="P162" s="385"/>
      <c r="Q162" s="385"/>
    </row>
    <row r="163" spans="2:17">
      <c r="B163" s="385"/>
      <c r="C163" s="385"/>
      <c r="D163" s="385"/>
      <c r="E163" s="385"/>
      <c r="F163" s="385"/>
      <c r="G163" s="385"/>
      <c r="H163" s="385"/>
      <c r="I163" s="385"/>
      <c r="J163" s="385"/>
      <c r="K163" s="385"/>
      <c r="L163" s="385"/>
      <c r="M163" s="385"/>
      <c r="N163" s="385"/>
      <c r="O163" s="385"/>
      <c r="P163" s="385"/>
      <c r="Q163" s="385"/>
    </row>
    <row r="164" spans="2:17">
      <c r="B164" s="385"/>
      <c r="C164" s="385"/>
      <c r="D164" s="385"/>
      <c r="E164" s="385"/>
      <c r="F164" s="385"/>
      <c r="G164" s="385"/>
      <c r="H164" s="385"/>
      <c r="I164" s="385"/>
      <c r="J164" s="385"/>
      <c r="K164" s="385"/>
      <c r="L164" s="385"/>
      <c r="M164" s="385"/>
      <c r="N164" s="385"/>
      <c r="O164" s="385"/>
      <c r="P164" s="385"/>
      <c r="Q164" s="385"/>
    </row>
    <row r="165" spans="2:17">
      <c r="B165" s="385"/>
      <c r="C165" s="385"/>
      <c r="D165" s="385"/>
      <c r="E165" s="385"/>
      <c r="F165" s="385"/>
      <c r="G165" s="385"/>
      <c r="H165" s="385"/>
      <c r="I165" s="385"/>
      <c r="J165" s="385"/>
      <c r="K165" s="385"/>
      <c r="L165" s="385"/>
      <c r="M165" s="385"/>
      <c r="N165" s="385"/>
      <c r="O165" s="385"/>
      <c r="P165" s="385"/>
      <c r="Q165" s="385"/>
    </row>
    <row r="166" spans="2:17">
      <c r="B166" s="385"/>
      <c r="C166" s="385"/>
      <c r="D166" s="385"/>
      <c r="E166" s="385"/>
      <c r="F166" s="385"/>
      <c r="G166" s="385"/>
      <c r="H166" s="385"/>
      <c r="I166" s="385"/>
      <c r="J166" s="385"/>
      <c r="K166" s="385"/>
      <c r="L166" s="385"/>
      <c r="M166" s="385"/>
      <c r="N166" s="385"/>
      <c r="O166" s="385"/>
      <c r="P166" s="385"/>
      <c r="Q166" s="385"/>
    </row>
    <row r="167" spans="2:17">
      <c r="B167" s="385"/>
      <c r="C167" s="385"/>
      <c r="D167" s="385"/>
      <c r="E167" s="385"/>
      <c r="F167" s="385"/>
      <c r="G167" s="385"/>
      <c r="H167" s="385"/>
      <c r="I167" s="385"/>
      <c r="J167" s="385"/>
      <c r="K167" s="385"/>
      <c r="L167" s="385"/>
      <c r="M167" s="385"/>
      <c r="N167" s="385"/>
      <c r="O167" s="385"/>
      <c r="P167" s="385"/>
      <c r="Q167" s="385"/>
    </row>
    <row r="168" spans="2:17">
      <c r="B168" s="385"/>
      <c r="C168" s="385"/>
      <c r="D168" s="385"/>
      <c r="E168" s="385"/>
      <c r="F168" s="385"/>
      <c r="G168" s="385"/>
      <c r="H168" s="385"/>
      <c r="I168" s="385"/>
      <c r="J168" s="385"/>
      <c r="K168" s="385"/>
      <c r="L168" s="385"/>
      <c r="M168" s="385"/>
      <c r="N168" s="385"/>
      <c r="O168" s="385"/>
      <c r="P168" s="385"/>
      <c r="Q168" s="385"/>
    </row>
    <row r="169" spans="2:17">
      <c r="B169" s="385"/>
      <c r="C169" s="385"/>
      <c r="D169" s="385"/>
      <c r="E169" s="385"/>
      <c r="F169" s="385"/>
      <c r="G169" s="385"/>
      <c r="H169" s="385"/>
      <c r="I169" s="385"/>
      <c r="J169" s="385"/>
      <c r="K169" s="385"/>
      <c r="L169" s="385"/>
      <c r="M169" s="385"/>
      <c r="N169" s="385"/>
      <c r="O169" s="385"/>
      <c r="P169" s="385"/>
      <c r="Q169" s="385"/>
    </row>
    <row r="170" spans="2:17">
      <c r="B170" s="385"/>
      <c r="C170" s="385"/>
      <c r="D170" s="385"/>
      <c r="E170" s="385"/>
      <c r="F170" s="385"/>
      <c r="G170" s="385"/>
      <c r="H170" s="385"/>
      <c r="I170" s="385"/>
      <c r="J170" s="385"/>
      <c r="K170" s="385"/>
      <c r="L170" s="385"/>
      <c r="M170" s="385"/>
      <c r="N170" s="385"/>
      <c r="O170" s="385"/>
      <c r="P170" s="385"/>
      <c r="Q170" s="385"/>
    </row>
    <row r="171" spans="2:17">
      <c r="B171" s="385"/>
      <c r="C171" s="385"/>
      <c r="D171" s="385"/>
      <c r="E171" s="385"/>
      <c r="F171" s="385"/>
      <c r="G171" s="385"/>
      <c r="H171" s="385"/>
      <c r="I171" s="385"/>
      <c r="J171" s="385"/>
      <c r="K171" s="385"/>
      <c r="L171" s="385"/>
      <c r="M171" s="385"/>
      <c r="N171" s="385"/>
      <c r="O171" s="385"/>
      <c r="P171" s="385"/>
      <c r="Q171" s="385"/>
    </row>
    <row r="172" spans="2:17">
      <c r="B172" s="385"/>
      <c r="C172" s="385"/>
      <c r="D172" s="385"/>
      <c r="E172" s="385"/>
      <c r="F172" s="385"/>
      <c r="G172" s="385"/>
      <c r="H172" s="385"/>
      <c r="I172" s="385"/>
      <c r="J172" s="385"/>
      <c r="K172" s="385"/>
      <c r="L172" s="385"/>
      <c r="M172" s="385"/>
      <c r="N172" s="385"/>
      <c r="O172" s="385"/>
      <c r="P172" s="385"/>
      <c r="Q172" s="385"/>
    </row>
    <row r="173" spans="2:17">
      <c r="B173" s="385"/>
      <c r="C173" s="385"/>
      <c r="D173" s="385"/>
      <c r="E173" s="385"/>
      <c r="F173" s="385"/>
      <c r="G173" s="385"/>
      <c r="H173" s="385"/>
      <c r="I173" s="385"/>
      <c r="J173" s="385"/>
      <c r="K173" s="385"/>
      <c r="L173" s="385"/>
      <c r="M173" s="385"/>
      <c r="N173" s="385"/>
      <c r="O173" s="385"/>
      <c r="P173" s="385"/>
      <c r="Q173" s="385"/>
    </row>
    <row r="174" spans="2:17">
      <c r="B174" s="385"/>
      <c r="C174" s="385"/>
      <c r="D174" s="385"/>
      <c r="E174" s="385"/>
      <c r="F174" s="385"/>
      <c r="G174" s="385"/>
      <c r="H174" s="385"/>
      <c r="I174" s="385"/>
      <c r="J174" s="385"/>
      <c r="K174" s="385"/>
      <c r="L174" s="385"/>
      <c r="M174" s="385"/>
      <c r="N174" s="385"/>
      <c r="O174" s="385"/>
      <c r="P174" s="385"/>
      <c r="Q174" s="385"/>
    </row>
    <row r="175" spans="2:17">
      <c r="B175" s="385"/>
      <c r="C175" s="385"/>
      <c r="D175" s="385"/>
      <c r="E175" s="385"/>
      <c r="F175" s="385"/>
      <c r="G175" s="385"/>
      <c r="H175" s="385"/>
      <c r="I175" s="385"/>
      <c r="J175" s="385"/>
      <c r="K175" s="385"/>
      <c r="L175" s="385"/>
      <c r="M175" s="385"/>
      <c r="N175" s="385"/>
      <c r="O175" s="385"/>
      <c r="P175" s="385"/>
      <c r="Q175" s="385"/>
    </row>
    <row r="176" spans="2:17"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5"/>
      <c r="P176" s="385"/>
      <c r="Q176" s="385"/>
    </row>
    <row r="177" spans="2:17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5"/>
      <c r="P177" s="385"/>
      <c r="Q177" s="385"/>
    </row>
    <row r="178" spans="2:17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5"/>
      <c r="P178" s="385"/>
      <c r="Q178" s="385"/>
    </row>
    <row r="179" spans="2:17"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5"/>
      <c r="P179" s="385"/>
      <c r="Q179" s="385"/>
    </row>
    <row r="180" spans="2:17"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5"/>
      <c r="P180" s="385"/>
      <c r="Q180" s="385"/>
    </row>
    <row r="181" spans="2:17"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5"/>
      <c r="P181" s="385"/>
      <c r="Q181" s="385"/>
    </row>
    <row r="182" spans="2:17"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5"/>
      <c r="P182" s="385"/>
      <c r="Q182" s="385"/>
    </row>
    <row r="183" spans="2:17"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5"/>
      <c r="P183" s="385"/>
      <c r="Q183" s="385"/>
    </row>
    <row r="184" spans="2:17"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5"/>
      <c r="P184" s="385"/>
      <c r="Q184" s="385"/>
    </row>
    <row r="185" spans="2:17"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5"/>
      <c r="P185" s="385"/>
      <c r="Q185" s="385"/>
    </row>
    <row r="186" spans="2:17"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5"/>
      <c r="P186" s="385"/>
      <c r="Q186" s="385"/>
    </row>
    <row r="187" spans="2:17"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5"/>
      <c r="P187" s="385"/>
      <c r="Q187" s="385"/>
    </row>
    <row r="188" spans="2:17"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5"/>
      <c r="P188" s="385"/>
      <c r="Q188" s="385"/>
    </row>
    <row r="189" spans="2:17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5"/>
      <c r="P189" s="385"/>
      <c r="Q189" s="385"/>
    </row>
    <row r="190" spans="2:17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5"/>
      <c r="P190" s="385"/>
      <c r="Q190" s="385"/>
    </row>
    <row r="191" spans="2:17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5"/>
      <c r="P191" s="385"/>
      <c r="Q191" s="385"/>
    </row>
    <row r="192" spans="2:17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5"/>
      <c r="P192" s="385"/>
      <c r="Q192" s="385"/>
    </row>
    <row r="193" spans="2:17"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5"/>
      <c r="P193" s="385"/>
      <c r="Q193" s="385"/>
    </row>
    <row r="194" spans="2:17"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5"/>
      <c r="P194" s="385"/>
      <c r="Q194" s="385"/>
    </row>
    <row r="195" spans="2:17"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5"/>
      <c r="P195" s="385"/>
      <c r="Q195" s="385"/>
    </row>
    <row r="196" spans="2:17"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5"/>
      <c r="P196" s="385"/>
      <c r="Q196" s="385"/>
    </row>
    <row r="197" spans="2:17"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5"/>
      <c r="P197" s="385"/>
      <c r="Q197" s="385"/>
    </row>
    <row r="198" spans="2:17"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5"/>
      <c r="P198" s="385"/>
      <c r="Q198" s="385"/>
    </row>
    <row r="199" spans="2:17"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5"/>
      <c r="P199" s="385"/>
      <c r="Q199" s="385"/>
    </row>
    <row r="200" spans="2:17"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5"/>
      <c r="P200" s="385"/>
      <c r="Q200" s="385"/>
    </row>
    <row r="201" spans="2:17"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5"/>
      <c r="P201" s="385"/>
      <c r="Q201" s="385"/>
    </row>
    <row r="202" spans="2:17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5"/>
      <c r="P202" s="385"/>
      <c r="Q202" s="385"/>
    </row>
    <row r="203" spans="2:17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5"/>
      <c r="P203" s="385"/>
      <c r="Q203" s="385"/>
    </row>
    <row r="204" spans="2:17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5"/>
      <c r="P204" s="385"/>
      <c r="Q204" s="385"/>
    </row>
    <row r="205" spans="2:17"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5"/>
      <c r="P205" s="385"/>
      <c r="Q205" s="385"/>
    </row>
    <row r="206" spans="2:17"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5"/>
      <c r="P206" s="385"/>
      <c r="Q206" s="385"/>
    </row>
    <row r="207" spans="2:17"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5"/>
      <c r="P207" s="385"/>
      <c r="Q207" s="385"/>
    </row>
    <row r="208" spans="2:17"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5"/>
      <c r="P208" s="385"/>
      <c r="Q208" s="385"/>
    </row>
    <row r="209" spans="2:17"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5"/>
      <c r="P209" s="385"/>
      <c r="Q209" s="385"/>
    </row>
    <row r="210" spans="2:17"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5"/>
      <c r="P210" s="385"/>
      <c r="Q210" s="385"/>
    </row>
    <row r="211" spans="2:17"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5"/>
      <c r="P211" s="385"/>
      <c r="Q211" s="385"/>
    </row>
  </sheetData>
  <phoneticPr fontId="40" type="noConversion"/>
  <hyperlinks>
    <hyperlink ref="B41" location="Содержание!B73" display="к содержанию"/>
  </hyperlinks>
  <pageMargins left="0.75" right="0.75" top="1" bottom="1" header="0.5" footer="0.5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6">
    <tabColor indexed="9"/>
  </sheetPr>
  <dimension ref="A1:BL35"/>
  <sheetViews>
    <sheetView topLeftCell="A14" workbookViewId="0">
      <selection activeCell="B2" sqref="B2"/>
    </sheetView>
  </sheetViews>
  <sheetFormatPr defaultRowHeight="12.75"/>
  <cols>
    <col min="1" max="1" width="12" style="402" customWidth="1"/>
    <col min="2" max="2" width="42.28515625" style="402" customWidth="1"/>
    <col min="3" max="8" width="12.7109375" style="402" customWidth="1"/>
    <col min="9" max="10" width="17.7109375" style="402" bestFit="1" customWidth="1"/>
    <col min="11" max="12" width="19.5703125" style="402" bestFit="1" customWidth="1"/>
    <col min="13" max="15" width="21.140625" style="402" customWidth="1"/>
    <col min="16" max="16" width="17.7109375" style="402" bestFit="1" customWidth="1"/>
    <col min="17" max="17" width="17.140625" style="402" customWidth="1"/>
    <col min="18" max="19" width="17.7109375" style="402" bestFit="1" customWidth="1"/>
    <col min="20" max="21" width="19.5703125" style="402" bestFit="1" customWidth="1"/>
    <col min="22" max="24" width="21.140625" style="402" customWidth="1"/>
    <col min="25" max="25" width="18.42578125" style="402" bestFit="1" customWidth="1"/>
    <col min="26" max="26" width="17.140625" style="402" customWidth="1"/>
    <col min="27" max="28" width="17.7109375" style="402" bestFit="1" customWidth="1"/>
    <col min="29" max="30" width="19.5703125" style="402" bestFit="1" customWidth="1"/>
    <col min="31" max="33" width="21.140625" style="402" customWidth="1"/>
    <col min="34" max="34" width="18.42578125" style="402" bestFit="1" customWidth="1"/>
    <col min="35" max="35" width="17.140625" style="402" customWidth="1"/>
    <col min="36" max="37" width="16.7109375" style="402" bestFit="1" customWidth="1"/>
    <col min="38" max="39" width="18.42578125" style="402" bestFit="1" customWidth="1"/>
    <col min="40" max="40" width="19.7109375" style="402" bestFit="1" customWidth="1"/>
    <col min="41" max="42" width="19.7109375" style="402" hidden="1" customWidth="1"/>
    <col min="43" max="43" width="18.42578125" style="402" hidden="1" customWidth="1"/>
    <col min="44" max="46" width="16.7109375" style="402" hidden="1" customWidth="1"/>
    <col min="47" max="48" width="18.42578125" style="402" hidden="1" customWidth="1"/>
    <col min="49" max="49" width="19.7109375" style="402" bestFit="1" customWidth="1"/>
    <col min="50" max="51" width="19.7109375" style="402" customWidth="1"/>
    <col min="52" max="52" width="18.42578125" style="402" bestFit="1" customWidth="1"/>
    <col min="53" max="55" width="17.7109375" style="402" bestFit="1" customWidth="1"/>
    <col min="56" max="57" width="18.85546875" style="402" bestFit="1" customWidth="1"/>
    <col min="58" max="58" width="19.7109375" style="402" bestFit="1" customWidth="1"/>
    <col min="59" max="60" width="19.7109375" style="402" customWidth="1"/>
    <col min="61" max="61" width="18.42578125" style="402" bestFit="1" customWidth="1"/>
    <col min="62" max="64" width="17.7109375" style="402" bestFit="1" customWidth="1"/>
    <col min="65" max="16384" width="9.140625" style="402"/>
  </cols>
  <sheetData>
    <row r="1" spans="1:64">
      <c r="BL1" s="408" t="s">
        <v>773</v>
      </c>
    </row>
    <row r="2" spans="1:64">
      <c r="A2" s="402" t="s">
        <v>968</v>
      </c>
      <c r="B2" s="51" t="s">
        <v>562</v>
      </c>
    </row>
    <row r="3" spans="1:64">
      <c r="B3" s="51"/>
    </row>
    <row r="4" spans="1:64">
      <c r="B4" s="405"/>
      <c r="C4" s="407">
        <v>39814</v>
      </c>
      <c r="D4" s="407">
        <v>40179</v>
      </c>
      <c r="E4" s="407">
        <v>40544</v>
      </c>
      <c r="F4" s="407">
        <v>40634</v>
      </c>
      <c r="G4" s="407">
        <v>40725</v>
      </c>
      <c r="H4" s="407">
        <v>40817</v>
      </c>
    </row>
    <row r="5" spans="1:64">
      <c r="B5" s="405" t="s">
        <v>772</v>
      </c>
      <c r="C5" s="404">
        <v>1291.226146</v>
      </c>
      <c r="D5" s="404">
        <v>2193.2229029999999</v>
      </c>
      <c r="E5" s="404">
        <v>2399.2148400000001</v>
      </c>
      <c r="F5" s="404">
        <v>2812.0100859999998</v>
      </c>
      <c r="G5" s="404">
        <v>2715.917496</v>
      </c>
      <c r="H5" s="404">
        <v>2804.5380500000001</v>
      </c>
    </row>
    <row r="6" spans="1:64">
      <c r="B6" s="405" t="s">
        <v>771</v>
      </c>
      <c r="C6" s="404">
        <v>2511.4693339999999</v>
      </c>
      <c r="D6" s="404">
        <v>3488.3336060000001</v>
      </c>
      <c r="E6" s="404">
        <v>3896.69398</v>
      </c>
      <c r="F6" s="404">
        <v>4115.7517779999998</v>
      </c>
      <c r="G6" s="404">
        <v>4241.2633429999996</v>
      </c>
      <c r="H6" s="404">
        <v>4192.821277</v>
      </c>
    </row>
    <row r="7" spans="1:64">
      <c r="B7" s="405" t="s">
        <v>770</v>
      </c>
      <c r="C7" s="404">
        <v>3157.7033670000001</v>
      </c>
      <c r="D7" s="404">
        <v>3931.2557579999998</v>
      </c>
      <c r="E7" s="404">
        <v>4336.4331769999999</v>
      </c>
      <c r="F7" s="404">
        <v>4606.5054170000003</v>
      </c>
      <c r="G7" s="404">
        <v>4783.6725379999998</v>
      </c>
      <c r="H7" s="404">
        <v>4712.8977219999997</v>
      </c>
    </row>
    <row r="8" spans="1:64">
      <c r="B8" s="405" t="s">
        <v>769</v>
      </c>
      <c r="C8" s="404">
        <v>10.860154933175579</v>
      </c>
      <c r="D8" s="404">
        <v>18.4466064316894</v>
      </c>
      <c r="E8" s="406">
        <v>20.179149067799358</v>
      </c>
      <c r="F8" s="406">
        <v>23.651058571123748</v>
      </c>
      <c r="G8" s="406">
        <v>22.842849708127169</v>
      </c>
      <c r="H8" s="406">
        <v>23.588213291172096</v>
      </c>
    </row>
    <row r="9" spans="1:64">
      <c r="B9" s="405" t="s">
        <v>768</v>
      </c>
      <c r="C9" s="404">
        <v>21.123291347261247</v>
      </c>
      <c r="D9" s="404">
        <v>29.339433326316072</v>
      </c>
      <c r="E9" s="404">
        <v>32.774042317117534</v>
      </c>
      <c r="F9" s="404">
        <v>34.616478386871869</v>
      </c>
      <c r="G9" s="404">
        <v>35.672122315728103</v>
      </c>
      <c r="H9" s="404">
        <v>35.264689161068993</v>
      </c>
    </row>
    <row r="10" spans="1:64">
      <c r="B10" s="405" t="s">
        <v>767</v>
      </c>
      <c r="C10" s="404">
        <v>26.558591540966358</v>
      </c>
      <c r="D10" s="404">
        <v>33.064732112246588</v>
      </c>
      <c r="E10" s="404">
        <v>36.472570126831059</v>
      </c>
      <c r="F10" s="404">
        <v>38.744074912135943</v>
      </c>
      <c r="G10" s="404">
        <v>40.234179793519488</v>
      </c>
      <c r="H10" s="404">
        <v>39.638911900665811</v>
      </c>
    </row>
    <row r="13" spans="1:64">
      <c r="B13" s="51" t="s">
        <v>562</v>
      </c>
    </row>
    <row r="30" spans="2:2">
      <c r="B30" s="854" t="s">
        <v>766</v>
      </c>
    </row>
    <row r="31" spans="2:2">
      <c r="B31" s="587" t="s">
        <v>21</v>
      </c>
    </row>
    <row r="33" spans="2:2">
      <c r="B33" s="717" t="s">
        <v>975</v>
      </c>
    </row>
    <row r="35" spans="2:2">
      <c r="B35" s="358"/>
    </row>
  </sheetData>
  <phoneticPr fontId="40" type="noConversion"/>
  <hyperlinks>
    <hyperlink ref="B33" location="Содержание!B76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7">
    <tabColor indexed="9"/>
  </sheetPr>
  <dimension ref="A2:Y38"/>
  <sheetViews>
    <sheetView topLeftCell="A19" workbookViewId="0">
      <selection activeCell="A32" sqref="A32:IV32"/>
    </sheetView>
  </sheetViews>
  <sheetFormatPr defaultRowHeight="12.75"/>
  <cols>
    <col min="1" max="1" width="9.140625" style="46"/>
    <col min="2" max="2" width="25.140625" style="46" customWidth="1"/>
    <col min="3" max="9" width="9.85546875" style="46" customWidth="1"/>
    <col min="10" max="10" width="3.7109375" style="46" customWidth="1"/>
    <col min="11" max="17" width="9.85546875" style="46" customWidth="1"/>
    <col min="18" max="18" width="3.7109375" style="46" customWidth="1"/>
    <col min="19" max="25" width="9.85546875" style="46" customWidth="1"/>
    <col min="26" max="16384" width="9.140625" style="46"/>
  </cols>
  <sheetData>
    <row r="2" spans="1:25">
      <c r="A2" s="9" t="s">
        <v>968</v>
      </c>
      <c r="B2" s="8" t="s">
        <v>789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>
      <c r="A3" s="9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>
      <c r="A4" s="9"/>
      <c r="B4" s="70"/>
      <c r="C4" s="1133" t="s">
        <v>1071</v>
      </c>
      <c r="D4" s="1134"/>
      <c r="E4" s="1134"/>
      <c r="F4" s="1134"/>
      <c r="G4" s="1134"/>
      <c r="H4" s="1134"/>
      <c r="I4" s="1135"/>
      <c r="J4" s="1136"/>
      <c r="K4" s="1133" t="s">
        <v>1095</v>
      </c>
      <c r="L4" s="1134"/>
      <c r="M4" s="1134"/>
      <c r="N4" s="1134"/>
      <c r="O4" s="1134"/>
      <c r="P4" s="1134"/>
      <c r="Q4" s="1135"/>
      <c r="R4" s="1137"/>
      <c r="S4" s="1133" t="s">
        <v>1096</v>
      </c>
      <c r="T4" s="1134"/>
      <c r="U4" s="1134"/>
      <c r="V4" s="1134"/>
      <c r="W4" s="1134"/>
      <c r="X4" s="1134"/>
      <c r="Y4" s="1135"/>
    </row>
    <row r="5" spans="1:25">
      <c r="A5" s="9"/>
      <c r="B5" s="70" t="s">
        <v>1101</v>
      </c>
      <c r="C5" s="411" t="s">
        <v>357</v>
      </c>
      <c r="D5" s="411" t="s">
        <v>358</v>
      </c>
      <c r="E5" s="411" t="s">
        <v>359</v>
      </c>
      <c r="F5" s="411" t="s">
        <v>2</v>
      </c>
      <c r="G5" s="411" t="s">
        <v>3</v>
      </c>
      <c r="H5" s="411" t="s">
        <v>4</v>
      </c>
      <c r="I5" s="411" t="s">
        <v>5</v>
      </c>
      <c r="J5" s="1136"/>
      <c r="K5" s="411" t="s">
        <v>357</v>
      </c>
      <c r="L5" s="411" t="s">
        <v>358</v>
      </c>
      <c r="M5" s="411" t="s">
        <v>359</v>
      </c>
      <c r="N5" s="411" t="s">
        <v>2</v>
      </c>
      <c r="O5" s="411" t="s">
        <v>3</v>
      </c>
      <c r="P5" s="411" t="s">
        <v>4</v>
      </c>
      <c r="Q5" s="411" t="s">
        <v>5</v>
      </c>
      <c r="R5" s="1137"/>
      <c r="S5" s="411" t="s">
        <v>357</v>
      </c>
      <c r="T5" s="411" t="s">
        <v>358</v>
      </c>
      <c r="U5" s="411" t="s">
        <v>359</v>
      </c>
      <c r="V5" s="411" t="s">
        <v>2</v>
      </c>
      <c r="W5" s="411" t="s">
        <v>3</v>
      </c>
      <c r="X5" s="411" t="s">
        <v>4</v>
      </c>
      <c r="Y5" s="411" t="s">
        <v>5</v>
      </c>
    </row>
    <row r="6" spans="1:25" ht="38.25">
      <c r="A6" s="9"/>
      <c r="B6" s="410" t="s">
        <v>777</v>
      </c>
      <c r="C6" s="539">
        <v>10.988973603541444</v>
      </c>
      <c r="D6" s="539">
        <v>7.049662511006809</v>
      </c>
      <c r="E6" s="539">
        <v>15.728613824094657</v>
      </c>
      <c r="F6" s="539">
        <v>15.464856544456584</v>
      </c>
      <c r="G6" s="539">
        <v>13.865259742721816</v>
      </c>
      <c r="H6" s="539">
        <v>13.685215660008538</v>
      </c>
      <c r="I6" s="539">
        <v>15.342844209840969</v>
      </c>
      <c r="J6" s="1136"/>
      <c r="K6" s="539">
        <v>14.213020458295276</v>
      </c>
      <c r="L6" s="539">
        <v>15.614488605456833</v>
      </c>
      <c r="M6" s="539">
        <v>18.768202932199305</v>
      </c>
      <c r="N6" s="539">
        <v>21.467379063214796</v>
      </c>
      <c r="O6" s="539">
        <v>24.207724088148701</v>
      </c>
      <c r="P6" s="539">
        <v>22.519225571436696</v>
      </c>
      <c r="Q6" s="539">
        <v>21.102667202672158</v>
      </c>
      <c r="R6" s="1137"/>
      <c r="S6" s="539">
        <v>38.732597859196929</v>
      </c>
      <c r="T6" s="539">
        <v>36.794019970238743</v>
      </c>
      <c r="U6" s="539">
        <v>36.376273667545483</v>
      </c>
      <c r="V6" s="539">
        <v>34.495159327750471</v>
      </c>
      <c r="W6" s="539">
        <v>32.051686887532263</v>
      </c>
      <c r="X6" s="539">
        <v>29.56657224743789</v>
      </c>
      <c r="Y6" s="539">
        <v>36.0648836641532</v>
      </c>
    </row>
    <row r="7" spans="1:25" ht="76.5">
      <c r="A7" s="9"/>
      <c r="B7" s="410" t="s">
        <v>779</v>
      </c>
      <c r="C7" s="539">
        <v>36.152006717451286</v>
      </c>
      <c r="D7" s="539">
        <v>21.181006932293986</v>
      </c>
      <c r="E7" s="539">
        <v>21.957835754539531</v>
      </c>
      <c r="F7" s="539">
        <v>46.985777799761912</v>
      </c>
      <c r="G7" s="539">
        <v>40.947653475020992</v>
      </c>
      <c r="H7" s="539">
        <v>40.198044411955522</v>
      </c>
      <c r="I7" s="539">
        <v>38.190756227831372</v>
      </c>
      <c r="J7" s="1136"/>
      <c r="K7" s="539">
        <v>29.88895524108408</v>
      </c>
      <c r="L7" s="539">
        <v>32.303147177319651</v>
      </c>
      <c r="M7" s="539">
        <v>38.971554606131811</v>
      </c>
      <c r="N7" s="539">
        <v>39.76340441586958</v>
      </c>
      <c r="O7" s="539">
        <v>42.402343604240215</v>
      </c>
      <c r="P7" s="539">
        <v>39.16652550109562</v>
      </c>
      <c r="Q7" s="539">
        <v>36.630842384704678</v>
      </c>
      <c r="R7" s="1137"/>
      <c r="S7" s="539">
        <v>57.366232422584083</v>
      </c>
      <c r="T7" s="539">
        <v>57.159829660168526</v>
      </c>
      <c r="U7" s="539">
        <v>52.787105147774696</v>
      </c>
      <c r="V7" s="539">
        <v>50.458484185561147</v>
      </c>
      <c r="W7" s="539">
        <v>47.226273994185952</v>
      </c>
      <c r="X7" s="539">
        <v>46.907488977672088</v>
      </c>
      <c r="Y7" s="539">
        <v>57.391719037321934</v>
      </c>
    </row>
    <row r="8" spans="1:25" ht="38.25">
      <c r="A8" s="9"/>
      <c r="B8" s="410" t="s">
        <v>776</v>
      </c>
      <c r="C8" s="539">
        <v>6.3366787977015244</v>
      </c>
      <c r="D8" s="539">
        <v>5.7061547014309255</v>
      </c>
      <c r="E8" s="539">
        <v>11.24062375002306</v>
      </c>
      <c r="F8" s="539">
        <v>7.7963092676900176</v>
      </c>
      <c r="G8" s="539">
        <v>6.864041832087957</v>
      </c>
      <c r="H8" s="539">
        <v>7.8471735063534691</v>
      </c>
      <c r="I8" s="539">
        <v>8.9061224493047657</v>
      </c>
      <c r="J8" s="1136"/>
      <c r="K8" s="539">
        <v>11.366633119653487</v>
      </c>
      <c r="L8" s="539">
        <v>13.33046353077602</v>
      </c>
      <c r="M8" s="539">
        <v>19.401709695834441</v>
      </c>
      <c r="N8" s="539">
        <v>23.893211806278856</v>
      </c>
      <c r="O8" s="539">
        <v>27.311116851140067</v>
      </c>
      <c r="P8" s="539">
        <v>27.291550205118437</v>
      </c>
      <c r="Q8" s="539">
        <v>28.682126359923956</v>
      </c>
      <c r="R8" s="1137"/>
      <c r="S8" s="539">
        <v>38.31301878248145</v>
      </c>
      <c r="T8" s="539">
        <v>40.400026458623678</v>
      </c>
      <c r="U8" s="539">
        <v>50.905386441113265</v>
      </c>
      <c r="V8" s="539">
        <v>44.006232008412262</v>
      </c>
      <c r="W8" s="539">
        <v>47.960604698501363</v>
      </c>
      <c r="X8" s="539">
        <v>44.816793679082458</v>
      </c>
      <c r="Y8" s="539">
        <v>44.74008750543824</v>
      </c>
    </row>
    <row r="9" spans="1:25" ht="38.25">
      <c r="A9" s="9"/>
      <c r="B9" s="410" t="s">
        <v>778</v>
      </c>
      <c r="C9" s="539">
        <v>52.962452632993518</v>
      </c>
      <c r="D9" s="539">
        <v>27.825531276443161</v>
      </c>
      <c r="E9" s="539">
        <v>46.99506900482546</v>
      </c>
      <c r="F9" s="539">
        <v>41.31142719632733</v>
      </c>
      <c r="G9" s="539">
        <v>35.529265020040441</v>
      </c>
      <c r="H9" s="539">
        <v>33.918172118336052</v>
      </c>
      <c r="I9" s="539">
        <v>31.946663258197034</v>
      </c>
      <c r="J9" s="1136"/>
      <c r="K9" s="539">
        <v>36.29848147466646</v>
      </c>
      <c r="L9" s="539">
        <v>35.067554482494373</v>
      </c>
      <c r="M9" s="539">
        <v>32.877590528795572</v>
      </c>
      <c r="N9" s="539">
        <v>33.915833028319042</v>
      </c>
      <c r="O9" s="539">
        <v>37.236929993758416</v>
      </c>
      <c r="P9" s="539">
        <v>34.889709271466643</v>
      </c>
      <c r="Q9" s="539">
        <v>32.976388482134965</v>
      </c>
      <c r="R9" s="1137"/>
      <c r="S9" s="539">
        <v>61.84288667723272</v>
      </c>
      <c r="T9" s="539">
        <v>57.255471578391294</v>
      </c>
      <c r="U9" s="539">
        <v>55.798476839107011</v>
      </c>
      <c r="V9" s="539">
        <v>61.490890636655173</v>
      </c>
      <c r="W9" s="539">
        <v>54.873109782857391</v>
      </c>
      <c r="X9" s="539">
        <v>53.700182961032972</v>
      </c>
      <c r="Y9" s="539">
        <v>60.222653602464916</v>
      </c>
    </row>
    <row r="10" spans="1:25">
      <c r="B10" s="409"/>
    </row>
    <row r="12" spans="1:25">
      <c r="B12" s="8" t="s">
        <v>789</v>
      </c>
    </row>
    <row r="32" spans="2:7" ht="31.5" customHeight="1">
      <c r="B32" s="1120" t="s">
        <v>340</v>
      </c>
      <c r="C32" s="1120"/>
      <c r="D32" s="1120"/>
      <c r="E32" s="1120"/>
      <c r="F32" s="1120"/>
      <c r="G32" s="1120"/>
    </row>
    <row r="33" spans="2:2">
      <c r="B33" s="587" t="s">
        <v>21</v>
      </c>
    </row>
    <row r="35" spans="2:2">
      <c r="B35" s="717" t="s">
        <v>975</v>
      </c>
    </row>
    <row r="36" spans="2:2">
      <c r="B36" s="9"/>
    </row>
    <row r="38" spans="2:2">
      <c r="B38" s="403"/>
    </row>
  </sheetData>
  <mergeCells count="6">
    <mergeCell ref="B32:G32"/>
    <mergeCell ref="C4:I4"/>
    <mergeCell ref="K4:Q4"/>
    <mergeCell ref="S4:Y4"/>
    <mergeCell ref="J4:J9"/>
    <mergeCell ref="R4:R9"/>
  </mergeCells>
  <phoneticPr fontId="60" type="noConversion"/>
  <hyperlinks>
    <hyperlink ref="B35" location="Содержание!B77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8">
    <tabColor indexed="9"/>
  </sheetPr>
  <dimension ref="A2:V37"/>
  <sheetViews>
    <sheetView topLeftCell="A13" zoomScaleNormal="100" workbookViewId="0">
      <selection activeCell="A32" sqref="A32:IV32"/>
    </sheetView>
  </sheetViews>
  <sheetFormatPr defaultRowHeight="12.75"/>
  <cols>
    <col min="1" max="1" width="8.7109375" style="412" customWidth="1"/>
    <col min="2" max="2" width="31.28515625" style="412" customWidth="1"/>
    <col min="3" max="8" width="9.85546875" style="412" customWidth="1"/>
    <col min="9" max="9" width="3.7109375" style="412" customWidth="1"/>
    <col min="10" max="15" width="9.85546875" style="412" customWidth="1"/>
    <col min="16" max="16" width="3.7109375" style="412" customWidth="1"/>
    <col min="17" max="22" width="9.85546875" style="412" customWidth="1"/>
    <col min="23" max="23" width="25.5703125" style="412" customWidth="1"/>
    <col min="24" max="24" width="15.42578125" style="412" customWidth="1"/>
    <col min="25" max="25" width="13.5703125" style="412" customWidth="1"/>
    <col min="26" max="27" width="14.7109375" style="412" customWidth="1"/>
    <col min="28" max="16384" width="9.140625" style="412"/>
  </cols>
  <sheetData>
    <row r="2" spans="1:22">
      <c r="A2" s="412" t="s">
        <v>968</v>
      </c>
      <c r="B2" s="8" t="s">
        <v>564</v>
      </c>
    </row>
    <row r="3" spans="1:22">
      <c r="B3" s="8"/>
    </row>
    <row r="4" spans="1:22">
      <c r="B4" s="1140"/>
      <c r="C4" s="1138" t="s">
        <v>1071</v>
      </c>
      <c r="D4" s="1138"/>
      <c r="E4" s="1138"/>
      <c r="F4" s="1138"/>
      <c r="G4" s="1138"/>
      <c r="H4" s="1138"/>
      <c r="I4" s="1139"/>
      <c r="J4" s="1138" t="s">
        <v>1095</v>
      </c>
      <c r="K4" s="1138"/>
      <c r="L4" s="1138"/>
      <c r="M4" s="1138"/>
      <c r="N4" s="1138"/>
      <c r="O4" s="1138"/>
      <c r="P4" s="1139"/>
      <c r="Q4" s="1138" t="s">
        <v>1096</v>
      </c>
      <c r="R4" s="1138"/>
      <c r="S4" s="1138"/>
      <c r="T4" s="1138"/>
      <c r="U4" s="1138"/>
      <c r="V4" s="1138"/>
    </row>
    <row r="5" spans="1:22">
      <c r="B5" s="1141"/>
      <c r="C5" s="416">
        <v>39814</v>
      </c>
      <c r="D5" s="416">
        <v>40179</v>
      </c>
      <c r="E5" s="416">
        <v>40544</v>
      </c>
      <c r="F5" s="416">
        <v>40634</v>
      </c>
      <c r="G5" s="417">
        <v>40725</v>
      </c>
      <c r="H5" s="416">
        <v>40817</v>
      </c>
      <c r="I5" s="1139"/>
      <c r="J5" s="416">
        <v>39814</v>
      </c>
      <c r="K5" s="416">
        <v>40179</v>
      </c>
      <c r="L5" s="416">
        <v>40544</v>
      </c>
      <c r="M5" s="416">
        <v>40634</v>
      </c>
      <c r="N5" s="416">
        <v>40725</v>
      </c>
      <c r="O5" s="416">
        <v>40817</v>
      </c>
      <c r="P5" s="1139"/>
      <c r="Q5" s="416">
        <v>39814</v>
      </c>
      <c r="R5" s="416">
        <v>40179</v>
      </c>
      <c r="S5" s="416">
        <v>40544</v>
      </c>
      <c r="T5" s="416">
        <v>40634</v>
      </c>
      <c r="U5" s="416">
        <v>40725</v>
      </c>
      <c r="V5" s="416">
        <v>40817</v>
      </c>
    </row>
    <row r="6" spans="1:22">
      <c r="B6" s="415" t="s">
        <v>780</v>
      </c>
      <c r="C6" s="414">
        <v>3.0856960000405365</v>
      </c>
      <c r="D6" s="414">
        <v>-7.3494271677499379</v>
      </c>
      <c r="E6" s="414">
        <v>4.207265521106895</v>
      </c>
      <c r="F6" s="414">
        <v>4.4903538555866875</v>
      </c>
      <c r="G6" s="414">
        <v>5.9059405189105609</v>
      </c>
      <c r="H6" s="414">
        <v>0.40613866086614658</v>
      </c>
      <c r="I6" s="1139"/>
      <c r="J6" s="414">
        <v>-4.1659283131330476</v>
      </c>
      <c r="K6" s="414">
        <v>4.9749575264300834</v>
      </c>
      <c r="L6" s="414">
        <v>6.0691392106804658</v>
      </c>
      <c r="M6" s="414">
        <v>5.4022038827982444</v>
      </c>
      <c r="N6" s="414">
        <v>7.2427816805172558</v>
      </c>
      <c r="O6" s="414">
        <v>7.6999689066958501</v>
      </c>
      <c r="P6" s="1139"/>
      <c r="Q6" s="414">
        <v>3.4643884835099206</v>
      </c>
      <c r="R6" s="414">
        <v>6.1084158484268087</v>
      </c>
      <c r="S6" s="414">
        <v>2.5314071227443962</v>
      </c>
      <c r="T6" s="414">
        <v>5.0555931186203615</v>
      </c>
      <c r="U6" s="414">
        <v>10.439591456354949</v>
      </c>
      <c r="V6" s="414">
        <v>8.0928658733971925</v>
      </c>
    </row>
    <row r="7" spans="1:22">
      <c r="B7" s="415" t="s">
        <v>781</v>
      </c>
      <c r="C7" s="414">
        <v>0.66774607028323429</v>
      </c>
      <c r="D7" s="414">
        <v>-9.5066881135593118</v>
      </c>
      <c r="E7" s="414">
        <v>4.7725391757832369</v>
      </c>
      <c r="F7" s="414">
        <v>4.7676834977116211</v>
      </c>
      <c r="G7" s="414">
        <v>9.1480096611330826</v>
      </c>
      <c r="H7" s="414">
        <v>-1.1252177073613889</v>
      </c>
      <c r="I7" s="1139"/>
      <c r="J7" s="414">
        <v>-3.8985553652726268</v>
      </c>
      <c r="K7" s="414">
        <v>5.5334860283027707</v>
      </c>
      <c r="L7" s="414">
        <v>4.7056670983969155</v>
      </c>
      <c r="M7" s="414">
        <v>5.0310182801048988</v>
      </c>
      <c r="N7" s="414">
        <v>7.2971237341200128</v>
      </c>
      <c r="O7" s="414">
        <v>3.8956859960567809</v>
      </c>
      <c r="P7" s="1139"/>
      <c r="Q7" s="414">
        <v>9.8022482097741612</v>
      </c>
      <c r="R7" s="414">
        <v>9.9031177720719015</v>
      </c>
      <c r="S7" s="414">
        <v>4.860855330360657</v>
      </c>
      <c r="T7" s="414">
        <v>7.5877958866351207</v>
      </c>
      <c r="U7" s="414">
        <v>13.074811638033202</v>
      </c>
      <c r="V7" s="414">
        <v>10.33456145192719</v>
      </c>
    </row>
    <row r="8" spans="1:22">
      <c r="B8" s="415" t="s">
        <v>782</v>
      </c>
      <c r="C8" s="414">
        <v>1.5739383910155718</v>
      </c>
      <c r="D8" s="414">
        <v>-22.125248650695298</v>
      </c>
      <c r="E8" s="414">
        <v>4.9183947731117978</v>
      </c>
      <c r="F8" s="414">
        <v>9.6830041198355055</v>
      </c>
      <c r="G8" s="414">
        <v>9.1680485636947218</v>
      </c>
      <c r="H8" s="414">
        <v>-1.6850364527336692</v>
      </c>
      <c r="I8" s="1139"/>
      <c r="J8" s="414">
        <v>-5.2393048861755895</v>
      </c>
      <c r="K8" s="414">
        <v>6.7910078566059102</v>
      </c>
      <c r="L8" s="414">
        <v>3.5809606879244291</v>
      </c>
      <c r="M8" s="414">
        <v>3.4277651077896558</v>
      </c>
      <c r="N8" s="414">
        <v>2.3057395637381619</v>
      </c>
      <c r="O8" s="414">
        <v>-0.24640526052393313</v>
      </c>
      <c r="P8" s="1139"/>
      <c r="Q8" s="414">
        <v>13.755341504276366</v>
      </c>
      <c r="R8" s="414">
        <v>10.123805136812926</v>
      </c>
      <c r="S8" s="414">
        <v>7.8733587245727303</v>
      </c>
      <c r="T8" s="414">
        <v>10.516586147240547</v>
      </c>
      <c r="U8" s="414">
        <v>14.130232623792892</v>
      </c>
      <c r="V8" s="414">
        <v>8.2691286652014035</v>
      </c>
    </row>
    <row r="9" spans="1:22">
      <c r="B9" s="415" t="s">
        <v>783</v>
      </c>
      <c r="C9" s="414">
        <v>3.5279095023412554</v>
      </c>
      <c r="D9" s="414">
        <v>-23.911822376654872</v>
      </c>
      <c r="E9" s="414">
        <v>7.8850821135977789</v>
      </c>
      <c r="F9" s="414">
        <v>8.4652079116590979</v>
      </c>
      <c r="G9" s="414">
        <v>9.5441097980597434</v>
      </c>
      <c r="H9" s="414">
        <v>-1.1220818528480705</v>
      </c>
      <c r="I9" s="1139"/>
      <c r="J9" s="414">
        <v>-7.1905148021050582</v>
      </c>
      <c r="K9" s="414">
        <v>-0.51024479744000151</v>
      </c>
      <c r="L9" s="414">
        <v>-4.5664771620986446</v>
      </c>
      <c r="M9" s="414">
        <v>-6.4269325494866454</v>
      </c>
      <c r="N9" s="414">
        <v>-6.7494555832753278</v>
      </c>
      <c r="O9" s="414">
        <v>-6.4303458597865317</v>
      </c>
      <c r="P9" s="1139"/>
      <c r="Q9" s="414">
        <v>6.8494074178475026</v>
      </c>
      <c r="R9" s="414">
        <v>4.7072711790727215</v>
      </c>
      <c r="S9" s="414">
        <v>6.3667291805024933</v>
      </c>
      <c r="T9" s="414">
        <v>5.9176468249487568</v>
      </c>
      <c r="U9" s="414">
        <v>12.173504852156135</v>
      </c>
      <c r="V9" s="414">
        <v>10.876599441128761</v>
      </c>
    </row>
    <row r="10" spans="1:22">
      <c r="B10" s="415" t="s">
        <v>986</v>
      </c>
      <c r="C10" s="414">
        <v>14.802384602395305</v>
      </c>
      <c r="D10" s="414">
        <v>-74.659045739529546</v>
      </c>
      <c r="E10" s="414">
        <v>8.6306854768550796</v>
      </c>
      <c r="F10" s="414">
        <v>8.5896993000271866</v>
      </c>
      <c r="G10" s="414">
        <v>8.1370296882837945</v>
      </c>
      <c r="H10" s="414">
        <v>-3.017549045030516</v>
      </c>
      <c r="I10" s="1139"/>
      <c r="J10" s="414">
        <v>9.8965400573404576</v>
      </c>
      <c r="K10" s="414">
        <v>10.745531143721349</v>
      </c>
      <c r="L10" s="414">
        <v>10.508064865944421</v>
      </c>
      <c r="M10" s="414">
        <v>9.8187557356117008</v>
      </c>
      <c r="N10" s="414">
        <v>10.20272750878846</v>
      </c>
      <c r="O10" s="414">
        <v>12.336830072438371</v>
      </c>
      <c r="P10" s="1139"/>
      <c r="Q10" s="414">
        <v>19.496343420639946</v>
      </c>
      <c r="R10" s="414">
        <v>17.778325325367273</v>
      </c>
      <c r="S10" s="414">
        <v>18.171040183216725</v>
      </c>
      <c r="T10" s="414">
        <v>17.881093246440727</v>
      </c>
      <c r="U10" s="414">
        <v>23.986587852092008</v>
      </c>
      <c r="V10" s="414">
        <v>24.453486618494782</v>
      </c>
    </row>
    <row r="13" spans="1:22">
      <c r="B13" s="8" t="s">
        <v>564</v>
      </c>
    </row>
    <row r="14" spans="1:22">
      <c r="B14" s="9"/>
    </row>
    <row r="18" spans="2:7">
      <c r="B18" s="413"/>
    </row>
    <row r="32" spans="2:7" s="46" customFormat="1" ht="31.5" customHeight="1">
      <c r="B32" s="1120" t="s">
        <v>340</v>
      </c>
      <c r="C32" s="1120"/>
      <c r="D32" s="1120"/>
      <c r="E32" s="1120"/>
      <c r="F32" s="1120"/>
      <c r="G32" s="1120"/>
    </row>
    <row r="33" spans="2:2">
      <c r="B33" s="587" t="s">
        <v>21</v>
      </c>
    </row>
    <row r="35" spans="2:2">
      <c r="B35" s="717" t="s">
        <v>975</v>
      </c>
    </row>
    <row r="36" spans="2:2">
      <c r="B36" s="9"/>
    </row>
    <row r="37" spans="2:2">
      <c r="B37" s="403"/>
    </row>
  </sheetData>
  <mergeCells count="7">
    <mergeCell ref="Q4:V4"/>
    <mergeCell ref="I4:I10"/>
    <mergeCell ref="P4:P10"/>
    <mergeCell ref="B32:G32"/>
    <mergeCell ref="B4:B5"/>
    <mergeCell ref="C4:H4"/>
    <mergeCell ref="J4:O4"/>
  </mergeCells>
  <phoneticPr fontId="45" type="noConversion"/>
  <hyperlinks>
    <hyperlink ref="B35" location="Содержание!B78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9">
    <tabColor indexed="9"/>
  </sheetPr>
  <dimension ref="A2:V37"/>
  <sheetViews>
    <sheetView topLeftCell="A10" workbookViewId="0">
      <selection activeCell="A29" sqref="A29:IV29"/>
    </sheetView>
  </sheetViews>
  <sheetFormatPr defaultRowHeight="12.75"/>
  <cols>
    <col min="1" max="1" width="9.140625" style="46"/>
    <col min="2" max="2" width="20.28515625" style="46" customWidth="1"/>
    <col min="3" max="8" width="9.85546875" style="46" customWidth="1"/>
    <col min="9" max="9" width="3.7109375" style="46" customWidth="1"/>
    <col min="10" max="15" width="9.85546875" style="46" customWidth="1"/>
    <col min="16" max="16" width="3.7109375" style="46" customWidth="1"/>
    <col min="17" max="22" width="9.85546875" style="46" customWidth="1"/>
    <col min="23" max="16384" width="9.140625" style="46"/>
  </cols>
  <sheetData>
    <row r="2" spans="1:22">
      <c r="A2" s="424" t="s">
        <v>968</v>
      </c>
      <c r="B2" s="418" t="s">
        <v>565</v>
      </c>
      <c r="C2" s="423"/>
      <c r="D2" s="423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</row>
    <row r="3" spans="1:22"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</row>
    <row r="4" spans="1:22">
      <c r="B4" s="421"/>
      <c r="C4" s="1142" t="s">
        <v>377</v>
      </c>
      <c r="D4" s="1142"/>
      <c r="E4" s="1142"/>
      <c r="F4" s="1142"/>
      <c r="G4" s="1142"/>
      <c r="H4" s="1142"/>
      <c r="I4" s="1143"/>
      <c r="J4" s="1142" t="s">
        <v>1090</v>
      </c>
      <c r="K4" s="1142"/>
      <c r="L4" s="1142"/>
      <c r="M4" s="1142"/>
      <c r="N4" s="1142"/>
      <c r="O4" s="1142"/>
      <c r="P4" s="1143"/>
      <c r="Q4" s="1142" t="s">
        <v>1070</v>
      </c>
      <c r="R4" s="1142"/>
      <c r="S4" s="1142"/>
      <c r="T4" s="1142"/>
      <c r="U4" s="1142"/>
      <c r="V4" s="1142"/>
    </row>
    <row r="5" spans="1:22">
      <c r="B5" s="422" t="s">
        <v>1101</v>
      </c>
      <c r="C5" s="377">
        <v>39814</v>
      </c>
      <c r="D5" s="377">
        <v>40179</v>
      </c>
      <c r="E5" s="377">
        <v>40544</v>
      </c>
      <c r="F5" s="377">
        <v>40634</v>
      </c>
      <c r="G5" s="377">
        <v>40725</v>
      </c>
      <c r="H5" s="377">
        <v>40817</v>
      </c>
      <c r="I5" s="1143"/>
      <c r="J5" s="377">
        <v>39814</v>
      </c>
      <c r="K5" s="377">
        <v>40179</v>
      </c>
      <c r="L5" s="377">
        <v>40544</v>
      </c>
      <c r="M5" s="377">
        <v>40634</v>
      </c>
      <c r="N5" s="377">
        <v>40725</v>
      </c>
      <c r="O5" s="377">
        <v>40817</v>
      </c>
      <c r="P5" s="1143"/>
      <c r="Q5" s="377">
        <v>39814</v>
      </c>
      <c r="R5" s="377">
        <v>40179</v>
      </c>
      <c r="S5" s="377">
        <v>40544</v>
      </c>
      <c r="T5" s="377">
        <v>40634</v>
      </c>
      <c r="U5" s="377">
        <v>40725</v>
      </c>
      <c r="V5" s="377">
        <v>40817</v>
      </c>
    </row>
    <row r="6" spans="1:22">
      <c r="B6" s="421" t="s">
        <v>1098</v>
      </c>
      <c r="C6" s="419">
        <v>53.543999999999997</v>
      </c>
      <c r="D6" s="419">
        <v>49.901203000000002</v>
      </c>
      <c r="E6" s="419">
        <v>57.985101999999998</v>
      </c>
      <c r="F6" s="419">
        <v>58.515431999999997</v>
      </c>
      <c r="G6" s="419">
        <v>54.195981000000003</v>
      </c>
      <c r="H6" s="419">
        <v>52.931612000000001</v>
      </c>
      <c r="I6" s="1143"/>
      <c r="J6" s="419">
        <v>34.588537000000002</v>
      </c>
      <c r="K6" s="419">
        <v>13.665545</v>
      </c>
      <c r="L6" s="419">
        <v>48.411195999999997</v>
      </c>
      <c r="M6" s="419">
        <v>28.399360999999999</v>
      </c>
      <c r="N6" s="419">
        <v>26.665664</v>
      </c>
      <c r="O6" s="419">
        <v>30.825783000000001</v>
      </c>
      <c r="P6" s="1143"/>
      <c r="Q6" s="419">
        <v>41.164333999999997</v>
      </c>
      <c r="R6" s="419">
        <v>782.59363399999995</v>
      </c>
      <c r="S6" s="419">
        <v>804.19644000000005</v>
      </c>
      <c r="T6" s="419">
        <v>812.993426</v>
      </c>
      <c r="U6" s="419">
        <v>812.85405900000001</v>
      </c>
      <c r="V6" s="419">
        <v>802.14195900000004</v>
      </c>
    </row>
    <row r="7" spans="1:22">
      <c r="B7" s="421" t="s">
        <v>1099</v>
      </c>
      <c r="C7" s="419">
        <v>139.77380500000001</v>
      </c>
      <c r="D7" s="419">
        <v>169.77837700000001</v>
      </c>
      <c r="E7" s="419">
        <v>178.249921</v>
      </c>
      <c r="F7" s="419">
        <v>187.525339</v>
      </c>
      <c r="G7" s="419">
        <v>202.79029600000001</v>
      </c>
      <c r="H7" s="419">
        <v>204.853219</v>
      </c>
      <c r="I7" s="1143"/>
      <c r="J7" s="419">
        <v>156.64434700000001</v>
      </c>
      <c r="K7" s="419">
        <v>535.73869300000001</v>
      </c>
      <c r="L7" s="419">
        <v>263.05716699999999</v>
      </c>
      <c r="M7" s="419">
        <v>462.74716599999999</v>
      </c>
      <c r="N7" s="419">
        <v>270.08526000000001</v>
      </c>
      <c r="O7" s="419">
        <v>473.52230400000002</v>
      </c>
      <c r="P7" s="1143"/>
      <c r="Q7" s="419">
        <v>311.15647589150001</v>
      </c>
      <c r="R7" s="419">
        <v>542.741311</v>
      </c>
      <c r="S7" s="419">
        <v>943.97672899999998</v>
      </c>
      <c r="T7" s="419">
        <v>1254.290792</v>
      </c>
      <c r="U7" s="419">
        <v>1123.197977</v>
      </c>
      <c r="V7" s="419">
        <v>847.270982</v>
      </c>
    </row>
    <row r="8" spans="1:22">
      <c r="B8" s="421" t="s">
        <v>1100</v>
      </c>
      <c r="C8" s="419">
        <v>8.7218879999999999</v>
      </c>
      <c r="D8" s="419">
        <v>10.53041</v>
      </c>
      <c r="E8" s="419">
        <v>10.302434999999999</v>
      </c>
      <c r="F8" s="419">
        <v>14.113545</v>
      </c>
      <c r="G8" s="419">
        <v>14.661426000000001</v>
      </c>
      <c r="H8" s="419">
        <v>14.305597000000001</v>
      </c>
      <c r="I8" s="1143"/>
      <c r="J8" s="419">
        <v>103.150105</v>
      </c>
      <c r="K8" s="419">
        <v>135.98378500000001</v>
      </c>
      <c r="L8" s="419">
        <v>176.53401500000001</v>
      </c>
      <c r="M8" s="419">
        <v>238.51038399999999</v>
      </c>
      <c r="N8" s="419">
        <v>189.271288</v>
      </c>
      <c r="O8" s="419">
        <v>133.361965</v>
      </c>
      <c r="P8" s="1143"/>
      <c r="Q8" s="419">
        <v>38.428086999999998</v>
      </c>
      <c r="R8" s="419">
        <v>88.075770000000006</v>
      </c>
      <c r="S8" s="419">
        <v>141.394372</v>
      </c>
      <c r="T8" s="419">
        <v>150.17343600000001</v>
      </c>
      <c r="U8" s="419">
        <v>182.16558800000001</v>
      </c>
      <c r="V8" s="419">
        <v>207.84824399999999</v>
      </c>
    </row>
    <row r="11" spans="1:22">
      <c r="B11" s="418" t="s">
        <v>565</v>
      </c>
    </row>
    <row r="29" spans="2:7" ht="31.5" customHeight="1">
      <c r="B29" s="1120" t="s">
        <v>340</v>
      </c>
      <c r="C29" s="1120"/>
      <c r="D29" s="1120"/>
      <c r="E29" s="1120"/>
      <c r="F29" s="1120"/>
      <c r="G29" s="1120"/>
    </row>
    <row r="30" spans="2:7">
      <c r="B30" s="587" t="s">
        <v>21</v>
      </c>
    </row>
    <row r="31" spans="2:7">
      <c r="B31" s="412"/>
    </row>
    <row r="32" spans="2:7">
      <c r="B32" s="717" t="s">
        <v>975</v>
      </c>
    </row>
    <row r="34" spans="2:2">
      <c r="B34" s="358"/>
    </row>
    <row r="37" spans="2:2">
      <c r="B37" s="403"/>
    </row>
  </sheetData>
  <mergeCells count="6">
    <mergeCell ref="B29:G29"/>
    <mergeCell ref="C4:H4"/>
    <mergeCell ref="J4:O4"/>
    <mergeCell ref="Q4:V4"/>
    <mergeCell ref="I4:I8"/>
    <mergeCell ref="P4:P8"/>
  </mergeCells>
  <phoneticPr fontId="40" type="noConversion"/>
  <hyperlinks>
    <hyperlink ref="B32" location="Содержание!B79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0">
    <tabColor indexed="9"/>
  </sheetPr>
  <dimension ref="A2:Y37"/>
  <sheetViews>
    <sheetView topLeftCell="A16" workbookViewId="0">
      <selection activeCell="B4" sqref="B4:B5"/>
    </sheetView>
  </sheetViews>
  <sheetFormatPr defaultRowHeight="12.75"/>
  <cols>
    <col min="1" max="1" width="9.140625" style="23"/>
    <col min="2" max="2" width="24.140625" style="23" customWidth="1"/>
    <col min="3" max="9" width="9.85546875" style="23" customWidth="1"/>
    <col min="10" max="10" width="3.7109375" style="23" customWidth="1"/>
    <col min="11" max="17" width="9.85546875" style="23" customWidth="1"/>
    <col min="18" max="18" width="3.7109375" style="23" customWidth="1"/>
    <col min="19" max="25" width="9.85546875" style="23" customWidth="1"/>
    <col min="26" max="29" width="9.85546875" style="23" bestFit="1" customWidth="1"/>
    <col min="30" max="30" width="9.140625" style="23"/>
    <col min="31" max="36" width="9.85546875" style="23" bestFit="1" customWidth="1"/>
    <col min="37" max="16384" width="9.140625" style="23"/>
  </cols>
  <sheetData>
    <row r="2" spans="1:25">
      <c r="A2" s="23" t="s">
        <v>968</v>
      </c>
      <c r="B2" s="51" t="s">
        <v>566</v>
      </c>
    </row>
    <row r="3" spans="1:25">
      <c r="B3" s="23" t="s">
        <v>936</v>
      </c>
    </row>
    <row r="4" spans="1:25">
      <c r="B4" s="1126"/>
      <c r="C4" s="1125" t="s">
        <v>1071</v>
      </c>
      <c r="D4" s="1125"/>
      <c r="E4" s="1125"/>
      <c r="F4" s="1125"/>
      <c r="G4" s="1125"/>
      <c r="H4" s="1125"/>
      <c r="I4" s="1125"/>
      <c r="K4" s="1125" t="s">
        <v>1095</v>
      </c>
      <c r="L4" s="1125"/>
      <c r="M4" s="1125"/>
      <c r="N4" s="1125"/>
      <c r="O4" s="1125"/>
      <c r="P4" s="1125"/>
      <c r="Q4" s="1125"/>
      <c r="R4" s="1144"/>
      <c r="S4" s="1125" t="s">
        <v>1096</v>
      </c>
      <c r="T4" s="1125"/>
      <c r="U4" s="1125"/>
      <c r="V4" s="1125"/>
      <c r="W4" s="1125"/>
      <c r="X4" s="1125"/>
      <c r="Y4" s="1125"/>
    </row>
    <row r="5" spans="1:25">
      <c r="B5" s="1127"/>
      <c r="C5" s="53">
        <v>39722</v>
      </c>
      <c r="D5" s="53">
        <v>39814</v>
      </c>
      <c r="E5" s="53">
        <v>40179</v>
      </c>
      <c r="F5" s="53">
        <v>40544</v>
      </c>
      <c r="G5" s="53">
        <v>40634</v>
      </c>
      <c r="H5" s="53">
        <v>40725</v>
      </c>
      <c r="I5" s="53">
        <v>40817</v>
      </c>
      <c r="J5" s="1144"/>
      <c r="K5" s="53">
        <v>39722</v>
      </c>
      <c r="L5" s="53">
        <v>39814</v>
      </c>
      <c r="M5" s="53">
        <v>40179</v>
      </c>
      <c r="N5" s="53">
        <v>40544</v>
      </c>
      <c r="O5" s="53">
        <v>40634</v>
      </c>
      <c r="P5" s="53">
        <v>40725</v>
      </c>
      <c r="Q5" s="53">
        <v>40817</v>
      </c>
      <c r="R5" s="1144"/>
      <c r="S5" s="53">
        <v>39722</v>
      </c>
      <c r="T5" s="53">
        <v>39814</v>
      </c>
      <c r="U5" s="53">
        <v>40179</v>
      </c>
      <c r="V5" s="53">
        <v>40544</v>
      </c>
      <c r="W5" s="53">
        <v>40634</v>
      </c>
      <c r="X5" s="53">
        <v>40725</v>
      </c>
      <c r="Y5" s="53">
        <v>40817</v>
      </c>
    </row>
    <row r="6" spans="1:25" ht="25.5">
      <c r="B6" s="72" t="s">
        <v>952</v>
      </c>
      <c r="C6" s="99">
        <v>75.568470000000005</v>
      </c>
      <c r="D6" s="99">
        <v>41.164329000000002</v>
      </c>
      <c r="E6" s="99">
        <v>24.573169</v>
      </c>
      <c r="F6" s="99">
        <v>47.375332999999998</v>
      </c>
      <c r="G6" s="99">
        <v>56.644289999999998</v>
      </c>
      <c r="H6" s="99">
        <v>60.739624999999997</v>
      </c>
      <c r="I6" s="99">
        <v>60.336298999999997</v>
      </c>
      <c r="J6" s="1144"/>
      <c r="K6" s="99">
        <v>456.63141999999999</v>
      </c>
      <c r="L6" s="99">
        <v>311.156476</v>
      </c>
      <c r="M6" s="99">
        <v>529.96053099999995</v>
      </c>
      <c r="N6" s="99">
        <v>924.49808599999994</v>
      </c>
      <c r="O6" s="99">
        <v>1235.678694</v>
      </c>
      <c r="P6" s="99">
        <v>1121.51722</v>
      </c>
      <c r="Q6" s="99">
        <v>839.51171199999999</v>
      </c>
      <c r="R6" s="1144"/>
      <c r="S6" s="99">
        <v>62.976170000000003</v>
      </c>
      <c r="T6" s="99">
        <v>38.424078999999999</v>
      </c>
      <c r="U6" s="99">
        <v>88.185252000000006</v>
      </c>
      <c r="V6" s="99">
        <v>142.793541</v>
      </c>
      <c r="W6" s="99">
        <v>153.725976</v>
      </c>
      <c r="X6" s="99">
        <v>182.60288399999999</v>
      </c>
      <c r="Y6" s="99">
        <v>209.02008963999998</v>
      </c>
    </row>
    <row r="7" spans="1:25" ht="25.5">
      <c r="B7" s="72" t="s">
        <v>954</v>
      </c>
      <c r="C7" s="99">
        <v>97.057528000000005</v>
      </c>
      <c r="D7" s="99">
        <v>94.986632999999998</v>
      </c>
      <c r="E7" s="99">
        <v>876.29758900000002</v>
      </c>
      <c r="F7" s="99">
        <v>164.21370400000001</v>
      </c>
      <c r="G7" s="99">
        <v>162.87863899999999</v>
      </c>
      <c r="H7" s="99">
        <v>159.55597399999999</v>
      </c>
      <c r="I7" s="99">
        <v>151.482383</v>
      </c>
      <c r="J7" s="1144"/>
      <c r="K7" s="99">
        <v>85.331945000000005</v>
      </c>
      <c r="L7" s="99">
        <v>85.766879000000003</v>
      </c>
      <c r="M7" s="99">
        <v>70.517788999999993</v>
      </c>
      <c r="N7" s="99">
        <v>123.255169</v>
      </c>
      <c r="O7" s="99">
        <v>135.69655900000001</v>
      </c>
      <c r="P7" s="99">
        <v>142.04409200000001</v>
      </c>
      <c r="Q7" s="99">
        <v>148.61470399999999</v>
      </c>
      <c r="R7" s="1144"/>
      <c r="S7" s="99">
        <v>8.9490350000000003</v>
      </c>
      <c r="T7" s="99">
        <v>7.088463</v>
      </c>
      <c r="U7" s="99">
        <v>4.7563639999999996</v>
      </c>
      <c r="V7" s="99">
        <v>8.8786039999999993</v>
      </c>
      <c r="W7" s="99">
        <v>8.8485840000000007</v>
      </c>
      <c r="X7" s="99">
        <v>14.067795</v>
      </c>
      <c r="Y7" s="99">
        <v>16.178570879999999</v>
      </c>
    </row>
    <row r="8" spans="1:25" ht="38.25">
      <c r="B8" s="72" t="s">
        <v>374</v>
      </c>
      <c r="C8" s="99">
        <v>35.290021000000003</v>
      </c>
      <c r="D8" s="99">
        <v>35.482021000000003</v>
      </c>
      <c r="E8" s="99">
        <v>43.156950999999999</v>
      </c>
      <c r="F8" s="99">
        <v>42.815286</v>
      </c>
      <c r="G8" s="99">
        <v>42.292475000000003</v>
      </c>
      <c r="H8" s="99">
        <v>42.234996000000002</v>
      </c>
      <c r="I8" s="99">
        <v>42.860571</v>
      </c>
      <c r="J8" s="1144"/>
      <c r="K8" s="99">
        <v>0.54970200000000002</v>
      </c>
      <c r="L8" s="99">
        <v>0.24102999999999999</v>
      </c>
      <c r="M8" s="99">
        <v>9.9999999999999995E-7</v>
      </c>
      <c r="N8" s="99">
        <v>3.0695169999999998</v>
      </c>
      <c r="O8" s="99">
        <v>8.4227460000000001</v>
      </c>
      <c r="P8" s="99">
        <v>7.1059219999999996</v>
      </c>
      <c r="Q8" s="99">
        <v>0.90786299999999998</v>
      </c>
      <c r="R8" s="1144"/>
      <c r="S8" s="99">
        <v>0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</row>
    <row r="9" spans="1:25" ht="38.25">
      <c r="B9" s="72" t="s">
        <v>775</v>
      </c>
      <c r="C9" s="99">
        <v>130.718166</v>
      </c>
      <c r="D9" s="99">
        <v>140.765353</v>
      </c>
      <c r="E9" s="99">
        <v>8.6783579999999994</v>
      </c>
      <c r="F9" s="99">
        <v>8.8632360000000006</v>
      </c>
      <c r="G9" s="99">
        <v>8.5553340000000002</v>
      </c>
      <c r="H9" s="99">
        <v>0</v>
      </c>
      <c r="I9" s="99">
        <v>0</v>
      </c>
      <c r="J9" s="1144"/>
      <c r="K9" s="99">
        <v>5.8614059999999997</v>
      </c>
      <c r="L9" s="99">
        <v>5.1926600000000001</v>
      </c>
      <c r="M9" s="99">
        <v>4.2555000000000003E-2</v>
      </c>
      <c r="N9" s="99">
        <v>16.184207000000001</v>
      </c>
      <c r="O9" s="99">
        <v>29.656654</v>
      </c>
      <c r="P9" s="99">
        <v>8.7589849999999991</v>
      </c>
      <c r="Q9" s="99">
        <v>8.3118429999999996</v>
      </c>
      <c r="R9" s="1144"/>
      <c r="S9" s="99">
        <v>0</v>
      </c>
      <c r="T9" s="99">
        <v>0</v>
      </c>
      <c r="U9" s="99">
        <v>0.392538</v>
      </c>
      <c r="V9" s="99">
        <v>0.16020200000000001</v>
      </c>
      <c r="W9" s="99">
        <v>0.185972</v>
      </c>
      <c r="X9" s="99">
        <v>9.7620999999999999E-2</v>
      </c>
      <c r="Y9" s="99">
        <v>0</v>
      </c>
    </row>
    <row r="10" spans="1:25" ht="38.25">
      <c r="B10" s="72" t="s">
        <v>373</v>
      </c>
      <c r="C10" s="99">
        <v>45.510705000000002</v>
      </c>
      <c r="D10" s="99">
        <v>31.133862000000001</v>
      </c>
      <c r="E10" s="99">
        <v>33.149256000000001</v>
      </c>
      <c r="F10" s="99">
        <v>20.199752</v>
      </c>
      <c r="G10" s="99">
        <v>21.542904</v>
      </c>
      <c r="H10" s="99">
        <v>18.826781</v>
      </c>
      <c r="I10" s="99">
        <v>14.785399</v>
      </c>
      <c r="J10" s="1144"/>
      <c r="K10" s="99">
        <v>19.777429999999999</v>
      </c>
      <c r="L10" s="99">
        <v>35.222405000000002</v>
      </c>
      <c r="M10" s="99">
        <v>56.517248000000002</v>
      </c>
      <c r="N10" s="99">
        <v>50.796092999999999</v>
      </c>
      <c r="O10" s="99">
        <v>47.430115000000001</v>
      </c>
      <c r="P10" s="99">
        <v>44.207433000000002</v>
      </c>
      <c r="Q10" s="99">
        <v>80.534011000000007</v>
      </c>
      <c r="R10" s="1144"/>
      <c r="S10" s="99">
        <v>0</v>
      </c>
      <c r="T10" s="99">
        <v>7.8885999999999998E-2</v>
      </c>
      <c r="U10" s="99">
        <v>2.0237449999999999</v>
      </c>
      <c r="V10" s="99">
        <v>0.75587899999999997</v>
      </c>
      <c r="W10" s="99">
        <v>0.75225500000000001</v>
      </c>
      <c r="X10" s="99">
        <v>0</v>
      </c>
      <c r="Y10" s="99">
        <v>1.0883929999999999</v>
      </c>
    </row>
    <row r="13" spans="1:25">
      <c r="B13" s="51" t="s">
        <v>566</v>
      </c>
    </row>
    <row r="30" spans="2:7" s="9" customFormat="1" ht="31.5" customHeight="1">
      <c r="B30" s="1120" t="s">
        <v>340</v>
      </c>
      <c r="C30" s="1120"/>
      <c r="D30" s="1120"/>
      <c r="E30" s="1120"/>
      <c r="F30" s="1120"/>
      <c r="G30" s="1120"/>
    </row>
    <row r="31" spans="2:7">
      <c r="B31" s="587" t="s">
        <v>21</v>
      </c>
    </row>
    <row r="32" spans="2:7">
      <c r="B32" s="412"/>
    </row>
    <row r="33" spans="2:2">
      <c r="B33" s="717" t="s">
        <v>975</v>
      </c>
    </row>
    <row r="34" spans="2:2">
      <c r="B34" s="358"/>
    </row>
    <row r="35" spans="2:2">
      <c r="B35" s="9"/>
    </row>
    <row r="36" spans="2:2">
      <c r="B36" s="9"/>
    </row>
    <row r="37" spans="2:2">
      <c r="B37" s="403"/>
    </row>
  </sheetData>
  <mergeCells count="7">
    <mergeCell ref="S4:Y4"/>
    <mergeCell ref="J5:J10"/>
    <mergeCell ref="R4:R10"/>
    <mergeCell ref="B30:G30"/>
    <mergeCell ref="B4:B5"/>
    <mergeCell ref="C4:I4"/>
    <mergeCell ref="K4:Q4"/>
  </mergeCells>
  <phoneticPr fontId="60" type="noConversion"/>
  <hyperlinks>
    <hyperlink ref="B33" location="Содержание!B80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1">
    <tabColor indexed="9"/>
  </sheetPr>
  <dimension ref="A2:V33"/>
  <sheetViews>
    <sheetView workbookViewId="0">
      <selection activeCell="K15" sqref="K15"/>
    </sheetView>
  </sheetViews>
  <sheetFormatPr defaultRowHeight="12.75"/>
  <cols>
    <col min="1" max="1" width="9.140625" style="23"/>
    <col min="2" max="2" width="26.7109375" style="23" customWidth="1"/>
    <col min="3" max="10" width="9.85546875" style="23" customWidth="1"/>
    <col min="11" max="11" width="9.85546875" style="9" customWidth="1"/>
    <col min="12" max="21" width="9.85546875" style="23" customWidth="1"/>
    <col min="22" max="22" width="10.85546875" style="23" bestFit="1" customWidth="1"/>
    <col min="23" max="16384" width="9.140625" style="23"/>
  </cols>
  <sheetData>
    <row r="2" spans="1:22">
      <c r="A2" s="23" t="s">
        <v>968</v>
      </c>
      <c r="B2" s="51" t="s">
        <v>567</v>
      </c>
    </row>
    <row r="4" spans="1:22">
      <c r="B4" s="1064"/>
      <c r="C4" s="22" t="s">
        <v>790</v>
      </c>
      <c r="D4" s="22" t="s">
        <v>791</v>
      </c>
      <c r="E4" s="22" t="s">
        <v>792</v>
      </c>
      <c r="F4" s="22" t="s">
        <v>793</v>
      </c>
      <c r="G4" s="22" t="s">
        <v>1112</v>
      </c>
      <c r="H4" s="22" t="s">
        <v>1113</v>
      </c>
      <c r="I4" s="22" t="s">
        <v>1114</v>
      </c>
      <c r="J4" s="22" t="s">
        <v>1115</v>
      </c>
      <c r="K4" s="22" t="s">
        <v>1105</v>
      </c>
      <c r="L4" s="22" t="s">
        <v>1106</v>
      </c>
      <c r="M4" s="22" t="s">
        <v>1107</v>
      </c>
      <c r="N4" s="22" t="s">
        <v>1108</v>
      </c>
      <c r="O4" s="22" t="s">
        <v>1109</v>
      </c>
      <c r="P4" s="22" t="s">
        <v>1110</v>
      </c>
      <c r="Q4" s="22" t="s">
        <v>1111</v>
      </c>
      <c r="R4" s="22" t="s">
        <v>756</v>
      </c>
      <c r="S4" s="22" t="s">
        <v>757</v>
      </c>
      <c r="T4" s="22" t="s">
        <v>758</v>
      </c>
      <c r="U4" s="22" t="s">
        <v>759</v>
      </c>
    </row>
    <row r="5" spans="1:22">
      <c r="B5" s="425" t="s">
        <v>774</v>
      </c>
      <c r="C5" s="538">
        <v>3387.6925150000002</v>
      </c>
      <c r="D5" s="538">
        <v>3658.2586879999999</v>
      </c>
      <c r="E5" s="538">
        <v>3647.020743</v>
      </c>
      <c r="F5" s="538">
        <v>3894.9468649999999</v>
      </c>
      <c r="G5" s="538">
        <v>4125.5722299999998</v>
      </c>
      <c r="H5" s="538">
        <v>4361.4132929999996</v>
      </c>
      <c r="I5" s="538">
        <v>4962.4021419999999</v>
      </c>
      <c r="J5" s="538">
        <v>4588.5571810000001</v>
      </c>
      <c r="K5" s="538">
        <v>5393.0900769999998</v>
      </c>
      <c r="L5" s="538">
        <v>5369.8054940000002</v>
      </c>
      <c r="M5" s="538">
        <v>6033.9307179999996</v>
      </c>
      <c r="N5" s="538">
        <v>6003.8466099999996</v>
      </c>
      <c r="O5" s="538">
        <v>6470.2669459999997</v>
      </c>
      <c r="P5" s="538">
        <v>6708.4400690000002</v>
      </c>
      <c r="Q5" s="538">
        <v>6730.6820360000002</v>
      </c>
      <c r="R5" s="538">
        <v>6825.3167370000001</v>
      </c>
      <c r="S5" s="538">
        <v>7238.893873</v>
      </c>
      <c r="T5" s="538">
        <v>7411.863284</v>
      </c>
      <c r="U5" s="538">
        <v>7847.4345139999996</v>
      </c>
    </row>
    <row r="6" spans="1:22" ht="25.5">
      <c r="B6" s="855" t="s">
        <v>794</v>
      </c>
      <c r="C6" s="1065">
        <v>4.7133347693180419</v>
      </c>
      <c r="D6" s="1065">
        <v>4.2091166326164453</v>
      </c>
      <c r="E6" s="1065">
        <v>5.4863711038236742</v>
      </c>
      <c r="F6" s="1066">
        <v>6.0056476616381991</v>
      </c>
      <c r="G6" s="1066">
        <v>6.0644943479874351</v>
      </c>
      <c r="H6" s="1066">
        <v>5.7162171479321753</v>
      </c>
      <c r="I6" s="539">
        <v>6.3074138266825122</v>
      </c>
      <c r="J6" s="539">
        <v>5.1086291617931741</v>
      </c>
      <c r="K6" s="539">
        <v>6.1438882616336397</v>
      </c>
      <c r="L6" s="539">
        <v>4.6711234494665517</v>
      </c>
      <c r="M6" s="539">
        <v>4.2627790596230239</v>
      </c>
      <c r="N6" s="539">
        <v>4.4373262728703553</v>
      </c>
      <c r="O6" s="539">
        <v>3.8043478614254678</v>
      </c>
      <c r="P6" s="539">
        <v>3.6640167984103691</v>
      </c>
      <c r="Q6" s="539">
        <v>2.431909575804506</v>
      </c>
      <c r="R6" s="539">
        <v>2.8207791286859734</v>
      </c>
      <c r="S6" s="539">
        <v>3.3760819225699721</v>
      </c>
      <c r="T6" s="539">
        <v>3.1008758843232598</v>
      </c>
      <c r="U6" s="539">
        <v>2.8579602365986303</v>
      </c>
    </row>
    <row r="7" spans="1:22">
      <c r="B7" s="1067"/>
      <c r="C7" s="510"/>
      <c r="D7" s="510"/>
      <c r="E7" s="510"/>
      <c r="F7" s="510"/>
      <c r="G7" s="510"/>
      <c r="H7" s="510"/>
      <c r="I7" s="510"/>
      <c r="J7" s="510"/>
      <c r="K7" s="519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78"/>
    </row>
    <row r="9" spans="1:22">
      <c r="B9" s="51" t="s">
        <v>567</v>
      </c>
    </row>
    <row r="27" spans="2:2">
      <c r="B27" s="587" t="s">
        <v>21</v>
      </c>
    </row>
    <row r="28" spans="2:2">
      <c r="B28" s="412"/>
    </row>
    <row r="29" spans="2:2">
      <c r="B29" s="717" t="s">
        <v>975</v>
      </c>
    </row>
    <row r="31" spans="2:2">
      <c r="B31" s="9"/>
    </row>
    <row r="32" spans="2:2">
      <c r="B32" s="9"/>
    </row>
    <row r="33" spans="2:2">
      <c r="B33" s="403"/>
    </row>
  </sheetData>
  <phoneticPr fontId="60" type="noConversion"/>
  <hyperlinks>
    <hyperlink ref="B29" location="Содержание!B81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2">
    <tabColor indexed="9"/>
    <pageSetUpPr fitToPage="1"/>
  </sheetPr>
  <dimension ref="A2:G107"/>
  <sheetViews>
    <sheetView workbookViewId="0">
      <selection activeCell="D3" sqref="D3"/>
    </sheetView>
  </sheetViews>
  <sheetFormatPr defaultRowHeight="12.75"/>
  <cols>
    <col min="1" max="1" width="8.85546875" style="9" bestFit="1" customWidth="1"/>
    <col min="2" max="2" width="11.5703125" style="9" customWidth="1"/>
    <col min="3" max="3" width="16.7109375" style="9" bestFit="1" customWidth="1"/>
    <col min="4" max="4" width="17.5703125" style="9" bestFit="1" customWidth="1"/>
    <col min="5" max="16384" width="9.140625" style="9"/>
  </cols>
  <sheetData>
    <row r="2" spans="1:7">
      <c r="A2" s="9" t="s">
        <v>968</v>
      </c>
      <c r="B2" s="301" t="s">
        <v>568</v>
      </c>
      <c r="F2" s="301" t="s">
        <v>568</v>
      </c>
    </row>
    <row r="3" spans="1:7">
      <c r="D3" s="583" t="s">
        <v>795</v>
      </c>
    </row>
    <row r="4" spans="1:7" ht="63.75">
      <c r="B4" s="429" t="s">
        <v>796</v>
      </c>
      <c r="C4" s="100" t="s">
        <v>797</v>
      </c>
      <c r="D4" s="100" t="s">
        <v>798</v>
      </c>
      <c r="G4" s="8"/>
    </row>
    <row r="5" spans="1:7">
      <c r="B5" s="428">
        <v>39083</v>
      </c>
      <c r="C5" s="427">
        <v>4.4262994888320355</v>
      </c>
      <c r="D5" s="427"/>
      <c r="F5" s="426"/>
    </row>
    <row r="6" spans="1:7">
      <c r="B6" s="428">
        <v>39114</v>
      </c>
      <c r="C6" s="427">
        <v>4.4574789427322923</v>
      </c>
      <c r="D6" s="427"/>
      <c r="E6" s="24"/>
      <c r="F6" s="426"/>
    </row>
    <row r="7" spans="1:7">
      <c r="B7" s="428">
        <v>39142</v>
      </c>
      <c r="C7" s="427">
        <v>4.4078005082917224</v>
      </c>
      <c r="D7" s="427">
        <v>9.5221084080239002</v>
      </c>
      <c r="E7" s="24"/>
      <c r="F7" s="426"/>
    </row>
    <row r="8" spans="1:7">
      <c r="B8" s="428">
        <v>39173</v>
      </c>
      <c r="C8" s="427">
        <v>4.7584493846604277</v>
      </c>
      <c r="D8" s="427">
        <v>7.100289079229122</v>
      </c>
      <c r="E8" s="24"/>
      <c r="F8" s="426"/>
    </row>
    <row r="9" spans="1:7">
      <c r="B9" s="428">
        <v>39203</v>
      </c>
      <c r="C9" s="427">
        <v>4.4037905513717988</v>
      </c>
      <c r="D9" s="427">
        <v>6.4697278911564622</v>
      </c>
      <c r="E9" s="24"/>
      <c r="F9" s="426"/>
    </row>
    <row r="10" spans="1:7">
      <c r="B10" s="428">
        <v>39234</v>
      </c>
      <c r="C10" s="427">
        <v>4.9905787134482189</v>
      </c>
      <c r="D10" s="427">
        <v>9.0851486097794822</v>
      </c>
      <c r="E10" s="24"/>
      <c r="F10" s="426"/>
    </row>
    <row r="11" spans="1:7">
      <c r="B11" s="428">
        <v>39264</v>
      </c>
      <c r="C11" s="427">
        <v>4.8879199527430908</v>
      </c>
      <c r="D11" s="427">
        <v>10.352597402597402</v>
      </c>
      <c r="E11" s="24"/>
      <c r="F11" s="426"/>
    </row>
    <row r="12" spans="1:7">
      <c r="B12" s="428">
        <v>39295</v>
      </c>
      <c r="C12" s="427">
        <v>8.5118854037954108</v>
      </c>
      <c r="D12" s="427">
        <v>6.7692857142857141</v>
      </c>
      <c r="E12" s="24"/>
      <c r="F12" s="426"/>
    </row>
    <row r="13" spans="1:7">
      <c r="B13" s="428">
        <v>39326</v>
      </c>
      <c r="C13" s="427">
        <v>8.470405745924344</v>
      </c>
      <c r="D13" s="427">
        <v>11</v>
      </c>
      <c r="E13" s="24"/>
      <c r="F13" s="426"/>
    </row>
    <row r="14" spans="1:7">
      <c r="B14" s="428">
        <v>39356</v>
      </c>
      <c r="C14" s="427">
        <v>6.8435339171785445</v>
      </c>
      <c r="D14" s="427">
        <v>13.826506024096386</v>
      </c>
      <c r="E14" s="24"/>
      <c r="F14" s="426"/>
    </row>
    <row r="15" spans="1:7">
      <c r="B15" s="428">
        <v>39387</v>
      </c>
      <c r="C15" s="427">
        <v>6.0873439048562927</v>
      </c>
      <c r="D15" s="427">
        <v>11.497304415182031</v>
      </c>
      <c r="E15" s="24"/>
      <c r="F15" s="426"/>
    </row>
    <row r="16" spans="1:7">
      <c r="B16" s="428">
        <v>39417</v>
      </c>
      <c r="C16" s="427">
        <v>6.9424311503294707</v>
      </c>
      <c r="D16" s="427">
        <v>8.1146666666666665</v>
      </c>
      <c r="E16" s="24"/>
      <c r="F16" s="587" t="s">
        <v>687</v>
      </c>
    </row>
    <row r="17" spans="2:7">
      <c r="B17" s="428">
        <v>39448</v>
      </c>
      <c r="C17" s="427">
        <v>5.5002732044000284</v>
      </c>
      <c r="D17" s="427">
        <v>12.160320170757739</v>
      </c>
      <c r="E17" s="24"/>
      <c r="F17" s="412"/>
    </row>
    <row r="18" spans="2:7">
      <c r="B18" s="428">
        <v>39479</v>
      </c>
      <c r="C18" s="427">
        <v>5.7828946409041198</v>
      </c>
      <c r="D18" s="427">
        <v>10.615238095238094</v>
      </c>
      <c r="E18" s="24"/>
      <c r="F18" s="717" t="s">
        <v>975</v>
      </c>
    </row>
    <row r="19" spans="2:7">
      <c r="B19" s="428">
        <v>39508</v>
      </c>
      <c r="C19" s="427">
        <v>5.213461019056397</v>
      </c>
      <c r="D19" s="427">
        <v>6.2555819033178146</v>
      </c>
      <c r="E19" s="24"/>
      <c r="F19" s="426"/>
    </row>
    <row r="20" spans="2:7">
      <c r="B20" s="428">
        <v>39539</v>
      </c>
      <c r="C20" s="427">
        <v>5.4693421674703835</v>
      </c>
      <c r="D20" s="427">
        <v>12.279825892554703</v>
      </c>
      <c r="E20" s="24"/>
      <c r="F20" s="426"/>
    </row>
    <row r="21" spans="2:7">
      <c r="B21" s="428">
        <v>39569</v>
      </c>
      <c r="C21" s="427">
        <v>5.4639352694393564</v>
      </c>
      <c r="D21" s="427">
        <v>7.86271167721985</v>
      </c>
      <c r="E21" s="24"/>
      <c r="F21" s="426"/>
    </row>
    <row r="22" spans="2:7">
      <c r="B22" s="428">
        <v>39600</v>
      </c>
      <c r="C22" s="427">
        <v>5.4508652000342925</v>
      </c>
      <c r="D22" s="427">
        <v>9.1794813295736137</v>
      </c>
      <c r="E22" s="24"/>
      <c r="F22" s="426"/>
    </row>
    <row r="23" spans="2:7">
      <c r="B23" s="428">
        <v>39630</v>
      </c>
      <c r="C23" s="427">
        <v>5.1892573710002212</v>
      </c>
      <c r="D23" s="427">
        <v>9.25</v>
      </c>
      <c r="E23" s="24"/>
      <c r="F23" s="426"/>
    </row>
    <row r="24" spans="2:7">
      <c r="B24" s="428">
        <v>39661</v>
      </c>
      <c r="C24" s="427">
        <v>4.9266342313965916</v>
      </c>
      <c r="D24" s="427">
        <v>8.6879289940828404</v>
      </c>
      <c r="E24" s="24"/>
      <c r="F24" s="426"/>
      <c r="G24" s="358"/>
    </row>
    <row r="25" spans="2:7">
      <c r="B25" s="428">
        <v>39692</v>
      </c>
      <c r="C25" s="427">
        <v>5.0219859387036694</v>
      </c>
      <c r="D25" s="427">
        <v>8.6605239889686541</v>
      </c>
      <c r="E25" s="24"/>
      <c r="F25" s="426"/>
    </row>
    <row r="26" spans="2:7">
      <c r="B26" s="428">
        <v>39722</v>
      </c>
      <c r="C26" s="427">
        <v>4.9914012200220448</v>
      </c>
      <c r="D26" s="427">
        <v>11.657482225010456</v>
      </c>
      <c r="E26" s="24"/>
      <c r="F26" s="426"/>
      <c r="G26" s="358"/>
    </row>
    <row r="27" spans="2:7">
      <c r="B27" s="428">
        <v>39753</v>
      </c>
      <c r="C27" s="427">
        <v>5.7640529892815362</v>
      </c>
      <c r="D27" s="427">
        <v>8.7766666666666673</v>
      </c>
      <c r="E27" s="24"/>
      <c r="F27" s="426"/>
    </row>
    <row r="28" spans="2:7">
      <c r="B28" s="428">
        <v>39783</v>
      </c>
      <c r="C28" s="427">
        <v>6.6531919460343412</v>
      </c>
      <c r="D28" s="427">
        <v>9.4129384965831431</v>
      </c>
      <c r="E28" s="24"/>
      <c r="F28" s="426"/>
    </row>
    <row r="29" spans="2:7">
      <c r="B29" s="428">
        <v>39814</v>
      </c>
      <c r="C29" s="427">
        <v>9.8908314711594674</v>
      </c>
      <c r="D29" s="427">
        <v>13.620780930981589</v>
      </c>
      <c r="F29" s="426"/>
    </row>
    <row r="30" spans="2:7">
      <c r="B30" s="428">
        <v>39845</v>
      </c>
      <c r="C30" s="427">
        <v>7.0858813053271179</v>
      </c>
      <c r="D30" s="427">
        <v>10.149235169078624</v>
      </c>
      <c r="F30" s="426"/>
    </row>
    <row r="31" spans="2:7">
      <c r="B31" s="428">
        <v>39873</v>
      </c>
      <c r="C31" s="427">
        <v>5.2361794199349765</v>
      </c>
      <c r="D31" s="427">
        <v>11.681007885119923</v>
      </c>
      <c r="F31" s="426"/>
    </row>
    <row r="32" spans="2:7">
      <c r="B32" s="428">
        <v>39904</v>
      </c>
      <c r="C32" s="427">
        <v>4.8212515543061034</v>
      </c>
      <c r="D32" s="427">
        <v>10.731128863774288</v>
      </c>
      <c r="F32" s="426"/>
    </row>
    <row r="33" spans="2:6">
      <c r="B33" s="428">
        <v>39934</v>
      </c>
      <c r="C33" s="427">
        <v>4.5511499848000803</v>
      </c>
      <c r="D33" s="427">
        <v>9.1141035694970256</v>
      </c>
      <c r="F33" s="426"/>
    </row>
    <row r="34" spans="2:6">
      <c r="B34" s="428">
        <v>39965</v>
      </c>
      <c r="C34" s="427">
        <v>4.3156596805740159</v>
      </c>
      <c r="D34" s="427">
        <v>10.311471813994297</v>
      </c>
      <c r="F34" s="426"/>
    </row>
    <row r="35" spans="2:6">
      <c r="B35" s="428">
        <v>39995</v>
      </c>
      <c r="C35" s="427">
        <v>4.0748656241405055</v>
      </c>
      <c r="D35" s="427">
        <v>7.6313832718545846</v>
      </c>
      <c r="F35" s="426"/>
    </row>
    <row r="36" spans="2:6">
      <c r="B36" s="428">
        <v>40026</v>
      </c>
      <c r="C36" s="427">
        <v>2.5955624020002546</v>
      </c>
      <c r="D36" s="427">
        <v>3.6087866108786613</v>
      </c>
      <c r="F36" s="426"/>
    </row>
    <row r="37" spans="2:6">
      <c r="B37" s="428">
        <v>40057</v>
      </c>
      <c r="C37" s="427">
        <v>1.9416802647017783</v>
      </c>
      <c r="D37" s="427">
        <v>3.5199816513761468</v>
      </c>
      <c r="F37" s="426"/>
    </row>
    <row r="38" spans="2:6">
      <c r="B38" s="428">
        <v>40087</v>
      </c>
      <c r="C38" s="427">
        <v>1.5353106270408796</v>
      </c>
      <c r="D38" s="427">
        <v>4.7408759124087592</v>
      </c>
      <c r="F38" s="426"/>
    </row>
    <row r="39" spans="2:6">
      <c r="B39" s="428">
        <v>40118</v>
      </c>
      <c r="C39" s="427">
        <v>1.1042054386350093</v>
      </c>
      <c r="D39" s="427">
        <v>5.3656325301204824</v>
      </c>
      <c r="F39" s="426"/>
    </row>
    <row r="40" spans="2:6">
      <c r="B40" s="428">
        <v>40148</v>
      </c>
      <c r="C40" s="427">
        <v>0.61439338289307432</v>
      </c>
      <c r="D40" s="427">
        <v>8.879109225874867</v>
      </c>
      <c r="F40" s="426"/>
    </row>
    <row r="41" spans="2:6">
      <c r="B41" s="428">
        <v>40179</v>
      </c>
      <c r="C41" s="427">
        <v>0.57689236607490968</v>
      </c>
      <c r="D41" s="427">
        <v>6.1247619047619049</v>
      </c>
      <c r="F41" s="426"/>
    </row>
    <row r="42" spans="2:6">
      <c r="B42" s="428">
        <v>40210</v>
      </c>
      <c r="C42" s="427">
        <v>0.71479346124691134</v>
      </c>
      <c r="D42" s="427">
        <v>6.671829268292683</v>
      </c>
      <c r="F42" s="426"/>
    </row>
    <row r="43" spans="2:6">
      <c r="B43" s="428">
        <v>40238</v>
      </c>
      <c r="C43" s="427">
        <v>0.66818492405158891</v>
      </c>
      <c r="D43" s="427">
        <v>5.7611574846967164</v>
      </c>
      <c r="F43" s="426"/>
    </row>
    <row r="44" spans="2:6">
      <c r="B44" s="428">
        <v>40269</v>
      </c>
      <c r="C44" s="427">
        <v>0.60334574779156025</v>
      </c>
      <c r="D44" s="427">
        <v>1</v>
      </c>
      <c r="F44" s="426"/>
    </row>
    <row r="45" spans="2:6">
      <c r="B45" s="428">
        <v>40299</v>
      </c>
      <c r="C45" s="427">
        <v>0.91456973544973541</v>
      </c>
      <c r="D45" s="427">
        <v>1.4357414965986395</v>
      </c>
      <c r="F45" s="426"/>
    </row>
    <row r="46" spans="2:6">
      <c r="B46" s="428">
        <v>40330</v>
      </c>
      <c r="C46" s="427">
        <v>0.78556503563596491</v>
      </c>
      <c r="D46" s="427">
        <v>1.1166666666666667</v>
      </c>
      <c r="F46" s="426"/>
    </row>
    <row r="47" spans="2:6">
      <c r="B47" s="428">
        <v>40360</v>
      </c>
      <c r="C47" s="427">
        <v>0.64751976022468005</v>
      </c>
      <c r="D47" s="427">
        <v>5.1787826086956521</v>
      </c>
      <c r="F47" s="426"/>
    </row>
    <row r="48" spans="2:6">
      <c r="B48" s="428">
        <v>40391</v>
      </c>
      <c r="C48" s="427">
        <v>0.86</v>
      </c>
      <c r="D48" s="427">
        <v>3.17</v>
      </c>
      <c r="F48" s="426"/>
    </row>
    <row r="49" spans="2:6">
      <c r="B49" s="428">
        <v>40422</v>
      </c>
      <c r="C49" s="427">
        <v>0.59389108257809176</v>
      </c>
      <c r="D49" s="427">
        <v>1.3230867346938775</v>
      </c>
      <c r="F49" s="426"/>
    </row>
    <row r="50" spans="2:6">
      <c r="B50" s="428">
        <v>40452</v>
      </c>
      <c r="C50" s="427">
        <v>0.61266590103360463</v>
      </c>
      <c r="D50" s="427">
        <v>1</v>
      </c>
      <c r="F50" s="426"/>
    </row>
    <row r="51" spans="2:6">
      <c r="B51" s="428">
        <v>40483</v>
      </c>
      <c r="C51" s="427">
        <v>0.6</v>
      </c>
      <c r="D51" s="427">
        <v>2.64</v>
      </c>
      <c r="F51" s="426"/>
    </row>
    <row r="52" spans="2:6">
      <c r="B52" s="428">
        <v>40513</v>
      </c>
      <c r="C52" s="427">
        <v>0.56000000000000005</v>
      </c>
      <c r="D52" s="427">
        <v>1</v>
      </c>
      <c r="F52" s="426"/>
    </row>
    <row r="53" spans="2:6">
      <c r="B53" s="428">
        <v>40544</v>
      </c>
      <c r="C53" s="427">
        <v>0.63</v>
      </c>
      <c r="D53" s="427">
        <v>1</v>
      </c>
      <c r="F53" s="426"/>
    </row>
    <row r="54" spans="2:6">
      <c r="B54" s="428">
        <v>40575</v>
      </c>
      <c r="C54" s="427">
        <v>0.63</v>
      </c>
      <c r="D54" s="427">
        <v>1.44</v>
      </c>
      <c r="F54" s="426"/>
    </row>
    <row r="55" spans="2:6">
      <c r="B55" s="428">
        <v>40603</v>
      </c>
      <c r="C55" s="427">
        <v>0.56999999999999995</v>
      </c>
      <c r="D55" s="427">
        <v>1.02</v>
      </c>
      <c r="F55" s="426"/>
    </row>
    <row r="56" spans="2:6">
      <c r="B56" s="428">
        <v>40634</v>
      </c>
      <c r="C56" s="427">
        <v>0.61</v>
      </c>
      <c r="D56" s="427">
        <v>1.05</v>
      </c>
      <c r="F56" s="426"/>
    </row>
    <row r="57" spans="2:6">
      <c r="B57" s="428">
        <v>40664</v>
      </c>
      <c r="C57" s="427">
        <v>0.63</v>
      </c>
      <c r="D57" s="427">
        <v>1.42</v>
      </c>
      <c r="F57" s="426"/>
    </row>
    <row r="58" spans="2:6">
      <c r="B58" s="428">
        <v>40695</v>
      </c>
      <c r="C58" s="427">
        <v>0.61</v>
      </c>
      <c r="D58" s="427">
        <v>1</v>
      </c>
      <c r="F58" s="426"/>
    </row>
    <row r="59" spans="2:6">
      <c r="B59" s="428">
        <v>40725</v>
      </c>
      <c r="C59" s="427">
        <v>0.63</v>
      </c>
      <c r="D59" s="427">
        <v>2.11</v>
      </c>
      <c r="F59" s="426"/>
    </row>
    <row r="60" spans="2:6">
      <c r="B60" s="428">
        <v>40756</v>
      </c>
      <c r="C60" s="427">
        <v>0.7</v>
      </c>
      <c r="D60" s="427">
        <v>1.1200000000000001</v>
      </c>
      <c r="F60" s="426"/>
    </row>
    <row r="61" spans="2:6">
      <c r="B61" s="428">
        <v>40787</v>
      </c>
      <c r="C61" s="427">
        <v>0.64</v>
      </c>
      <c r="D61" s="427">
        <v>0.95</v>
      </c>
      <c r="F61" s="426"/>
    </row>
    <row r="62" spans="2:6">
      <c r="F62" s="426"/>
    </row>
    <row r="63" spans="2:6">
      <c r="F63" s="426"/>
    </row>
    <row r="64" spans="2:6">
      <c r="F64" s="426"/>
    </row>
    <row r="65" spans="6:6">
      <c r="F65" s="426"/>
    </row>
    <row r="66" spans="6:6">
      <c r="F66" s="426"/>
    </row>
    <row r="67" spans="6:6">
      <c r="F67" s="426"/>
    </row>
    <row r="68" spans="6:6">
      <c r="F68" s="426"/>
    </row>
    <row r="69" spans="6:6">
      <c r="F69" s="426"/>
    </row>
    <row r="70" spans="6:6">
      <c r="F70" s="426"/>
    </row>
    <row r="71" spans="6:6">
      <c r="F71" s="426"/>
    </row>
    <row r="72" spans="6:6">
      <c r="F72" s="426"/>
    </row>
    <row r="73" spans="6:6">
      <c r="F73" s="426"/>
    </row>
    <row r="74" spans="6:6">
      <c r="F74" s="426"/>
    </row>
    <row r="75" spans="6:6">
      <c r="F75" s="426"/>
    </row>
    <row r="76" spans="6:6">
      <c r="F76" s="426"/>
    </row>
    <row r="77" spans="6:6">
      <c r="F77" s="426"/>
    </row>
    <row r="78" spans="6:6">
      <c r="F78" s="426"/>
    </row>
    <row r="79" spans="6:6">
      <c r="F79" s="426"/>
    </row>
    <row r="80" spans="6:6">
      <c r="F80" s="426"/>
    </row>
    <row r="81" spans="6:6">
      <c r="F81" s="426"/>
    </row>
    <row r="82" spans="6:6">
      <c r="F82" s="426"/>
    </row>
    <row r="83" spans="6:6">
      <c r="F83" s="426"/>
    </row>
    <row r="84" spans="6:6">
      <c r="F84" s="426"/>
    </row>
    <row r="85" spans="6:6">
      <c r="F85" s="426"/>
    </row>
    <row r="86" spans="6:6">
      <c r="F86" s="426"/>
    </row>
    <row r="87" spans="6:6">
      <c r="F87" s="426"/>
    </row>
    <row r="88" spans="6:6">
      <c r="F88" s="426"/>
    </row>
    <row r="89" spans="6:6">
      <c r="F89" s="426"/>
    </row>
    <row r="90" spans="6:6">
      <c r="F90" s="426"/>
    </row>
    <row r="91" spans="6:6">
      <c r="F91" s="426"/>
    </row>
    <row r="92" spans="6:6">
      <c r="F92" s="426"/>
    </row>
    <row r="93" spans="6:6">
      <c r="F93" s="426"/>
    </row>
    <row r="94" spans="6:6">
      <c r="F94" s="426"/>
    </row>
    <row r="95" spans="6:6">
      <c r="F95" s="426"/>
    </row>
    <row r="96" spans="6:6">
      <c r="F96" s="426"/>
    </row>
    <row r="97" spans="6:6">
      <c r="F97" s="426"/>
    </row>
    <row r="98" spans="6:6">
      <c r="F98" s="426"/>
    </row>
    <row r="99" spans="6:6">
      <c r="F99" s="426"/>
    </row>
    <row r="100" spans="6:6">
      <c r="F100" s="426"/>
    </row>
    <row r="101" spans="6:6">
      <c r="F101" s="426"/>
    </row>
    <row r="102" spans="6:6">
      <c r="F102" s="426"/>
    </row>
    <row r="103" spans="6:6">
      <c r="F103" s="426"/>
    </row>
    <row r="104" spans="6:6">
      <c r="F104" s="426"/>
    </row>
    <row r="105" spans="6:6">
      <c r="F105" s="426"/>
    </row>
    <row r="106" spans="6:6">
      <c r="F106" s="426"/>
    </row>
    <row r="107" spans="6:6">
      <c r="F107" s="426"/>
    </row>
  </sheetData>
  <phoneticPr fontId="45" type="noConversion"/>
  <hyperlinks>
    <hyperlink ref="F18" location="Содержание!B82" display="к содержанию"/>
  </hyperlinks>
  <pageMargins left="0.35" right="0.17" top="0.74803149606299213" bottom="0.74803149606299213" header="0.31496062992125984" footer="0.31496062992125984"/>
  <pageSetup paperSize="9" scale="72" orientation="landscape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3">
    <tabColor indexed="9"/>
  </sheetPr>
  <dimension ref="A2:M63"/>
  <sheetViews>
    <sheetView workbookViewId="0">
      <selection activeCell="G13" sqref="G13"/>
    </sheetView>
  </sheetViews>
  <sheetFormatPr defaultRowHeight="12.75"/>
  <cols>
    <col min="1" max="1" width="8.85546875" style="430" bestFit="1" customWidth="1"/>
    <col min="2" max="2" width="9.140625" style="432"/>
    <col min="3" max="7" width="12.42578125" style="430" customWidth="1"/>
    <col min="8" max="8" width="13.28515625" style="430" customWidth="1"/>
    <col min="9" max="10" width="12.42578125" style="430" customWidth="1"/>
    <col min="11" max="12" width="14.85546875" style="430" customWidth="1"/>
    <col min="13" max="13" width="9.140625" style="431"/>
    <col min="14" max="16384" width="9.140625" style="430"/>
  </cols>
  <sheetData>
    <row r="2" spans="1:13">
      <c r="A2" s="430" t="s">
        <v>968</v>
      </c>
      <c r="B2" s="51" t="s">
        <v>805</v>
      </c>
    </row>
    <row r="3" spans="1:13">
      <c r="B3" s="430"/>
      <c r="J3" s="856" t="s">
        <v>799</v>
      </c>
      <c r="M3" s="430"/>
    </row>
    <row r="4" spans="1:13">
      <c r="B4" s="438"/>
      <c r="C4" s="1145" t="s">
        <v>806</v>
      </c>
      <c r="D4" s="1146"/>
      <c r="E4" s="1146"/>
      <c r="F4" s="1147"/>
      <c r="G4" s="1145" t="s">
        <v>807</v>
      </c>
      <c r="H4" s="1146"/>
      <c r="I4" s="1146"/>
      <c r="J4" s="1147"/>
      <c r="K4" s="439"/>
    </row>
    <row r="5" spans="1:13" ht="51" customHeight="1">
      <c r="B5" s="438" t="s">
        <v>1101</v>
      </c>
      <c r="C5" s="437" t="s">
        <v>800</v>
      </c>
      <c r="D5" s="437" t="s">
        <v>801</v>
      </c>
      <c r="E5" s="437" t="s">
        <v>633</v>
      </c>
      <c r="F5" s="437" t="s">
        <v>804</v>
      </c>
      <c r="G5" s="437" t="s">
        <v>802</v>
      </c>
      <c r="H5" s="437" t="s">
        <v>803</v>
      </c>
      <c r="I5" s="437" t="s">
        <v>633</v>
      </c>
      <c r="J5" s="437" t="s">
        <v>804</v>
      </c>
    </row>
    <row r="6" spans="1:13">
      <c r="B6" s="436">
        <v>39814</v>
      </c>
      <c r="C6" s="435">
        <v>256.610007</v>
      </c>
      <c r="D6" s="435">
        <v>3640.2514449800001</v>
      </c>
      <c r="E6" s="435">
        <v>9.5200244799953939</v>
      </c>
      <c r="F6" s="435">
        <v>3390.0816088649995</v>
      </c>
      <c r="G6" s="435">
        <v>23.000240000000002</v>
      </c>
      <c r="H6" s="435">
        <v>18.267586379999997</v>
      </c>
      <c r="I6" s="435">
        <v>67.549924178972475</v>
      </c>
      <c r="J6" s="435">
        <v>63.286195443416659</v>
      </c>
      <c r="M6" s="430"/>
    </row>
    <row r="7" spans="1:13">
      <c r="B7" s="436">
        <v>39845</v>
      </c>
      <c r="C7" s="435">
        <v>191.05799999999999</v>
      </c>
      <c r="D7" s="435">
        <v>2301.2009451000004</v>
      </c>
      <c r="E7" s="435">
        <v>7.8202694380210023</v>
      </c>
      <c r="F7" s="435">
        <v>3390.0816088649995</v>
      </c>
      <c r="G7" s="435">
        <v>17.650959999999998</v>
      </c>
      <c r="H7" s="435">
        <v>4.1496618739999995</v>
      </c>
      <c r="I7" s="435">
        <v>91.738869723950884</v>
      </c>
      <c r="J7" s="435">
        <v>63.286195443416659</v>
      </c>
      <c r="M7" s="430"/>
    </row>
    <row r="8" spans="1:13">
      <c r="B8" s="436">
        <v>39873</v>
      </c>
      <c r="C8" s="435">
        <v>406.58294000000001</v>
      </c>
      <c r="D8" s="435">
        <v>1882.9450098500001</v>
      </c>
      <c r="E8" s="435">
        <v>18.473602387239268</v>
      </c>
      <c r="F8" s="435">
        <v>3390.0816088649995</v>
      </c>
      <c r="G8" s="435">
        <v>22.350960000000001</v>
      </c>
      <c r="H8" s="435">
        <v>27.408431500000003</v>
      </c>
      <c r="I8" s="435">
        <v>94.293657107925029</v>
      </c>
      <c r="J8" s="435">
        <v>63.286195443416659</v>
      </c>
      <c r="M8" s="430"/>
    </row>
    <row r="9" spans="1:13">
      <c r="B9" s="436">
        <v>39904</v>
      </c>
      <c r="C9" s="435">
        <v>745.10699999999997</v>
      </c>
      <c r="D9" s="435">
        <v>1891.8212115000001</v>
      </c>
      <c r="E9" s="435">
        <v>29.109917458213669</v>
      </c>
      <c r="F9" s="435">
        <v>3390.0816088649995</v>
      </c>
      <c r="G9" s="435">
        <v>16.082719999999998</v>
      </c>
      <c r="H9" s="435">
        <v>123.375874517</v>
      </c>
      <c r="I9" s="435">
        <v>26.985966788452316</v>
      </c>
      <c r="J9" s="435">
        <v>63.286195443416659</v>
      </c>
      <c r="M9" s="430"/>
    </row>
    <row r="10" spans="1:13">
      <c r="B10" s="436">
        <v>39934</v>
      </c>
      <c r="C10" s="435">
        <v>966.93534999999997</v>
      </c>
      <c r="D10" s="435">
        <v>1314.47258382</v>
      </c>
      <c r="E10" s="435">
        <v>42.972701614061755</v>
      </c>
      <c r="F10" s="435">
        <v>3390.0816088649995</v>
      </c>
      <c r="G10" s="435">
        <v>11.450239999999999</v>
      </c>
      <c r="H10" s="435">
        <v>122.95452400000001</v>
      </c>
      <c r="I10" s="435">
        <v>10.888192921494955</v>
      </c>
      <c r="J10" s="435">
        <v>63.286195443416659</v>
      </c>
      <c r="M10" s="430"/>
    </row>
    <row r="11" spans="1:13">
      <c r="B11" s="436">
        <v>39965</v>
      </c>
      <c r="C11" s="435">
        <v>1483.271</v>
      </c>
      <c r="D11" s="435">
        <v>1936.8702067299998</v>
      </c>
      <c r="E11" s="435">
        <v>43.29861577311496</v>
      </c>
      <c r="F11" s="435">
        <v>3390.0816088649995</v>
      </c>
      <c r="G11" s="435">
        <v>12.56448</v>
      </c>
      <c r="H11" s="435">
        <v>19.67035564</v>
      </c>
      <c r="I11" s="435">
        <v>39.219930081827457</v>
      </c>
      <c r="J11" s="435">
        <v>63.286195443416659</v>
      </c>
      <c r="M11" s="430"/>
    </row>
    <row r="12" spans="1:13">
      <c r="B12" s="436">
        <v>39995</v>
      </c>
      <c r="C12" s="435">
        <v>2555.9102720000001</v>
      </c>
      <c r="D12" s="435">
        <v>1541.2095197199999</v>
      </c>
      <c r="E12" s="435">
        <v>62.784717494923505</v>
      </c>
      <c r="F12" s="435">
        <v>3390.0816088649995</v>
      </c>
      <c r="G12" s="435">
        <v>10.80048</v>
      </c>
      <c r="H12" s="435">
        <v>32.259208999999998</v>
      </c>
      <c r="I12" s="435">
        <v>58.260492777827544</v>
      </c>
      <c r="J12" s="435">
        <v>63.286195443416659</v>
      </c>
      <c r="M12" s="430"/>
    </row>
    <row r="13" spans="1:13">
      <c r="B13" s="436">
        <v>40026</v>
      </c>
      <c r="C13" s="435">
        <v>2359.7301360000001</v>
      </c>
      <c r="D13" s="435">
        <v>1502.6511120600003</v>
      </c>
      <c r="E13" s="435">
        <v>61.113954019573036</v>
      </c>
      <c r="F13" s="435">
        <v>3390.0816088649995</v>
      </c>
      <c r="G13" s="435">
        <v>1.0029999999999999</v>
      </c>
      <c r="H13" s="435">
        <v>16.510653599999998</v>
      </c>
      <c r="I13" s="435">
        <v>2.7292991566305735</v>
      </c>
      <c r="J13" s="435">
        <v>63.286195443416659</v>
      </c>
      <c r="M13" s="430"/>
    </row>
    <row r="14" spans="1:13">
      <c r="B14" s="436">
        <v>40057</v>
      </c>
      <c r="C14" s="435">
        <v>2150.1497000000004</v>
      </c>
      <c r="D14" s="435">
        <v>2056.76401446</v>
      </c>
      <c r="E14" s="435">
        <v>51.395149669180554</v>
      </c>
      <c r="F14" s="435">
        <v>3390.0816088649995</v>
      </c>
      <c r="G14" s="435">
        <v>13.625</v>
      </c>
      <c r="H14" s="435">
        <v>15.192605310000001</v>
      </c>
      <c r="I14" s="435">
        <v>47.280125650384932</v>
      </c>
      <c r="J14" s="435">
        <v>63.286195443416659</v>
      </c>
      <c r="M14" s="430"/>
    </row>
    <row r="15" spans="1:13">
      <c r="B15" s="436">
        <v>40087</v>
      </c>
      <c r="C15" s="435">
        <v>2177.5252999999998</v>
      </c>
      <c r="D15" s="435">
        <v>2278.0052159299998</v>
      </c>
      <c r="E15" s="435">
        <v>49.122752995961889</v>
      </c>
      <c r="F15" s="435">
        <v>3390.0816088649995</v>
      </c>
      <c r="G15" s="435">
        <v>1.37</v>
      </c>
      <c r="H15" s="435">
        <v>10.248050000000001</v>
      </c>
      <c r="I15" s="435">
        <v>11.79199607507284</v>
      </c>
      <c r="J15" s="435">
        <v>63.286195443416659</v>
      </c>
      <c r="M15" s="430"/>
    </row>
    <row r="16" spans="1:13">
      <c r="B16" s="436">
        <v>40118</v>
      </c>
      <c r="C16" s="435">
        <v>1597.5408</v>
      </c>
      <c r="D16" s="435">
        <v>1773.02335139</v>
      </c>
      <c r="E16" s="435">
        <v>47.999008098772244</v>
      </c>
      <c r="F16" s="435">
        <v>3390.0816088649995</v>
      </c>
      <c r="G16" s="435">
        <v>3.8450000000000002</v>
      </c>
      <c r="H16" s="435">
        <v>76.854624000000001</v>
      </c>
      <c r="I16" s="435">
        <v>41.269089432188686</v>
      </c>
      <c r="J16" s="435">
        <v>63.286195443416659</v>
      </c>
      <c r="M16" s="430"/>
    </row>
    <row r="17" spans="2:13">
      <c r="B17" s="436">
        <v>40148</v>
      </c>
      <c r="C17" s="435">
        <v>1701.6858</v>
      </c>
      <c r="D17" s="435">
        <v>1969.6583858399997</v>
      </c>
      <c r="E17" s="435">
        <v>46.758560437373653</v>
      </c>
      <c r="F17" s="435">
        <v>3390.0816088649995</v>
      </c>
      <c r="G17" s="435">
        <v>4.7149999999999999</v>
      </c>
      <c r="H17" s="435">
        <v>154.0846895</v>
      </c>
      <c r="I17" s="435">
        <v>2.9691493823733199</v>
      </c>
      <c r="J17" s="435">
        <v>63.286195443416659</v>
      </c>
      <c r="M17" s="430"/>
    </row>
    <row r="18" spans="2:13">
      <c r="B18" s="436">
        <v>40179</v>
      </c>
      <c r="C18" s="435">
        <v>1923.6579999999999</v>
      </c>
      <c r="D18" s="435">
        <v>1113.6240401300001</v>
      </c>
      <c r="E18" s="435">
        <v>63.676630765485974</v>
      </c>
      <c r="F18" s="435">
        <v>3398.8399499733332</v>
      </c>
      <c r="G18" s="435">
        <v>3.15</v>
      </c>
      <c r="H18" s="435">
        <v>26.7209535</v>
      </c>
      <c r="I18" s="435">
        <v>10.545361399327275</v>
      </c>
      <c r="J18" s="435">
        <v>60.461953161666656</v>
      </c>
      <c r="M18" s="430"/>
    </row>
    <row r="19" spans="2:13">
      <c r="B19" s="436">
        <v>40210</v>
      </c>
      <c r="C19" s="435">
        <v>2031.58</v>
      </c>
      <c r="D19" s="435">
        <v>2061.2421797400002</v>
      </c>
      <c r="E19" s="435">
        <v>49.911076276706666</v>
      </c>
      <c r="F19" s="435">
        <v>3398.8399499733332</v>
      </c>
      <c r="G19" s="435">
        <v>4.0999999999999996</v>
      </c>
      <c r="H19" s="435">
        <v>38.11637502</v>
      </c>
      <c r="I19" s="435">
        <v>29.501952723557174</v>
      </c>
      <c r="J19" s="435">
        <v>60.461953161666656</v>
      </c>
      <c r="M19" s="430"/>
    </row>
    <row r="20" spans="2:13">
      <c r="B20" s="436">
        <v>40238</v>
      </c>
      <c r="C20" s="435">
        <v>2255.0700000000002</v>
      </c>
      <c r="D20" s="435">
        <v>2042.887252</v>
      </c>
      <c r="E20" s="435">
        <v>52.696339149163784</v>
      </c>
      <c r="F20" s="435">
        <v>3398.8399499733332</v>
      </c>
      <c r="G20" s="435">
        <v>17.97</v>
      </c>
      <c r="H20" s="435">
        <v>58.151274069999992</v>
      </c>
      <c r="I20" s="435">
        <v>23.607066775412942</v>
      </c>
      <c r="J20" s="435">
        <v>60.461953161666656</v>
      </c>
      <c r="M20" s="430"/>
    </row>
    <row r="21" spans="2:13">
      <c r="B21" s="436">
        <v>40269</v>
      </c>
      <c r="C21" s="435">
        <v>1624.45</v>
      </c>
      <c r="D21" s="435">
        <v>1770.3875641099996</v>
      </c>
      <c r="E21" s="435">
        <v>48.07965415652837</v>
      </c>
      <c r="F21" s="435">
        <v>3398.8399499733332</v>
      </c>
      <c r="G21" s="435">
        <v>45.2</v>
      </c>
      <c r="H21" s="435">
        <v>8.65978256</v>
      </c>
      <c r="I21" s="435">
        <v>83.9216161885671</v>
      </c>
      <c r="J21" s="435">
        <v>60.461953161666656</v>
      </c>
      <c r="M21" s="430"/>
    </row>
    <row r="22" spans="2:13">
      <c r="B22" s="436">
        <v>40299</v>
      </c>
      <c r="C22" s="435">
        <v>1185.25</v>
      </c>
      <c r="D22" s="435">
        <v>1655.2323427699996</v>
      </c>
      <c r="E22" s="435">
        <v>41.734956142833887</v>
      </c>
      <c r="F22" s="435">
        <v>3398.8399499733332</v>
      </c>
      <c r="G22" s="435">
        <v>14.7</v>
      </c>
      <c r="H22" s="435">
        <v>11.77210066</v>
      </c>
      <c r="I22" s="435">
        <v>55.530160559611595</v>
      </c>
      <c r="J22" s="435">
        <v>60.461953161666656</v>
      </c>
      <c r="M22" s="430"/>
    </row>
    <row r="23" spans="2:13">
      <c r="B23" s="436">
        <v>40330</v>
      </c>
      <c r="C23" s="435">
        <v>1463.2</v>
      </c>
      <c r="D23" s="435">
        <v>2272.7925518299999</v>
      </c>
      <c r="E23" s="435">
        <v>39.155842515891749</v>
      </c>
      <c r="F23" s="435">
        <v>3398.8399499733332</v>
      </c>
      <c r="G23" s="435">
        <v>15.6</v>
      </c>
      <c r="H23" s="435">
        <v>89.713109770000017</v>
      </c>
      <c r="I23" s="435">
        <v>14.812970611227632</v>
      </c>
      <c r="J23" s="435">
        <v>60.461953161666656</v>
      </c>
      <c r="M23" s="430"/>
    </row>
    <row r="24" spans="2:13">
      <c r="B24" s="436">
        <v>40360</v>
      </c>
      <c r="C24" s="435">
        <v>1097.2070000000001</v>
      </c>
      <c r="D24" s="435">
        <v>2019.1426161200002</v>
      </c>
      <c r="E24" s="435">
        <v>35.624123951221364</v>
      </c>
      <c r="F24" s="435">
        <v>3398.8399499733332</v>
      </c>
      <c r="G24" s="435">
        <v>23</v>
      </c>
      <c r="H24" s="435">
        <v>18.748044999999998</v>
      </c>
      <c r="I24" s="435">
        <v>55.092400135144061</v>
      </c>
      <c r="J24" s="435">
        <v>60.461953161666656</v>
      </c>
      <c r="M24" s="430"/>
    </row>
    <row r="25" spans="2:13">
      <c r="B25" s="436">
        <v>40391</v>
      </c>
      <c r="C25" s="435">
        <v>1338.575</v>
      </c>
      <c r="D25" s="435">
        <v>1897.6186850000004</v>
      </c>
      <c r="E25" s="435">
        <v>41.389954693023881</v>
      </c>
      <c r="F25" s="435">
        <v>3398.8399499733332</v>
      </c>
      <c r="G25" s="435">
        <v>3.15</v>
      </c>
      <c r="H25" s="435">
        <v>5.2374679500000001</v>
      </c>
      <c r="I25" s="435">
        <v>37.556030243906925</v>
      </c>
      <c r="J25" s="435">
        <v>60.461953161666656</v>
      </c>
      <c r="M25" s="430"/>
    </row>
    <row r="26" spans="2:13">
      <c r="B26" s="436">
        <v>40422</v>
      </c>
      <c r="C26" s="435">
        <v>1109.71</v>
      </c>
      <c r="D26" s="435">
        <v>2289.5134557300003</v>
      </c>
      <c r="E26" s="435">
        <v>32.709469220852412</v>
      </c>
      <c r="F26" s="435">
        <v>3398.8399499733332</v>
      </c>
      <c r="G26" s="435">
        <v>39.200000000000003</v>
      </c>
      <c r="H26" s="435">
        <v>42.30705974</v>
      </c>
      <c r="I26" s="435">
        <v>48.093993483563736</v>
      </c>
      <c r="J26" s="435">
        <v>60.461953161666656</v>
      </c>
      <c r="M26" s="430"/>
    </row>
    <row r="27" spans="2:13">
      <c r="B27" s="436">
        <v>40452</v>
      </c>
      <c r="C27" s="435">
        <v>1003.6035000000001</v>
      </c>
      <c r="D27" s="435">
        <v>1889.96903578</v>
      </c>
      <c r="E27" s="435">
        <v>34.708015354081226</v>
      </c>
      <c r="F27" s="435">
        <v>3398.8399499733332</v>
      </c>
      <c r="G27" s="435">
        <v>22.6</v>
      </c>
      <c r="H27" s="435">
        <v>15.20904434</v>
      </c>
      <c r="I27" s="435">
        <v>59.77405775392841</v>
      </c>
      <c r="J27" s="435">
        <v>60.461953161666656</v>
      </c>
      <c r="M27" s="430"/>
    </row>
    <row r="28" spans="2:13">
      <c r="B28" s="436">
        <v>40483</v>
      </c>
      <c r="C28" s="435">
        <v>1049.1602</v>
      </c>
      <c r="D28" s="435">
        <v>1600.9250500000001</v>
      </c>
      <c r="E28" s="435">
        <v>39.681129125940387</v>
      </c>
      <c r="F28" s="435">
        <v>3398.8399499733332</v>
      </c>
      <c r="G28" s="435">
        <v>13.8</v>
      </c>
      <c r="H28" s="435">
        <v>11.511927500000001</v>
      </c>
      <c r="I28" s="435">
        <v>54.519751607221536</v>
      </c>
      <c r="J28" s="435">
        <v>60.461953161666656</v>
      </c>
      <c r="M28" s="430"/>
    </row>
    <row r="29" spans="2:13">
      <c r="B29" s="436">
        <v>40513</v>
      </c>
      <c r="C29" s="435">
        <v>1390.2570000000001</v>
      </c>
      <c r="D29" s="435">
        <v>2701.0239264699994</v>
      </c>
      <c r="E29" s="435">
        <v>35.46186056580094</v>
      </c>
      <c r="F29" s="435">
        <v>3398.8399499733332</v>
      </c>
      <c r="G29" s="435">
        <v>54.5</v>
      </c>
      <c r="H29" s="435">
        <v>142.42629783000001</v>
      </c>
      <c r="I29" s="435">
        <v>27.675328587677029</v>
      </c>
      <c r="J29" s="435">
        <v>60.461953161666656</v>
      </c>
      <c r="M29" s="430"/>
    </row>
    <row r="30" spans="2:13">
      <c r="B30" s="436">
        <v>40544</v>
      </c>
      <c r="C30" s="435">
        <v>960.17560000000003</v>
      </c>
      <c r="D30" s="435">
        <v>1408.8297243000002</v>
      </c>
      <c r="E30" s="435">
        <v>40.445943289854</v>
      </c>
      <c r="F30" s="435">
        <v>2738.6934606966661</v>
      </c>
      <c r="G30" s="435">
        <v>29.5</v>
      </c>
      <c r="H30" s="435">
        <v>9.8300826499999996</v>
      </c>
      <c r="I30" s="435">
        <v>75.006198849165145</v>
      </c>
      <c r="J30" s="435">
        <v>63.838663711111103</v>
      </c>
      <c r="M30" s="430"/>
    </row>
    <row r="31" spans="2:13">
      <c r="B31" s="436">
        <v>40575</v>
      </c>
      <c r="C31" s="435">
        <v>1142.4041999999999</v>
      </c>
      <c r="D31" s="435">
        <v>1279.9144463</v>
      </c>
      <c r="E31" s="435">
        <v>47.518690068220032</v>
      </c>
      <c r="F31" s="435">
        <v>2738.6934606966661</v>
      </c>
      <c r="G31" s="435">
        <v>35.5</v>
      </c>
      <c r="H31" s="435">
        <v>5.7046911999999992</v>
      </c>
      <c r="I31" s="435">
        <v>87.932342033908995</v>
      </c>
      <c r="J31" s="435">
        <v>63.838663711111103</v>
      </c>
      <c r="M31" s="430"/>
    </row>
    <row r="32" spans="2:13">
      <c r="B32" s="436">
        <v>40603</v>
      </c>
      <c r="C32" s="435">
        <v>1678.9935</v>
      </c>
      <c r="D32" s="435">
        <v>1527.4877966399999</v>
      </c>
      <c r="E32" s="435">
        <v>52.749858412472108</v>
      </c>
      <c r="F32" s="435">
        <v>2738.6934606966661</v>
      </c>
      <c r="G32" s="435">
        <v>49.6</v>
      </c>
      <c r="H32" s="435">
        <v>54.292168399999994</v>
      </c>
      <c r="I32" s="435">
        <v>47.741808419122378</v>
      </c>
      <c r="J32" s="435">
        <v>63.838663711111103</v>
      </c>
      <c r="M32" s="430"/>
    </row>
    <row r="33" spans="2:13">
      <c r="B33" s="436">
        <v>40634</v>
      </c>
      <c r="C33" s="435">
        <v>1255.6228000000001</v>
      </c>
      <c r="D33" s="435">
        <v>1247.4599227999997</v>
      </c>
      <c r="E33" s="435">
        <v>50.208919319859724</v>
      </c>
      <c r="F33" s="435">
        <v>2738.6934606966661</v>
      </c>
      <c r="G33" s="435">
        <v>62.300160000000005</v>
      </c>
      <c r="H33" s="435">
        <v>4.7640076000000002</v>
      </c>
      <c r="I33" s="435">
        <v>93.763871602873678</v>
      </c>
      <c r="J33" s="435">
        <v>63.838663711111103</v>
      </c>
      <c r="M33" s="430"/>
    </row>
    <row r="34" spans="2:13">
      <c r="B34" s="436">
        <v>40664</v>
      </c>
      <c r="C34" s="435">
        <v>1263.6481999999999</v>
      </c>
      <c r="D34" s="435">
        <v>1621.6847625999999</v>
      </c>
      <c r="E34" s="435">
        <v>44.301645479700809</v>
      </c>
      <c r="F34" s="435">
        <v>2738.6934606966661</v>
      </c>
      <c r="G34" s="435">
        <v>42.35</v>
      </c>
      <c r="H34" s="435">
        <v>7.5508667999999997</v>
      </c>
      <c r="I34" s="435">
        <v>84.86826525426207</v>
      </c>
      <c r="J34" s="435">
        <v>63.838663711111103</v>
      </c>
      <c r="M34" s="430"/>
    </row>
    <row r="35" spans="2:13">
      <c r="B35" s="436">
        <v>40695</v>
      </c>
      <c r="C35" s="435">
        <v>1907.9083999999998</v>
      </c>
      <c r="D35" s="435">
        <v>2034.0377772700001</v>
      </c>
      <c r="E35" s="435">
        <v>48.521767268893669</v>
      </c>
      <c r="F35" s="435">
        <v>2738.6934606966661</v>
      </c>
      <c r="G35" s="435">
        <v>77.3</v>
      </c>
      <c r="H35" s="435">
        <v>2.8031336000000002</v>
      </c>
      <c r="I35" s="435">
        <v>96.590309433287899</v>
      </c>
      <c r="J35" s="435">
        <v>63.838663711111103</v>
      </c>
      <c r="M35" s="430"/>
    </row>
    <row r="36" spans="2:13">
      <c r="B36" s="436">
        <v>40725</v>
      </c>
      <c r="C36" s="435">
        <v>1538.3068000000001</v>
      </c>
      <c r="D36" s="435">
        <v>1256.5206512999998</v>
      </c>
      <c r="E36" s="435">
        <v>55.515949744170889</v>
      </c>
      <c r="F36" s="435">
        <v>2738.6934606966661</v>
      </c>
      <c r="G36" s="435">
        <v>35.204999999999998</v>
      </c>
      <c r="H36" s="435">
        <v>4.0235574000000005</v>
      </c>
      <c r="I36" s="435">
        <v>90.052362975753979</v>
      </c>
      <c r="J36" s="435">
        <v>63.838663711111103</v>
      </c>
      <c r="M36" s="430"/>
    </row>
    <row r="37" spans="2:13">
      <c r="B37" s="436">
        <v>40756</v>
      </c>
      <c r="C37" s="435">
        <v>812.45690000000002</v>
      </c>
      <c r="D37" s="435">
        <v>1346.6346298800001</v>
      </c>
      <c r="E37" s="435">
        <v>38.721288673040441</v>
      </c>
      <c r="F37" s="435">
        <v>2738.6934606966661</v>
      </c>
      <c r="G37" s="435">
        <v>17.300049999999999</v>
      </c>
      <c r="H37" s="435">
        <v>28.456426879999999</v>
      </c>
      <c r="I37" s="435">
        <v>37.80896428143005</v>
      </c>
      <c r="J37" s="435">
        <v>63.838663711111103</v>
      </c>
      <c r="M37" s="430"/>
    </row>
    <row r="38" spans="2:13">
      <c r="B38" s="436">
        <v>40787</v>
      </c>
      <c r="C38" s="435">
        <v>1003.8079</v>
      </c>
      <c r="D38" s="435">
        <v>1362.3471351799999</v>
      </c>
      <c r="E38" s="435">
        <v>43.599729151370703</v>
      </c>
      <c r="F38" s="435">
        <v>2738.6934606966661</v>
      </c>
      <c r="G38" s="435">
        <v>63.3</v>
      </c>
      <c r="H38" s="435">
        <v>44.767828870000002</v>
      </c>
      <c r="I38" s="435">
        <v>70.109842329804536</v>
      </c>
      <c r="J38" s="435">
        <v>63.838663711111103</v>
      </c>
      <c r="M38" s="430"/>
    </row>
    <row r="41" spans="2:13">
      <c r="B41" s="51" t="s">
        <v>632</v>
      </c>
      <c r="H41" s="51" t="s">
        <v>634</v>
      </c>
    </row>
    <row r="43" spans="2:13">
      <c r="C43" s="431"/>
      <c r="D43" s="431"/>
      <c r="E43" s="431"/>
      <c r="F43" s="431"/>
    </row>
    <row r="44" spans="2:13">
      <c r="D44" s="434"/>
      <c r="E44" s="434"/>
      <c r="F44" s="434"/>
    </row>
    <row r="45" spans="2:13">
      <c r="D45" s="434"/>
      <c r="E45" s="434"/>
      <c r="F45" s="434"/>
    </row>
    <row r="46" spans="2:13">
      <c r="D46" s="430">
        <v>2.2778923087135459</v>
      </c>
    </row>
    <row r="58" spans="2:8">
      <c r="B58" s="55" t="s">
        <v>569</v>
      </c>
      <c r="C58" s="858"/>
      <c r="H58" s="55" t="s">
        <v>569</v>
      </c>
    </row>
    <row r="59" spans="2:8">
      <c r="B59" s="55" t="s">
        <v>687</v>
      </c>
      <c r="C59" s="858"/>
      <c r="H59" s="55" t="s">
        <v>687</v>
      </c>
    </row>
    <row r="61" spans="2:8">
      <c r="B61" s="717" t="s">
        <v>975</v>
      </c>
    </row>
    <row r="62" spans="2:8">
      <c r="B62" s="433"/>
    </row>
    <row r="63" spans="2:8">
      <c r="B63" s="433"/>
    </row>
  </sheetData>
  <mergeCells count="2">
    <mergeCell ref="C4:F4"/>
    <mergeCell ref="G4:J4"/>
  </mergeCells>
  <phoneticPr fontId="60" type="noConversion"/>
  <hyperlinks>
    <hyperlink ref="B61" location="Содержание!B83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9"/>
  </sheetPr>
  <dimension ref="A2:D11"/>
  <sheetViews>
    <sheetView workbookViewId="0">
      <selection activeCell="C16" sqref="C16"/>
    </sheetView>
  </sheetViews>
  <sheetFormatPr defaultRowHeight="12.75"/>
  <cols>
    <col min="2" max="2" width="29.85546875" customWidth="1"/>
    <col min="3" max="4" width="15.7109375" customWidth="1"/>
  </cols>
  <sheetData>
    <row r="2" spans="1:4">
      <c r="A2" s="281" t="s">
        <v>968</v>
      </c>
      <c r="B2" s="451" t="s">
        <v>300</v>
      </c>
      <c r="C2" s="729"/>
      <c r="D2" s="729"/>
    </row>
    <row r="3" spans="1:4">
      <c r="A3" s="281"/>
      <c r="B3" s="451"/>
      <c r="C3" s="729"/>
      <c r="D3" s="729"/>
    </row>
    <row r="4" spans="1:4">
      <c r="A4" s="729"/>
      <c r="B4" s="54"/>
      <c r="C4" s="95">
        <v>2011</v>
      </c>
      <c r="D4" s="95">
        <v>2012</v>
      </c>
    </row>
    <row r="5" spans="1:4">
      <c r="A5" s="729"/>
      <c r="B5" s="72" t="s">
        <v>301</v>
      </c>
      <c r="C5" s="441" t="s">
        <v>302</v>
      </c>
      <c r="D5" s="441" t="s">
        <v>303</v>
      </c>
    </row>
    <row r="6" spans="1:4" ht="25.5">
      <c r="A6" s="729"/>
      <c r="B6" s="72" t="s">
        <v>304</v>
      </c>
      <c r="C6" s="441" t="s">
        <v>305</v>
      </c>
      <c r="D6" s="441" t="s">
        <v>306</v>
      </c>
    </row>
    <row r="7" spans="1:4">
      <c r="A7" s="729"/>
      <c r="B7" s="72" t="s">
        <v>307</v>
      </c>
      <c r="C7" s="441" t="s">
        <v>305</v>
      </c>
      <c r="D7" s="441" t="s">
        <v>308</v>
      </c>
    </row>
    <row r="8" spans="1:4" ht="25.5">
      <c r="A8" s="729"/>
      <c r="B8" s="72" t="s">
        <v>309</v>
      </c>
      <c r="C8" s="441" t="s">
        <v>305</v>
      </c>
      <c r="D8" s="441" t="s">
        <v>305</v>
      </c>
    </row>
    <row r="9" spans="1:4">
      <c r="B9" s="477" t="s">
        <v>310</v>
      </c>
    </row>
    <row r="11" spans="1:4">
      <c r="B11" s="216" t="s">
        <v>975</v>
      </c>
    </row>
  </sheetData>
  <phoneticPr fontId="40" type="noConversion"/>
  <hyperlinks>
    <hyperlink ref="B11" location="Содержание!B9" display="к содержанию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4">
    <tabColor indexed="9"/>
  </sheetPr>
  <dimension ref="A2:W37"/>
  <sheetViews>
    <sheetView topLeftCell="A10" workbookViewId="0">
      <selection activeCell="H17" sqref="H17"/>
    </sheetView>
  </sheetViews>
  <sheetFormatPr defaultRowHeight="12.75"/>
  <cols>
    <col min="1" max="1" width="9.140625" style="23"/>
    <col min="2" max="2" width="30.42578125" style="23" customWidth="1"/>
    <col min="3" max="22" width="9.85546875" style="23" customWidth="1"/>
    <col min="23" max="16384" width="9.140625" style="23"/>
  </cols>
  <sheetData>
    <row r="2" spans="1:23">
      <c r="A2" s="23" t="s">
        <v>968</v>
      </c>
      <c r="B2" s="51" t="s">
        <v>570</v>
      </c>
    </row>
    <row r="3" spans="1:23">
      <c r="B3" s="51"/>
    </row>
    <row r="4" spans="1:23">
      <c r="B4" s="52"/>
      <c r="C4" s="53">
        <v>39083</v>
      </c>
      <c r="D4" s="53" t="s">
        <v>1063</v>
      </c>
      <c r="E4" s="53">
        <v>39264</v>
      </c>
      <c r="F4" s="53">
        <v>39356</v>
      </c>
      <c r="G4" s="53">
        <v>39448</v>
      </c>
      <c r="H4" s="53">
        <v>39539</v>
      </c>
      <c r="I4" s="53">
        <v>39630</v>
      </c>
      <c r="J4" s="53">
        <v>39722</v>
      </c>
      <c r="K4" s="53">
        <v>39814</v>
      </c>
      <c r="L4" s="53">
        <v>39904</v>
      </c>
      <c r="M4" s="53">
        <v>39995</v>
      </c>
      <c r="N4" s="53">
        <v>40087</v>
      </c>
      <c r="O4" s="53">
        <v>40179</v>
      </c>
      <c r="P4" s="53">
        <v>40269</v>
      </c>
      <c r="Q4" s="53">
        <v>40360</v>
      </c>
      <c r="R4" s="53">
        <v>40452</v>
      </c>
      <c r="S4" s="53">
        <v>40544</v>
      </c>
      <c r="T4" s="53">
        <v>40634</v>
      </c>
      <c r="U4" s="53">
        <v>40725</v>
      </c>
      <c r="V4" s="53">
        <v>40817</v>
      </c>
    </row>
    <row r="5" spans="1:23"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3"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3">
      <c r="B7" s="52" t="s">
        <v>1064</v>
      </c>
      <c r="C7" s="82">
        <v>1.4315229114678059E-3</v>
      </c>
      <c r="D7" s="82">
        <v>-1.9319552685845389E-5</v>
      </c>
      <c r="E7" s="82">
        <v>3.3959589502352986E-3</v>
      </c>
      <c r="F7" s="82">
        <v>7.0412295641652809E-3</v>
      </c>
      <c r="G7" s="82">
        <v>1.0015049872329734E-2</v>
      </c>
      <c r="H7" s="82">
        <v>4.2198171821748783E-5</v>
      </c>
      <c r="I7" s="82">
        <v>2.1193954731583563E-3</v>
      </c>
      <c r="J7" s="82">
        <v>1.1676093788463595E-3</v>
      </c>
      <c r="K7" s="82">
        <v>9.0889436442270419E-3</v>
      </c>
      <c r="L7" s="82">
        <v>1.6410539469767806E-2</v>
      </c>
      <c r="M7" s="82">
        <v>1.1795814417119348E-2</v>
      </c>
      <c r="N7" s="82">
        <v>2.0262278524376901E-2</v>
      </c>
      <c r="O7" s="82">
        <v>3.986115592932416E-3</v>
      </c>
      <c r="P7" s="82">
        <v>-1.6494448343883054E-4</v>
      </c>
      <c r="Q7" s="82">
        <v>4.4522586522983366E-3</v>
      </c>
      <c r="R7" s="82">
        <v>2.4076581173939635E-3</v>
      </c>
      <c r="S7" s="82">
        <v>1.4086783787392477E-3</v>
      </c>
      <c r="T7" s="82">
        <v>-3.5748447729840837E-5</v>
      </c>
      <c r="U7" s="82">
        <v>3.1196874575357505E-3</v>
      </c>
      <c r="V7" s="82">
        <v>2.9017787176408758E-3</v>
      </c>
      <c r="W7" s="1068"/>
    </row>
    <row r="8" spans="1:23">
      <c r="B8" s="52" t="s">
        <v>1123</v>
      </c>
      <c r="C8" s="82">
        <v>-3.7162548770145361E-2</v>
      </c>
      <c r="D8" s="82">
        <v>-3.5923399934395438E-2</v>
      </c>
      <c r="E8" s="82">
        <v>-1.1548833570701009E-2</v>
      </c>
      <c r="F8" s="82">
        <v>-2.3502299222451836E-3</v>
      </c>
      <c r="G8" s="82">
        <v>1.5413485780450089E-3</v>
      </c>
      <c r="H8" s="82">
        <v>-2.0179376059801975E-2</v>
      </c>
      <c r="I8" s="82">
        <v>-3.6972808801891216E-2</v>
      </c>
      <c r="J8" s="82">
        <v>-1.5251413415309337E-2</v>
      </c>
      <c r="K8" s="82">
        <v>-5.8016397162415695E-3</v>
      </c>
      <c r="L8" s="82">
        <v>-3.2509672436958946E-3</v>
      </c>
      <c r="M8" s="82">
        <v>-1.2941443711637049E-3</v>
      </c>
      <c r="N8" s="82">
        <v>-1.9430979698990594E-4</v>
      </c>
      <c r="O8" s="82">
        <v>-1.1450179796017357E-2</v>
      </c>
      <c r="P8" s="82">
        <v>-2.4363233757797378E-2</v>
      </c>
      <c r="Q8" s="82">
        <v>-1.7019125310106187E-2</v>
      </c>
      <c r="R8" s="82">
        <v>-1.8452923929703741E-2</v>
      </c>
      <c r="S8" s="82">
        <v>-1.4024305869643944E-2</v>
      </c>
      <c r="T8" s="82">
        <v>-2.0907364966258151E-2</v>
      </c>
      <c r="U8" s="82">
        <v>-3.0547408948011605E-3</v>
      </c>
      <c r="V8" s="82">
        <v>-1.3374812709189283E-2</v>
      </c>
      <c r="W8" s="1068"/>
    </row>
    <row r="9" spans="1:23">
      <c r="B9" s="52" t="s">
        <v>1124</v>
      </c>
      <c r="C9" s="82">
        <v>1.047925424443462E-2</v>
      </c>
      <c r="D9" s="82">
        <v>1.5300752846525175E-2</v>
      </c>
      <c r="E9" s="82">
        <v>2.0897985746048137E-2</v>
      </c>
      <c r="F9" s="82">
        <v>1.6470243876055189E-2</v>
      </c>
      <c r="G9" s="82">
        <v>3.4998300817928395E-2</v>
      </c>
      <c r="H9" s="82">
        <v>1.1039624885424858E-2</v>
      </c>
      <c r="I9" s="82">
        <v>1.5559348319833289E-2</v>
      </c>
      <c r="J9" s="82">
        <v>9.3911589768651133E-3</v>
      </c>
      <c r="K9" s="82">
        <v>2.9212809289979842E-2</v>
      </c>
      <c r="L9" s="82">
        <v>5.0965338671757843E-2</v>
      </c>
      <c r="M9" s="82">
        <v>4.4197144130108348E-2</v>
      </c>
      <c r="N9" s="82">
        <v>8.1084853749094757E-2</v>
      </c>
      <c r="O9" s="82">
        <v>1.984490175349065E-2</v>
      </c>
      <c r="P9" s="82">
        <v>2.5168476925363045E-2</v>
      </c>
      <c r="Q9" s="82">
        <v>3.9280110993752407E-2</v>
      </c>
      <c r="R9" s="82">
        <v>1.9679614893984135E-2</v>
      </c>
      <c r="S9" s="82">
        <v>1.394742716374537E-2</v>
      </c>
      <c r="T9" s="82">
        <v>1.1549782356648108E-2</v>
      </c>
      <c r="U9" s="82">
        <v>1.0437484825955582E-2</v>
      </c>
      <c r="V9" s="82">
        <v>2.0551479691922975E-2</v>
      </c>
      <c r="W9" s="1068"/>
    </row>
    <row r="10" spans="1:23">
      <c r="B10" s="52" t="s">
        <v>787</v>
      </c>
      <c r="C10" s="82">
        <v>-0.10877864407794152</v>
      </c>
      <c r="D10" s="82">
        <v>-8.8528197711396889E-2</v>
      </c>
      <c r="E10" s="82">
        <v>-6.3791012743503031E-2</v>
      </c>
      <c r="F10" s="82">
        <v>-2.3168362461051674E-2</v>
      </c>
      <c r="G10" s="82">
        <v>-2.8110917402988832E-2</v>
      </c>
      <c r="H10" s="82">
        <v>-6.7814484861714847E-2</v>
      </c>
      <c r="I10" s="82">
        <v>-8.221298409475597E-2</v>
      </c>
      <c r="J10" s="82">
        <v>-7.3060707709770883E-2</v>
      </c>
      <c r="K10" s="82">
        <v>-4.677355634535417E-2</v>
      </c>
      <c r="L10" s="82">
        <v>-6.197608608559646E-2</v>
      </c>
      <c r="M10" s="82">
        <v>-2.9686392309820571E-2</v>
      </c>
      <c r="N10" s="82">
        <v>-2.9146195665101779E-2</v>
      </c>
      <c r="O10" s="82">
        <v>-4.9592689450146332E-2</v>
      </c>
      <c r="P10" s="82">
        <v>-5.4359421521591733E-2</v>
      </c>
      <c r="Q10" s="82">
        <v>-5.3046618600498217E-2</v>
      </c>
      <c r="R10" s="82">
        <v>-5.3992870969914689E-2</v>
      </c>
      <c r="S10" s="82">
        <v>-5.0207800220410305E-2</v>
      </c>
      <c r="T10" s="82">
        <v>-8.7244529739318177E-2</v>
      </c>
      <c r="U10" s="82">
        <v>-4.9011220099601654E-2</v>
      </c>
      <c r="V10" s="82">
        <v>-6.7798312068980709E-2</v>
      </c>
      <c r="W10" s="1068"/>
    </row>
    <row r="11" spans="1:23">
      <c r="B11" s="52" t="s">
        <v>788</v>
      </c>
      <c r="C11" s="82">
        <v>6.2054807191299979E-2</v>
      </c>
      <c r="D11" s="82">
        <v>4.6353594109491213E-2</v>
      </c>
      <c r="E11" s="82">
        <v>5.0228026198113965E-2</v>
      </c>
      <c r="F11" s="82">
        <v>8.9660511168725199E-2</v>
      </c>
      <c r="G11" s="82">
        <v>6.2841818084035966E-2</v>
      </c>
      <c r="H11" s="82">
        <v>5.2907191461226889E-2</v>
      </c>
      <c r="I11" s="82">
        <v>9.1539234142101328E-2</v>
      </c>
      <c r="J11" s="82">
        <v>4.276173745834573E-2</v>
      </c>
      <c r="K11" s="82">
        <v>9.374664489162228E-2</v>
      </c>
      <c r="L11" s="82">
        <v>8.2473428637238541E-2</v>
      </c>
      <c r="M11" s="82">
        <v>6.4260413025090446E-2</v>
      </c>
      <c r="N11" s="82">
        <v>0.1205781719251348</v>
      </c>
      <c r="O11" s="82">
        <v>0.11428132841264957</v>
      </c>
      <c r="P11" s="82">
        <v>5.1729955341842125E-2</v>
      </c>
      <c r="Q11" s="82">
        <v>5.6798024844819647E-2</v>
      </c>
      <c r="R11" s="82">
        <v>8.5652316222882705E-2</v>
      </c>
      <c r="S11" s="82">
        <v>4.1584029856775055E-2</v>
      </c>
      <c r="T11" s="82">
        <v>6.1328884161431757E-2</v>
      </c>
      <c r="U11" s="82">
        <v>5.9841691731319702E-2</v>
      </c>
      <c r="V11" s="82">
        <v>5.5163410512076037E-2</v>
      </c>
      <c r="W11" s="1068"/>
    </row>
    <row r="12" spans="1:23">
      <c r="B12" s="24"/>
    </row>
    <row r="14" spans="1:23">
      <c r="B14" s="51" t="s">
        <v>570</v>
      </c>
    </row>
    <row r="32" spans="2:2">
      <c r="B32" s="55" t="s">
        <v>571</v>
      </c>
    </row>
    <row r="33" spans="2:2">
      <c r="B33" s="587" t="s">
        <v>21</v>
      </c>
    </row>
    <row r="35" spans="2:2">
      <c r="B35" s="717" t="s">
        <v>975</v>
      </c>
    </row>
    <row r="36" spans="2:2">
      <c r="B36" s="9"/>
    </row>
    <row r="37" spans="2:2">
      <c r="B37" s="403"/>
    </row>
  </sheetData>
  <phoneticPr fontId="60" type="noConversion"/>
  <hyperlinks>
    <hyperlink ref="B35" location="Содержание!B84" display="к содержанию"/>
  </hyperlinks>
  <pageMargins left="0.75" right="0.75" top="1" bottom="1" header="0.5" footer="0.5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AY38"/>
  <sheetViews>
    <sheetView topLeftCell="A10" workbookViewId="0">
      <selection activeCell="H25" sqref="H25"/>
    </sheetView>
  </sheetViews>
  <sheetFormatPr defaultRowHeight="12.75"/>
  <cols>
    <col min="2" max="2" width="31.28515625" customWidth="1"/>
    <col min="3" max="51" width="9.85546875" customWidth="1"/>
  </cols>
  <sheetData>
    <row r="2" spans="1:51">
      <c r="A2" s="23" t="s">
        <v>968</v>
      </c>
      <c r="B2" s="51" t="s">
        <v>574</v>
      </c>
    </row>
    <row r="3" spans="1:51">
      <c r="A3" s="23"/>
      <c r="B3" s="51"/>
    </row>
    <row r="4" spans="1:51">
      <c r="B4" s="52"/>
      <c r="C4" s="53">
        <v>40749</v>
      </c>
      <c r="D4" s="53">
        <v>40750</v>
      </c>
      <c r="E4" s="53">
        <v>40751</v>
      </c>
      <c r="F4" s="53">
        <v>40752</v>
      </c>
      <c r="G4" s="53">
        <v>40753</v>
      </c>
      <c r="H4" s="53">
        <v>40756</v>
      </c>
      <c r="I4" s="53">
        <v>40757</v>
      </c>
      <c r="J4" s="53">
        <v>40758</v>
      </c>
      <c r="K4" s="53">
        <v>40759</v>
      </c>
      <c r="L4" s="53">
        <v>40760</v>
      </c>
      <c r="M4" s="53">
        <v>40763</v>
      </c>
      <c r="N4" s="53">
        <v>40764</v>
      </c>
      <c r="O4" s="53">
        <v>40765</v>
      </c>
      <c r="P4" s="53">
        <v>40766</v>
      </c>
      <c r="Q4" s="53">
        <v>40767</v>
      </c>
      <c r="R4" s="53">
        <v>40770</v>
      </c>
      <c r="S4" s="53">
        <v>40771</v>
      </c>
      <c r="T4" s="53">
        <v>40772</v>
      </c>
      <c r="U4" s="53">
        <v>40773</v>
      </c>
      <c r="V4" s="53">
        <v>40774</v>
      </c>
      <c r="W4" s="53">
        <v>40777</v>
      </c>
      <c r="X4" s="53">
        <v>40778</v>
      </c>
      <c r="Y4" s="53">
        <v>40779</v>
      </c>
      <c r="Z4" s="53">
        <v>40780</v>
      </c>
      <c r="AA4" s="53">
        <v>40781</v>
      </c>
      <c r="AB4" s="53">
        <v>40786</v>
      </c>
      <c r="AC4" s="53">
        <v>40787</v>
      </c>
      <c r="AD4" s="53">
        <v>40788</v>
      </c>
      <c r="AE4" s="53">
        <v>40791</v>
      </c>
      <c r="AF4" s="53">
        <v>40792</v>
      </c>
      <c r="AG4" s="53">
        <v>40793</v>
      </c>
      <c r="AH4" s="53">
        <v>40794</v>
      </c>
      <c r="AI4" s="53">
        <v>40795</v>
      </c>
      <c r="AJ4" s="53">
        <v>40798</v>
      </c>
      <c r="AK4" s="53">
        <v>40799</v>
      </c>
      <c r="AL4" s="53">
        <v>40800</v>
      </c>
      <c r="AM4" s="53">
        <v>40801</v>
      </c>
      <c r="AN4" s="53">
        <v>40802</v>
      </c>
      <c r="AO4" s="53">
        <v>40805</v>
      </c>
      <c r="AP4" s="53">
        <v>40806</v>
      </c>
      <c r="AQ4" s="53">
        <v>40807</v>
      </c>
      <c r="AR4" s="53">
        <v>40808</v>
      </c>
      <c r="AS4" s="53">
        <v>40809</v>
      </c>
      <c r="AT4" s="53">
        <v>40816</v>
      </c>
      <c r="AU4" s="53">
        <v>40819</v>
      </c>
      <c r="AV4" s="53">
        <v>40820</v>
      </c>
      <c r="AW4" s="53">
        <v>40821</v>
      </c>
      <c r="AX4" s="53">
        <v>40822</v>
      </c>
      <c r="AY4" s="53">
        <v>40823</v>
      </c>
    </row>
    <row r="5" spans="1:51" ht="25.5">
      <c r="B5" s="279" t="s">
        <v>577</v>
      </c>
      <c r="C5" s="52">
        <v>66401240.599999964</v>
      </c>
      <c r="D5" s="52">
        <v>70903614.50999999</v>
      </c>
      <c r="E5" s="52">
        <v>87256174.48999998</v>
      </c>
      <c r="F5" s="52">
        <v>82807718.289999977</v>
      </c>
      <c r="G5" s="52">
        <v>20576692.581999987</v>
      </c>
      <c r="H5" s="52">
        <v>47035288.840899885</v>
      </c>
      <c r="I5" s="52">
        <v>64948964.555000067</v>
      </c>
      <c r="J5" s="52">
        <v>56673500.263000056</v>
      </c>
      <c r="K5" s="52">
        <v>71712991.703200012</v>
      </c>
      <c r="L5" s="52">
        <v>96002844.423200011</v>
      </c>
      <c r="M5" s="52">
        <v>111582972.16320001</v>
      </c>
      <c r="N5" s="52">
        <v>153603471.7432</v>
      </c>
      <c r="O5" s="52">
        <v>130814051.40320002</v>
      </c>
      <c r="P5" s="52">
        <v>149369342.79320002</v>
      </c>
      <c r="Q5" s="52">
        <v>167386862.9932</v>
      </c>
      <c r="R5" s="52">
        <v>135392072.32299995</v>
      </c>
      <c r="S5" s="52">
        <v>189495965.41319996</v>
      </c>
      <c r="T5" s="52">
        <v>196755919.1232</v>
      </c>
      <c r="U5" s="52">
        <v>199326908.33320001</v>
      </c>
      <c r="V5" s="52">
        <v>171818325.7209999</v>
      </c>
      <c r="W5" s="52">
        <v>189013253.09690008</v>
      </c>
      <c r="X5" s="52">
        <v>172546936.8732</v>
      </c>
      <c r="Y5" s="52">
        <v>166282217.1832</v>
      </c>
      <c r="Z5" s="52">
        <v>148758620.96319997</v>
      </c>
      <c r="AA5" s="52">
        <v>164793149.00319999</v>
      </c>
      <c r="AB5" s="52">
        <v>228993181.18180004</v>
      </c>
      <c r="AC5" s="52">
        <v>249526973.61870003</v>
      </c>
      <c r="AD5" s="52">
        <v>262292429.45120001</v>
      </c>
      <c r="AE5" s="52">
        <v>269635103.71300006</v>
      </c>
      <c r="AF5" s="52">
        <v>249888550.53119999</v>
      </c>
      <c r="AG5" s="52">
        <v>257769398.9612</v>
      </c>
      <c r="AH5" s="52">
        <v>228470085.3612</v>
      </c>
      <c r="AI5" s="52">
        <v>231343028.29939994</v>
      </c>
      <c r="AJ5" s="52">
        <v>229767255.49110001</v>
      </c>
      <c r="AK5" s="52">
        <v>226445482.66119999</v>
      </c>
      <c r="AL5" s="52">
        <v>237519684.6112</v>
      </c>
      <c r="AM5" s="52">
        <v>229788713.13120002</v>
      </c>
      <c r="AN5" s="52">
        <v>223599126.24120003</v>
      </c>
      <c r="AO5" s="52">
        <v>229903518.74120009</v>
      </c>
      <c r="AP5" s="52">
        <v>223989161.9774</v>
      </c>
      <c r="AQ5" s="52">
        <v>214350246.60119998</v>
      </c>
      <c r="AR5" s="52">
        <v>239058670.6112</v>
      </c>
      <c r="AS5" s="52">
        <v>266549773.71379995</v>
      </c>
      <c r="AT5" s="52">
        <v>278170584.86260009</v>
      </c>
      <c r="AU5" s="52">
        <v>315339441.58250004</v>
      </c>
      <c r="AV5" s="52">
        <v>279966695.73260009</v>
      </c>
      <c r="AW5" s="52">
        <v>263988813.16260007</v>
      </c>
      <c r="AX5" s="52">
        <v>275400063.23930007</v>
      </c>
      <c r="AY5" s="52">
        <v>328514021.02940011</v>
      </c>
    </row>
    <row r="6" spans="1:51" ht="25.5">
      <c r="B6" s="279" t="s">
        <v>576</v>
      </c>
      <c r="C6" s="52">
        <v>-138605776.9104</v>
      </c>
      <c r="D6" s="52">
        <v>-133076817.9104</v>
      </c>
      <c r="E6" s="52">
        <v>-152308424.9104</v>
      </c>
      <c r="F6" s="52">
        <v>-156744560.9104</v>
      </c>
      <c r="G6" s="52">
        <v>-119419979.64859995</v>
      </c>
      <c r="H6" s="52">
        <v>-144304064.64859995</v>
      </c>
      <c r="I6" s="52">
        <v>-164732590.64859992</v>
      </c>
      <c r="J6" s="52">
        <v>-155114346.64859995</v>
      </c>
      <c r="K6" s="52">
        <v>-166379709.64859992</v>
      </c>
      <c r="L6" s="52">
        <v>-179083132.14859995</v>
      </c>
      <c r="M6" s="52">
        <v>-204717341.13860002</v>
      </c>
      <c r="N6" s="52">
        <v>-228809599.88859996</v>
      </c>
      <c r="O6" s="52">
        <v>-219043269.64860001</v>
      </c>
      <c r="P6" s="52">
        <v>-240393355.64860007</v>
      </c>
      <c r="Q6" s="52">
        <v>-238506237.64860007</v>
      </c>
      <c r="R6" s="52">
        <v>-205034986.64859995</v>
      </c>
      <c r="S6" s="52">
        <v>-233425842.64859995</v>
      </c>
      <c r="T6" s="52">
        <v>-233310342.64859995</v>
      </c>
      <c r="U6" s="52">
        <v>-242251068.64860007</v>
      </c>
      <c r="V6" s="52">
        <v>-212381548.64860001</v>
      </c>
      <c r="W6" s="52">
        <v>-220406329.64859995</v>
      </c>
      <c r="X6" s="52">
        <v>-207613064.64860001</v>
      </c>
      <c r="Y6" s="52">
        <v>-195896912.64859995</v>
      </c>
      <c r="Z6" s="52">
        <v>-182613163.30859995</v>
      </c>
      <c r="AA6" s="52">
        <v>-191118963.06859994</v>
      </c>
      <c r="AB6" s="52">
        <v>-236033683.36629996</v>
      </c>
      <c r="AC6" s="52">
        <v>-257627574.36629996</v>
      </c>
      <c r="AD6" s="52">
        <v>-273152148.36629999</v>
      </c>
      <c r="AE6" s="52">
        <v>-280838679.36629999</v>
      </c>
      <c r="AF6" s="52">
        <v>-268615916.36629999</v>
      </c>
      <c r="AG6" s="52">
        <v>-276166433.36629999</v>
      </c>
      <c r="AH6" s="52">
        <v>-262730751.36629996</v>
      </c>
      <c r="AI6" s="52">
        <v>-262501638.36629996</v>
      </c>
      <c r="AJ6" s="52">
        <v>-249179240.36630005</v>
      </c>
      <c r="AK6" s="52">
        <v>-256500857.36629996</v>
      </c>
      <c r="AL6" s="52">
        <v>-260963794.3664</v>
      </c>
      <c r="AM6" s="52">
        <v>-258688378.36630005</v>
      </c>
      <c r="AN6" s="52">
        <v>-260058689.36629996</v>
      </c>
      <c r="AO6" s="52">
        <v>-266452724.09610003</v>
      </c>
      <c r="AP6" s="52">
        <v>-248064755.85999998</v>
      </c>
      <c r="AQ6" s="52">
        <v>-241914544.36629996</v>
      </c>
      <c r="AR6" s="52">
        <v>-253249693.21379992</v>
      </c>
      <c r="AS6" s="52">
        <v>-273516525.4479</v>
      </c>
      <c r="AT6" s="52">
        <v>-346507365.42480004</v>
      </c>
      <c r="AU6" s="52">
        <v>-351417685.42479992</v>
      </c>
      <c r="AV6" s="52">
        <v>-326362682.42479992</v>
      </c>
      <c r="AW6" s="52">
        <v>-303326162.42480004</v>
      </c>
      <c r="AX6" s="52">
        <v>-308491301.42480004</v>
      </c>
      <c r="AY6" s="52">
        <v>-380987116.42480004</v>
      </c>
    </row>
    <row r="7" spans="1:51" ht="25.5">
      <c r="B7" s="279" t="s">
        <v>575</v>
      </c>
      <c r="C7" s="52">
        <v>-72204536.310400382</v>
      </c>
      <c r="D7" s="52">
        <v>-62173203.400400132</v>
      </c>
      <c r="E7" s="52">
        <v>-65052250.420400128</v>
      </c>
      <c r="F7" s="52">
        <v>-73936842.620400131</v>
      </c>
      <c r="G7" s="52">
        <v>-98843287.066599935</v>
      </c>
      <c r="H7" s="52">
        <v>-97268775.807699829</v>
      </c>
      <c r="I7" s="52">
        <v>-99783626.09359999</v>
      </c>
      <c r="J7" s="52">
        <v>-98440846.385600001</v>
      </c>
      <c r="K7" s="52">
        <v>-94666717.945399672</v>
      </c>
      <c r="L7" s="52">
        <v>-83080287.725400209</v>
      </c>
      <c r="M7" s="52">
        <v>-93134368.975399941</v>
      </c>
      <c r="N7" s="52">
        <v>-75206128.145400196</v>
      </c>
      <c r="O7" s="52">
        <v>-88229218.245399952</v>
      </c>
      <c r="P7" s="52">
        <v>-91024012.855399951</v>
      </c>
      <c r="Q7" s="52">
        <v>-71119374.655400202</v>
      </c>
      <c r="R7" s="52">
        <v>-69642914.325599864</v>
      </c>
      <c r="S7" s="52">
        <v>-43929877.235399924</v>
      </c>
      <c r="T7" s="52">
        <v>-36554423.525400192</v>
      </c>
      <c r="U7" s="52">
        <v>-42924160.315400198</v>
      </c>
      <c r="V7" s="52">
        <v>-40563222.927600116</v>
      </c>
      <c r="W7" s="52">
        <v>-31393076.551699966</v>
      </c>
      <c r="X7" s="52">
        <v>-35066127.775400057</v>
      </c>
      <c r="Y7" s="52">
        <v>-29614695.46540007</v>
      </c>
      <c r="Z7" s="52">
        <v>-33854542.345400058</v>
      </c>
      <c r="AA7" s="52">
        <v>-26325814.06539993</v>
      </c>
      <c r="AB7" s="52">
        <v>-7040502.1845000945</v>
      </c>
      <c r="AC7" s="52">
        <v>-8100600.7476001233</v>
      </c>
      <c r="AD7" s="52">
        <v>-10859718.915100161</v>
      </c>
      <c r="AE7" s="52">
        <v>-11203575.653299967</v>
      </c>
      <c r="AF7" s="52">
        <v>-18727365.835100159</v>
      </c>
      <c r="AG7" s="52">
        <v>-18397034.405100156</v>
      </c>
      <c r="AH7" s="52">
        <v>-34260666.005099908</v>
      </c>
      <c r="AI7" s="52">
        <v>-31158610.066900097</v>
      </c>
      <c r="AJ7" s="52">
        <v>-19411984.875200007</v>
      </c>
      <c r="AK7" s="52">
        <v>-30055374.705100168</v>
      </c>
      <c r="AL7" s="52">
        <v>-23444109.755199999</v>
      </c>
      <c r="AM7" s="52">
        <v>-28899665.235100154</v>
      </c>
      <c r="AN7" s="52">
        <v>-36459563.125100166</v>
      </c>
      <c r="AO7" s="52">
        <v>-36549205.354900137</v>
      </c>
      <c r="AP7" s="52">
        <v>-24075593.882599987</v>
      </c>
      <c r="AQ7" s="52">
        <v>-27564297.765100155</v>
      </c>
      <c r="AR7" s="52">
        <v>-14191022.60260025</v>
      </c>
      <c r="AS7" s="52">
        <v>-7513167.7341000475</v>
      </c>
      <c r="AT7" s="52">
        <v>-68336780.562200055</v>
      </c>
      <c r="AU7" s="52">
        <v>-36078243.842299908</v>
      </c>
      <c r="AV7" s="52">
        <v>-46395986.692200065</v>
      </c>
      <c r="AW7" s="52">
        <v>-39337349.262200072</v>
      </c>
      <c r="AX7" s="52">
        <v>-33210014.18550016</v>
      </c>
      <c r="AY7" s="52">
        <v>-53048087.395399928</v>
      </c>
    </row>
    <row r="10" spans="1:51">
      <c r="B10" s="51" t="s">
        <v>574</v>
      </c>
    </row>
    <row r="29" spans="2:4">
      <c r="B29" s="837" t="s">
        <v>573</v>
      </c>
      <c r="C29" s="829"/>
      <c r="D29" s="829"/>
    </row>
    <row r="30" spans="2:4">
      <c r="B30" s="857" t="s">
        <v>21</v>
      </c>
    </row>
    <row r="31" spans="2:4" ht="12.75" customHeight="1"/>
    <row r="32" spans="2:4">
      <c r="B32" s="717" t="s">
        <v>975</v>
      </c>
    </row>
    <row r="35" spans="2:2">
      <c r="B35" s="46"/>
    </row>
    <row r="38" spans="2:2">
      <c r="B38" s="23"/>
    </row>
  </sheetData>
  <phoneticPr fontId="40" type="noConversion"/>
  <hyperlinks>
    <hyperlink ref="B32" location="Содержание!B85" display="к содержанию"/>
  </hyperlinks>
  <pageMargins left="0.75" right="0.75" top="1" bottom="1" header="0.5" footer="0.5"/>
  <headerFooter alignWithMargins="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5">
    <tabColor indexed="9"/>
  </sheetPr>
  <dimension ref="A2:R35"/>
  <sheetViews>
    <sheetView workbookViewId="0">
      <selection activeCell="I12" sqref="I12"/>
    </sheetView>
  </sheetViews>
  <sheetFormatPr defaultColWidth="9.85546875" defaultRowHeight="12.75"/>
  <cols>
    <col min="1" max="1" width="9.42578125" customWidth="1"/>
    <col min="2" max="2" width="23.140625" customWidth="1"/>
  </cols>
  <sheetData>
    <row r="2" spans="1:18" s="23" customFormat="1">
      <c r="A2" s="23" t="s">
        <v>968</v>
      </c>
      <c r="B2" s="51" t="s">
        <v>572</v>
      </c>
    </row>
    <row r="3" spans="1:18" s="23" customFormat="1">
      <c r="B3" s="51"/>
    </row>
    <row r="4" spans="1:18" s="51" customFormat="1">
      <c r="B4" s="54"/>
      <c r="C4" s="53">
        <v>39448</v>
      </c>
      <c r="D4" s="53">
        <v>39539</v>
      </c>
      <c r="E4" s="53">
        <v>39630</v>
      </c>
      <c r="F4" s="53">
        <v>39722</v>
      </c>
      <c r="G4" s="53">
        <v>39814</v>
      </c>
      <c r="H4" s="53">
        <v>39904</v>
      </c>
      <c r="I4" s="53">
        <v>39995</v>
      </c>
      <c r="J4" s="53">
        <v>40087</v>
      </c>
      <c r="K4" s="53">
        <v>40179</v>
      </c>
      <c r="L4" s="53">
        <v>40269</v>
      </c>
      <c r="M4" s="53">
        <v>40360</v>
      </c>
      <c r="N4" s="53">
        <v>40452</v>
      </c>
      <c r="O4" s="53">
        <v>40544</v>
      </c>
      <c r="P4" s="53">
        <v>40634</v>
      </c>
      <c r="Q4" s="53">
        <v>40725</v>
      </c>
      <c r="R4" s="53">
        <v>40817</v>
      </c>
    </row>
    <row r="5" spans="1:18" s="23" customFormat="1" ht="25.5">
      <c r="B5" s="72" t="s">
        <v>784</v>
      </c>
      <c r="C5" s="207">
        <v>54.733761174975079</v>
      </c>
      <c r="D5" s="207">
        <v>54.04015286057323</v>
      </c>
      <c r="E5" s="207">
        <v>51.061431837489721</v>
      </c>
      <c r="F5" s="207">
        <v>51.677205361990964</v>
      </c>
      <c r="G5" s="207">
        <v>53.03266922056229</v>
      </c>
      <c r="H5" s="207">
        <v>57.274813312021053</v>
      </c>
      <c r="I5" s="207">
        <v>52.860918346195071</v>
      </c>
      <c r="J5" s="207">
        <v>52.631039767371831</v>
      </c>
      <c r="K5" s="207">
        <v>46.615648376185334</v>
      </c>
      <c r="L5" s="207">
        <v>42.20575339743084</v>
      </c>
      <c r="M5" s="207">
        <v>39.367602458822923</v>
      </c>
      <c r="N5" s="207">
        <v>39.135217571382803</v>
      </c>
      <c r="O5" s="207">
        <v>36.908516363184084</v>
      </c>
      <c r="P5" s="207">
        <v>32.941636808045864</v>
      </c>
      <c r="Q5" s="207">
        <v>33.089311997229373</v>
      </c>
      <c r="R5" s="207">
        <v>38.799240133936756</v>
      </c>
    </row>
    <row r="6" spans="1:18" s="23" customFormat="1" ht="38.25">
      <c r="B6" s="72" t="s">
        <v>785</v>
      </c>
      <c r="C6" s="207">
        <v>62.17237136907935</v>
      </c>
      <c r="D6" s="207">
        <v>62.386836237441621</v>
      </c>
      <c r="E6" s="207">
        <v>60.814291656453449</v>
      </c>
      <c r="F6" s="207">
        <v>58.184512860840307</v>
      </c>
      <c r="G6" s="207">
        <v>59.746989900589895</v>
      </c>
      <c r="H6" s="207">
        <v>60.977316434532682</v>
      </c>
      <c r="I6" s="207">
        <v>58.169139295960179</v>
      </c>
      <c r="J6" s="207">
        <v>58.069232207152965</v>
      </c>
      <c r="K6" s="207">
        <v>53.823562599157896</v>
      </c>
      <c r="L6" s="207">
        <v>48.891333556803914</v>
      </c>
      <c r="M6" s="207">
        <v>48.290496782518076</v>
      </c>
      <c r="N6" s="207">
        <v>44.710324304833748</v>
      </c>
      <c r="O6" s="207">
        <v>44.319062610797587</v>
      </c>
      <c r="P6" s="207">
        <v>41.367611232145919</v>
      </c>
      <c r="Q6" s="207">
        <v>40.548616638681487</v>
      </c>
      <c r="R6" s="207">
        <v>42.039565960590735</v>
      </c>
    </row>
    <row r="7" spans="1:18" s="23" customFormat="1" ht="38.25">
      <c r="B7" s="72" t="s">
        <v>786</v>
      </c>
      <c r="C7" s="99">
        <v>16.859203000000001</v>
      </c>
      <c r="D7" s="99">
        <v>-73.990430000000003</v>
      </c>
      <c r="E7" s="99">
        <v>-257.96468299999998</v>
      </c>
      <c r="F7" s="99">
        <v>70.745585000000005</v>
      </c>
      <c r="G7" s="99">
        <v>69.572114999999997</v>
      </c>
      <c r="H7" s="99">
        <v>323.66637800000001</v>
      </c>
      <c r="I7" s="99">
        <v>-863.99503100000004</v>
      </c>
      <c r="J7" s="99">
        <v>-1230.480634</v>
      </c>
      <c r="K7" s="99">
        <v>-1360.25838</v>
      </c>
      <c r="L7" s="99">
        <v>-1042.762988</v>
      </c>
      <c r="M7" s="99">
        <v>-1315.837524</v>
      </c>
      <c r="N7" s="99">
        <v>-115.210369</v>
      </c>
      <c r="O7" s="99">
        <v>-308.21476799999999</v>
      </c>
      <c r="P7" s="99">
        <v>-507.31077399999998</v>
      </c>
      <c r="Q7" s="99">
        <v>-367.46965399999999</v>
      </c>
      <c r="R7" s="99">
        <v>170.353092</v>
      </c>
    </row>
    <row r="8" spans="1:18" s="23" customFormat="1"/>
    <row r="9" spans="1:18" s="23" customFormat="1"/>
    <row r="10" spans="1:18" s="23" customFormat="1">
      <c r="B10" s="51" t="s">
        <v>572</v>
      </c>
    </row>
    <row r="30" spans="2:2">
      <c r="B30" s="587" t="s">
        <v>21</v>
      </c>
    </row>
    <row r="32" spans="2:2">
      <c r="B32" s="717" t="s">
        <v>975</v>
      </c>
    </row>
    <row r="33" spans="2:2">
      <c r="B33" s="46"/>
    </row>
    <row r="35" spans="2:2">
      <c r="B35" s="403"/>
    </row>
  </sheetData>
  <phoneticPr fontId="60" type="noConversion"/>
  <hyperlinks>
    <hyperlink ref="B32" location="Содержание!B86" display="к содержанию"/>
  </hyperlinks>
  <pageMargins left="0.75" right="0.75" top="1" bottom="1" header="0.5" footer="0.5"/>
  <headerFooter alignWithMargins="0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G36"/>
  <sheetViews>
    <sheetView topLeftCell="A10" workbookViewId="0">
      <selection activeCell="F9" sqref="F9"/>
    </sheetView>
  </sheetViews>
  <sheetFormatPr defaultRowHeight="12.75"/>
  <cols>
    <col min="1" max="1" width="9.140625" style="471"/>
    <col min="2" max="2" width="13.5703125" style="471" customWidth="1"/>
    <col min="3" max="3" width="17.5703125" style="471" customWidth="1"/>
    <col min="4" max="4" width="17.42578125" style="471" customWidth="1"/>
    <col min="5" max="7" width="9.140625" style="471"/>
  </cols>
  <sheetData>
    <row r="2" spans="1:5">
      <c r="A2" s="23" t="s">
        <v>968</v>
      </c>
      <c r="B2" s="51" t="s">
        <v>579</v>
      </c>
    </row>
    <row r="3" spans="1:5">
      <c r="A3" s="23"/>
      <c r="B3" s="51"/>
    </row>
    <row r="4" spans="1:5" ht="38.25">
      <c r="B4" s="928"/>
      <c r="C4" s="927" t="s">
        <v>1011</v>
      </c>
      <c r="D4" s="927" t="s">
        <v>1010</v>
      </c>
    </row>
    <row r="5" spans="1:5">
      <c r="B5" s="926" t="s">
        <v>1009</v>
      </c>
      <c r="C5" s="925">
        <v>536.28364499999998</v>
      </c>
      <c r="D5" s="925">
        <v>147.573915</v>
      </c>
      <c r="E5" s="924"/>
    </row>
    <row r="6" spans="1:5">
      <c r="B6" s="926" t="s">
        <v>1008</v>
      </c>
      <c r="C6" s="925">
        <v>754.39509199999998</v>
      </c>
      <c r="D6" s="925">
        <v>256.025958</v>
      </c>
      <c r="E6" s="924"/>
    </row>
    <row r="7" spans="1:5">
      <c r="B7" s="926" t="s">
        <v>1007</v>
      </c>
      <c r="C7" s="925">
        <v>921.26839200000006</v>
      </c>
      <c r="D7" s="925">
        <v>570.04913199999999</v>
      </c>
      <c r="E7" s="924"/>
    </row>
    <row r="8" spans="1:5">
      <c r="B8" s="926" t="s">
        <v>1006</v>
      </c>
      <c r="C8" s="925">
        <v>1431.1956220000002</v>
      </c>
      <c r="D8" s="925">
        <v>984.97088699999995</v>
      </c>
      <c r="E8" s="924"/>
    </row>
    <row r="9" spans="1:5">
      <c r="B9" s="926" t="s">
        <v>355</v>
      </c>
      <c r="C9" s="925">
        <v>2026.958654</v>
      </c>
      <c r="D9" s="925">
        <v>2046.4089200000001</v>
      </c>
      <c r="E9" s="924"/>
    </row>
    <row r="10" spans="1:5">
      <c r="B10" s="926" t="s">
        <v>356</v>
      </c>
      <c r="C10" s="925">
        <v>3872</v>
      </c>
      <c r="D10" s="925">
        <v>4129.6000000000004</v>
      </c>
      <c r="E10" s="924"/>
    </row>
    <row r="11" spans="1:5">
      <c r="B11" s="926" t="s">
        <v>357</v>
      </c>
      <c r="C11" s="925">
        <v>4795.7</v>
      </c>
      <c r="D11" s="925">
        <v>5463.8</v>
      </c>
      <c r="E11" s="924"/>
    </row>
    <row r="12" spans="1:5">
      <c r="B12" s="926" t="s">
        <v>358</v>
      </c>
      <c r="C12" s="925">
        <v>5747.5</v>
      </c>
      <c r="D12" s="925">
        <v>4689.5</v>
      </c>
      <c r="E12" s="924"/>
    </row>
    <row r="13" spans="1:5">
      <c r="B13" s="926" t="s">
        <v>359</v>
      </c>
      <c r="C13" s="925">
        <v>8326</v>
      </c>
      <c r="D13" s="925">
        <v>4210.8</v>
      </c>
      <c r="E13" s="924"/>
    </row>
    <row r="14" spans="1:5">
      <c r="B14" s="926" t="s">
        <v>2</v>
      </c>
      <c r="C14" s="925">
        <v>8152.7</v>
      </c>
      <c r="D14" s="925">
        <v>2562.5</v>
      </c>
      <c r="E14" s="924"/>
    </row>
    <row r="15" spans="1:5">
      <c r="B15" s="926" t="s">
        <v>5</v>
      </c>
      <c r="C15" s="925">
        <v>9232.4</v>
      </c>
      <c r="D15" s="925">
        <v>2392.6999999999998</v>
      </c>
      <c r="E15" s="924"/>
    </row>
    <row r="16" spans="1:5">
      <c r="B16" s="923"/>
      <c r="C16" s="923"/>
      <c r="D16" s="923"/>
    </row>
    <row r="17" spans="2:4">
      <c r="B17" s="923"/>
      <c r="C17" s="923"/>
      <c r="D17" s="923"/>
    </row>
    <row r="18" spans="2:4">
      <c r="B18" s="51" t="s">
        <v>579</v>
      </c>
      <c r="C18" s="923"/>
      <c r="D18" s="923"/>
    </row>
    <row r="19" spans="2:4">
      <c r="B19" s="923"/>
      <c r="C19" s="923"/>
      <c r="D19" s="923"/>
    </row>
    <row r="20" spans="2:4">
      <c r="B20" s="923"/>
      <c r="C20" s="923"/>
      <c r="D20" s="923"/>
    </row>
    <row r="21" spans="2:4">
      <c r="B21" s="923"/>
      <c r="C21" s="923"/>
      <c r="D21" s="923"/>
    </row>
    <row r="22" spans="2:4">
      <c r="B22" s="923"/>
      <c r="C22" s="923"/>
      <c r="D22" s="923"/>
    </row>
    <row r="23" spans="2:4">
      <c r="B23" s="923"/>
      <c r="C23" s="923"/>
      <c r="D23" s="923"/>
    </row>
    <row r="24" spans="2:4">
      <c r="B24" s="923"/>
      <c r="C24" s="923"/>
      <c r="D24" s="923"/>
    </row>
    <row r="25" spans="2:4">
      <c r="B25" s="923"/>
      <c r="C25" s="923"/>
      <c r="D25" s="923"/>
    </row>
    <row r="26" spans="2:4">
      <c r="B26" s="923"/>
      <c r="C26" s="923"/>
      <c r="D26" s="923"/>
    </row>
    <row r="27" spans="2:4">
      <c r="B27" s="923"/>
      <c r="C27" s="923"/>
      <c r="D27" s="923"/>
    </row>
    <row r="28" spans="2:4">
      <c r="B28" s="923"/>
      <c r="C28" s="923"/>
      <c r="D28" s="923"/>
    </row>
    <row r="29" spans="2:4">
      <c r="B29" s="923"/>
      <c r="C29" s="923"/>
      <c r="D29" s="923"/>
    </row>
    <row r="30" spans="2:4">
      <c r="B30" s="923"/>
      <c r="C30" s="923"/>
      <c r="D30" s="923"/>
    </row>
    <row r="31" spans="2:4">
      <c r="B31" s="923"/>
      <c r="C31" s="923"/>
      <c r="D31" s="923"/>
    </row>
    <row r="34" spans="2:2">
      <c r="B34" s="587" t="s">
        <v>21</v>
      </c>
    </row>
    <row r="35" spans="2:2">
      <c r="B35"/>
    </row>
    <row r="36" spans="2:2">
      <c r="B36" s="717" t="s">
        <v>975</v>
      </c>
    </row>
  </sheetData>
  <phoneticPr fontId="40" type="noConversion"/>
  <hyperlinks>
    <hyperlink ref="B36" location="Содержание!B89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G33"/>
  <sheetViews>
    <sheetView workbookViewId="0">
      <selection activeCell="B2" sqref="B2"/>
    </sheetView>
  </sheetViews>
  <sheetFormatPr defaultRowHeight="12.75"/>
  <cols>
    <col min="1" max="1" width="8.85546875" style="471" bestFit="1" customWidth="1"/>
    <col min="2" max="2" width="9.85546875" style="471" bestFit="1" customWidth="1"/>
    <col min="3" max="3" width="18.42578125" style="471" customWidth="1"/>
    <col min="4" max="5" width="18.42578125" style="471" bestFit="1" customWidth="1"/>
    <col min="6" max="7" width="9.140625" style="940"/>
  </cols>
  <sheetData>
    <row r="2" spans="1:7">
      <c r="A2" s="23" t="s">
        <v>968</v>
      </c>
      <c r="B2" s="51" t="s">
        <v>581</v>
      </c>
      <c r="C2" s="771"/>
      <c r="D2" s="771"/>
      <c r="E2" s="771"/>
    </row>
    <row r="3" spans="1:7">
      <c r="A3" s="23"/>
      <c r="B3" s="51"/>
      <c r="C3" s="771"/>
      <c r="D3" s="771"/>
      <c r="E3" s="771"/>
    </row>
    <row r="4" spans="1:7" ht="63.75">
      <c r="A4" s="771"/>
      <c r="B4" s="929" t="s">
        <v>364</v>
      </c>
      <c r="C4" s="929" t="s">
        <v>1012</v>
      </c>
      <c r="D4" s="929" t="s">
        <v>1018</v>
      </c>
      <c r="E4" s="929" t="s">
        <v>1013</v>
      </c>
      <c r="F4" s="930"/>
      <c r="G4" s="930"/>
    </row>
    <row r="5" spans="1:7">
      <c r="A5" s="771"/>
      <c r="B5" s="931">
        <v>39448</v>
      </c>
      <c r="C5" s="932">
        <v>1.0775559154153218</v>
      </c>
      <c r="D5" s="933">
        <v>53.25600662800332</v>
      </c>
      <c r="E5" s="934">
        <v>11.837966378710787</v>
      </c>
      <c r="F5" s="930"/>
      <c r="G5" s="930"/>
    </row>
    <row r="6" spans="1:7">
      <c r="A6" s="771"/>
      <c r="B6" s="931">
        <v>39814</v>
      </c>
      <c r="C6" s="932">
        <v>1.9163655896165626</v>
      </c>
      <c r="D6" s="933">
        <v>44.931493724250267</v>
      </c>
      <c r="E6" s="934">
        <v>11.359007612751892</v>
      </c>
      <c r="F6" s="935"/>
      <c r="G6" s="935"/>
    </row>
    <row r="7" spans="1:7">
      <c r="A7" s="771"/>
      <c r="B7" s="931">
        <v>40179</v>
      </c>
      <c r="C7" s="932">
        <v>5.3667163444674388</v>
      </c>
      <c r="D7" s="933">
        <v>33.587518345989409</v>
      </c>
      <c r="E7" s="934">
        <v>4.401901182673126</v>
      </c>
      <c r="F7" s="935"/>
      <c r="G7" s="935"/>
    </row>
    <row r="8" spans="1:7">
      <c r="A8" s="771"/>
      <c r="B8" s="931">
        <v>40544</v>
      </c>
      <c r="C8" s="932">
        <v>6.9386013455248738</v>
      </c>
      <c r="D8" s="933">
        <v>23.914625951918769</v>
      </c>
      <c r="E8" s="934">
        <v>5.1383772097560971</v>
      </c>
      <c r="F8" s="935"/>
      <c r="G8" s="935"/>
    </row>
    <row r="9" spans="1:7">
      <c r="A9" s="771"/>
      <c r="B9" s="931">
        <v>40817</v>
      </c>
      <c r="C9" s="932">
        <v>5.5419525172497703</v>
      </c>
      <c r="D9" s="933">
        <v>20.582188540313627</v>
      </c>
      <c r="E9" s="934">
        <v>4.6030704171745702</v>
      </c>
      <c r="F9" s="935"/>
      <c r="G9" s="935"/>
    </row>
    <row r="10" spans="1:7">
      <c r="A10" s="771"/>
      <c r="B10" s="936"/>
      <c r="C10" s="937"/>
      <c r="D10" s="938"/>
      <c r="E10" s="939"/>
      <c r="F10" s="935"/>
      <c r="G10" s="935"/>
    </row>
    <row r="11" spans="1:7">
      <c r="A11" s="771"/>
      <c r="B11" s="936"/>
      <c r="C11" s="937"/>
      <c r="D11" s="938"/>
      <c r="E11" s="939"/>
      <c r="F11" s="935"/>
      <c r="G11" s="935"/>
    </row>
    <row r="12" spans="1:7">
      <c r="A12" s="771"/>
      <c r="B12" s="51" t="s">
        <v>581</v>
      </c>
      <c r="C12" s="937"/>
      <c r="D12" s="938"/>
      <c r="E12" s="939"/>
      <c r="F12" s="935"/>
      <c r="G12" s="935"/>
    </row>
    <row r="13" spans="1:7">
      <c r="A13" s="771"/>
      <c r="B13" s="936"/>
      <c r="C13" s="937"/>
      <c r="D13" s="938"/>
      <c r="E13" s="939"/>
      <c r="F13" s="935"/>
      <c r="G13" s="935"/>
    </row>
    <row r="14" spans="1:7">
      <c r="B14" s="936"/>
      <c r="C14" s="937"/>
      <c r="D14" s="938"/>
      <c r="E14" s="939"/>
      <c r="F14" s="935"/>
      <c r="G14" s="935"/>
    </row>
    <row r="30" spans="2:3">
      <c r="B30" s="55" t="s">
        <v>1020</v>
      </c>
      <c r="C30" s="942"/>
    </row>
    <row r="31" spans="2:3">
      <c r="B31" s="587" t="s">
        <v>21</v>
      </c>
      <c r="C31" s="942"/>
    </row>
    <row r="33" spans="2:2">
      <c r="B33" s="717" t="s">
        <v>975</v>
      </c>
    </row>
  </sheetData>
  <phoneticPr fontId="40" type="noConversion"/>
  <hyperlinks>
    <hyperlink ref="B33" location="Содержание!B90" display="к содержанию"/>
  </hyperlinks>
  <pageMargins left="0.75" right="0.75" top="1" bottom="1" header="0.5" footer="0.5"/>
  <headerFooter alignWithMargins="0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CF36"/>
  <sheetViews>
    <sheetView workbookViewId="0">
      <selection activeCell="I26" sqref="I26"/>
    </sheetView>
  </sheetViews>
  <sheetFormatPr defaultRowHeight="12.75"/>
  <cols>
    <col min="1" max="1" width="9.140625" style="450"/>
    <col min="2" max="2" width="28.28515625" style="450" customWidth="1"/>
    <col min="3" max="7" width="10.140625" style="450" customWidth="1"/>
    <col min="8" max="8" width="3.7109375" style="450" customWidth="1"/>
    <col min="9" max="13" width="10.140625" style="450" customWidth="1"/>
    <col min="14" max="14" width="3.7109375" style="450" customWidth="1"/>
    <col min="15" max="19" width="10.140625" style="450" customWidth="1"/>
    <col min="20" max="20" width="14.42578125" style="450" bestFit="1" customWidth="1"/>
    <col min="21" max="21" width="13.5703125" style="450" bestFit="1" customWidth="1"/>
    <col min="22" max="22" width="15.7109375" style="940" bestFit="1" customWidth="1"/>
    <col min="23" max="23" width="16.42578125" style="940" customWidth="1"/>
    <col min="24" max="24" width="15.7109375" style="940" bestFit="1" customWidth="1"/>
    <col min="25" max="25" width="16.7109375" style="940" customWidth="1"/>
    <col min="26" max="26" width="15.5703125" style="940" customWidth="1"/>
    <col min="27" max="27" width="13.42578125" style="940" bestFit="1" customWidth="1"/>
    <col min="28" max="28" width="15.42578125" style="940" customWidth="1"/>
    <col min="29" max="29" width="17.140625" style="940" customWidth="1"/>
    <col min="30" max="31" width="15.140625" style="940" bestFit="1" customWidth="1"/>
    <col min="32" max="32" width="14.42578125" style="940" bestFit="1" customWidth="1"/>
    <col min="33" max="33" width="13.5703125" style="940" bestFit="1" customWidth="1"/>
    <col min="34" max="34" width="14.42578125" style="940" bestFit="1" customWidth="1"/>
    <col min="35" max="35" width="18.7109375" style="940" customWidth="1"/>
    <col min="36" max="36" width="15" style="940" bestFit="1" customWidth="1"/>
    <col min="37" max="37" width="15.7109375" style="940" bestFit="1" customWidth="1"/>
    <col min="38" max="38" width="14.85546875" style="940" bestFit="1" customWidth="1"/>
    <col min="39" max="39" width="14.140625" style="940" bestFit="1" customWidth="1"/>
    <col min="40" max="40" width="17.140625" style="940" customWidth="1"/>
    <col min="41" max="41" width="14.5703125" style="940" customWidth="1"/>
    <col min="42" max="43" width="15" style="940" bestFit="1" customWidth="1"/>
    <col min="44" max="45" width="13.42578125" style="940" bestFit="1" customWidth="1"/>
    <col min="46" max="46" width="13.5703125" style="940" bestFit="1" customWidth="1"/>
    <col min="47" max="47" width="14.5703125" style="940" customWidth="1"/>
    <col min="48" max="49" width="15" style="940" bestFit="1" customWidth="1"/>
    <col min="50" max="51" width="13.42578125" style="940" bestFit="1" customWidth="1"/>
    <col min="52" max="52" width="13.5703125" style="940" bestFit="1" customWidth="1"/>
    <col min="53" max="53" width="17.85546875" style="940" customWidth="1"/>
    <col min="54" max="55" width="15" style="940" bestFit="1" customWidth="1"/>
    <col min="56" max="56" width="14.28515625" style="940" bestFit="1" customWidth="1"/>
    <col min="57" max="57" width="13.42578125" style="940" bestFit="1" customWidth="1"/>
    <col min="58" max="58" width="13.5703125" style="940" bestFit="1" customWidth="1"/>
    <col min="59" max="59" width="14.5703125" style="940" customWidth="1"/>
    <col min="60" max="61" width="13.42578125" style="940" bestFit="1" customWidth="1"/>
    <col min="62" max="62" width="15" style="940" bestFit="1" customWidth="1"/>
    <col min="63" max="63" width="13.42578125" style="940" bestFit="1" customWidth="1"/>
    <col min="64" max="64" width="13.5703125" style="940" bestFit="1" customWidth="1"/>
    <col min="65" max="65" width="14.5703125" style="940" customWidth="1"/>
    <col min="66" max="67" width="13.42578125" style="940" bestFit="1" customWidth="1"/>
    <col min="68" max="68" width="15" style="940" bestFit="1" customWidth="1"/>
    <col min="69" max="69" width="13.42578125" style="940" bestFit="1" customWidth="1"/>
    <col min="70" max="70" width="13.5703125" style="940" bestFit="1" customWidth="1"/>
    <col min="71" max="71" width="14.5703125" style="940" customWidth="1"/>
    <col min="72" max="72" width="14.28515625" style="940" bestFit="1" customWidth="1"/>
    <col min="73" max="73" width="13.28515625" style="940" bestFit="1" customWidth="1"/>
    <col min="74" max="74" width="15" style="940" bestFit="1" customWidth="1"/>
    <col min="75" max="75" width="14.28515625" style="940" bestFit="1" customWidth="1"/>
    <col min="76" max="76" width="13.5703125" style="940" bestFit="1" customWidth="1"/>
    <col min="77" max="84" width="9.140625" style="940"/>
  </cols>
  <sheetData>
    <row r="1" spans="1:84">
      <c r="V1" s="947"/>
    </row>
    <row r="2" spans="1:84">
      <c r="A2" s="23" t="s">
        <v>968</v>
      </c>
      <c r="B2" s="51" t="s">
        <v>582</v>
      </c>
      <c r="V2" s="947"/>
    </row>
    <row r="3" spans="1:84">
      <c r="A3" s="23"/>
      <c r="B3" s="51"/>
      <c r="V3" s="947"/>
    </row>
    <row r="4" spans="1:84">
      <c r="B4" s="1151"/>
      <c r="C4" s="1148" t="s">
        <v>182</v>
      </c>
      <c r="D4" s="1149"/>
      <c r="E4" s="1149"/>
      <c r="F4" s="1149"/>
      <c r="G4" s="1150"/>
      <c r="H4" s="1153"/>
      <c r="I4" s="1148" t="s">
        <v>181</v>
      </c>
      <c r="J4" s="1149"/>
      <c r="K4" s="1149"/>
      <c r="L4" s="1149"/>
      <c r="M4" s="1150"/>
      <c r="N4" s="1153"/>
      <c r="O4" s="1148" t="s">
        <v>180</v>
      </c>
      <c r="P4" s="1149"/>
      <c r="Q4" s="1149"/>
      <c r="R4" s="1149"/>
      <c r="S4" s="1150"/>
      <c r="V4" s="947"/>
    </row>
    <row r="5" spans="1:84">
      <c r="B5" s="1152"/>
      <c r="C5" s="943">
        <v>39448</v>
      </c>
      <c r="D5" s="943">
        <v>39814</v>
      </c>
      <c r="E5" s="943">
        <v>40179</v>
      </c>
      <c r="F5" s="943">
        <v>40544</v>
      </c>
      <c r="G5" s="943">
        <v>40817</v>
      </c>
      <c r="H5" s="1154"/>
      <c r="I5" s="943">
        <v>39448</v>
      </c>
      <c r="J5" s="943">
        <v>39814</v>
      </c>
      <c r="K5" s="943">
        <v>40179</v>
      </c>
      <c r="L5" s="943">
        <v>40544</v>
      </c>
      <c r="M5" s="943">
        <v>40817</v>
      </c>
      <c r="N5" s="1154"/>
      <c r="O5" s="943">
        <v>39448</v>
      </c>
      <c r="P5" s="943">
        <v>39814</v>
      </c>
      <c r="Q5" s="943">
        <v>40179</v>
      </c>
      <c r="R5" s="943">
        <v>40544</v>
      </c>
      <c r="S5" s="943">
        <v>40817</v>
      </c>
      <c r="V5" s="947"/>
    </row>
    <row r="6" spans="1:84">
      <c r="B6" s="493" t="s">
        <v>1014</v>
      </c>
      <c r="C6" s="945">
        <v>37.886303164267012</v>
      </c>
      <c r="D6" s="945">
        <v>37.65935198609116</v>
      </c>
      <c r="E6" s="945">
        <v>30.22444799805784</v>
      </c>
      <c r="F6" s="941">
        <v>13.84663085117711</v>
      </c>
      <c r="G6" s="951">
        <v>7.2653583660763505</v>
      </c>
      <c r="H6" s="1154"/>
      <c r="I6" s="950">
        <v>29.099619373549125</v>
      </c>
      <c r="J6" s="950">
        <v>24.451059697470029</v>
      </c>
      <c r="K6" s="950">
        <v>23.488974480301554</v>
      </c>
      <c r="L6" s="950">
        <v>22.429990171959069</v>
      </c>
      <c r="M6" s="950">
        <v>17.955341629513516</v>
      </c>
      <c r="N6" s="1154"/>
      <c r="O6" s="949">
        <v>15.937655964300463</v>
      </c>
      <c r="P6" s="949">
        <v>18.624774776825394</v>
      </c>
      <c r="Q6" s="949">
        <v>4.0415702626814776</v>
      </c>
      <c r="R6" s="949">
        <v>1.0629627940699857</v>
      </c>
      <c r="S6" s="453">
        <v>3.6442695521229753</v>
      </c>
      <c r="V6" s="947"/>
    </row>
    <row r="7" spans="1:84">
      <c r="B7" s="493" t="s">
        <v>1019</v>
      </c>
      <c r="C7" s="945">
        <v>50.292126678617407</v>
      </c>
      <c r="D7" s="945">
        <v>52.74797915210894</v>
      </c>
      <c r="E7" s="945">
        <v>51.539535115958621</v>
      </c>
      <c r="F7" s="941">
        <v>4.2052238380897992E-2</v>
      </c>
      <c r="G7" s="951">
        <v>4.3339369711325827E-2</v>
      </c>
      <c r="H7" s="1154"/>
      <c r="I7" s="950">
        <v>43.833385636452803</v>
      </c>
      <c r="J7" s="950">
        <v>46.429055225963538</v>
      </c>
      <c r="K7" s="950">
        <v>33.948919076086092</v>
      </c>
      <c r="L7" s="950">
        <v>1.5468733254110478</v>
      </c>
      <c r="M7" s="950">
        <v>9.2635517787094515E-2</v>
      </c>
      <c r="N7" s="1154"/>
      <c r="O7" s="949">
        <v>29.374824311444559</v>
      </c>
      <c r="P7" s="949">
        <v>22.555577546910314</v>
      </c>
      <c r="Q7" s="949">
        <v>10.753266844158327</v>
      </c>
      <c r="R7" s="949">
        <v>0</v>
      </c>
      <c r="S7" s="453">
        <v>0</v>
      </c>
      <c r="V7" s="947"/>
    </row>
    <row r="8" spans="1:84">
      <c r="B8" s="493" t="s">
        <v>1015</v>
      </c>
      <c r="C8" s="945">
        <v>3.5111892604122752</v>
      </c>
      <c r="D8" s="945">
        <v>1.4722336816346315</v>
      </c>
      <c r="E8" s="945">
        <v>1.354060841591948</v>
      </c>
      <c r="F8" s="941">
        <v>75.186656542484386</v>
      </c>
      <c r="G8" s="951">
        <v>72.421664158989387</v>
      </c>
      <c r="H8" s="1154"/>
      <c r="I8" s="950">
        <v>7.6636543574014864</v>
      </c>
      <c r="J8" s="950">
        <v>7.7579716419140032</v>
      </c>
      <c r="K8" s="950">
        <v>19.122565092262132</v>
      </c>
      <c r="L8" s="950">
        <v>51.305242472673719</v>
      </c>
      <c r="M8" s="950">
        <v>55.825437509847156</v>
      </c>
      <c r="N8" s="1154"/>
      <c r="O8" s="949">
        <v>0</v>
      </c>
      <c r="P8" s="949">
        <v>0</v>
      </c>
      <c r="Q8" s="949">
        <v>0</v>
      </c>
      <c r="R8" s="949">
        <v>0</v>
      </c>
      <c r="S8" s="453">
        <v>0</v>
      </c>
      <c r="V8" s="947"/>
    </row>
    <row r="9" spans="1:84">
      <c r="B9" s="493" t="s">
        <v>1068</v>
      </c>
      <c r="C9" s="945">
        <v>0.16387317534087911</v>
      </c>
      <c r="D9" s="945">
        <v>0.21253685508796968</v>
      </c>
      <c r="E9" s="945">
        <v>0.18230301064916785</v>
      </c>
      <c r="F9" s="941">
        <v>16.577595482155388</v>
      </c>
      <c r="G9" s="951">
        <v>14.106185037372743</v>
      </c>
      <c r="H9" s="1154"/>
      <c r="I9" s="950">
        <v>2.8254751385816435</v>
      </c>
      <c r="J9" s="950">
        <v>3.4744078999964234</v>
      </c>
      <c r="K9" s="950">
        <v>6.6255016289426969</v>
      </c>
      <c r="L9" s="950">
        <v>7.8494879715827439</v>
      </c>
      <c r="M9" s="950">
        <v>8.2407218449713344</v>
      </c>
      <c r="N9" s="1154"/>
      <c r="O9" s="949">
        <v>4.6142804599839957</v>
      </c>
      <c r="P9" s="949">
        <v>1.4865616177468715</v>
      </c>
      <c r="Q9" s="949">
        <v>4.582316401076401</v>
      </c>
      <c r="R9" s="949">
        <v>1.9805065542653832</v>
      </c>
      <c r="S9" s="453">
        <v>12.893859268145944</v>
      </c>
      <c r="V9" s="947"/>
    </row>
    <row r="10" spans="1:84">
      <c r="B10" s="493" t="s">
        <v>1016</v>
      </c>
      <c r="C10" s="945">
        <v>8.146507721362422</v>
      </c>
      <c r="D10" s="945">
        <v>7.9078983250773005</v>
      </c>
      <c r="E10" s="945">
        <v>16.699653033742415</v>
      </c>
      <c r="F10" s="941">
        <v>-5.6529351141977786</v>
      </c>
      <c r="G10" s="951">
        <v>6.1634530678501944</v>
      </c>
      <c r="H10" s="1154"/>
      <c r="I10" s="950">
        <v>16.577865494014947</v>
      </c>
      <c r="J10" s="950">
        <v>17.887505534656004</v>
      </c>
      <c r="K10" s="950">
        <v>16.814039722407522</v>
      </c>
      <c r="L10" s="950">
        <v>16.868406058373424</v>
      </c>
      <c r="M10" s="950">
        <v>17.885863497880898</v>
      </c>
      <c r="N10" s="1154"/>
      <c r="O10" s="949">
        <v>50.073239264270988</v>
      </c>
      <c r="P10" s="949">
        <v>57.333086058517424</v>
      </c>
      <c r="Q10" s="949">
        <v>80.622846492083795</v>
      </c>
      <c r="R10" s="949">
        <v>96.956530651664636</v>
      </c>
      <c r="S10" s="453">
        <v>83.461871179731091</v>
      </c>
      <c r="V10" s="947"/>
    </row>
    <row r="11" spans="1:84" ht="25.5">
      <c r="B11" s="946" t="s">
        <v>1017</v>
      </c>
      <c r="C11" s="945">
        <v>100</v>
      </c>
      <c r="D11" s="945">
        <v>100</v>
      </c>
      <c r="E11" s="945">
        <v>100</v>
      </c>
      <c r="F11" s="941">
        <v>100</v>
      </c>
      <c r="G11" s="951">
        <v>100</v>
      </c>
      <c r="H11" s="1155"/>
      <c r="I11" s="950">
        <v>100</v>
      </c>
      <c r="J11" s="950">
        <v>100</v>
      </c>
      <c r="K11" s="950">
        <v>100</v>
      </c>
      <c r="L11" s="950">
        <v>100</v>
      </c>
      <c r="M11" s="950">
        <v>100</v>
      </c>
      <c r="N11" s="1155"/>
      <c r="O11" s="949">
        <v>100</v>
      </c>
      <c r="P11" s="949">
        <v>100</v>
      </c>
      <c r="Q11" s="949">
        <v>100</v>
      </c>
      <c r="R11" s="949">
        <v>100</v>
      </c>
      <c r="S11" s="453">
        <v>100</v>
      </c>
      <c r="V11" s="947"/>
    </row>
    <row r="12" spans="1:84">
      <c r="A12" s="486"/>
      <c r="B12" s="948"/>
      <c r="C12" s="486"/>
      <c r="D12" s="486"/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6"/>
      <c r="P12" s="486"/>
      <c r="Q12" s="486"/>
      <c r="R12" s="486"/>
      <c r="S12" s="486"/>
      <c r="T12" s="486"/>
      <c r="U12" s="486"/>
      <c r="V12" s="947"/>
      <c r="W12" s="944"/>
      <c r="X12" s="944"/>
      <c r="Y12" s="944"/>
      <c r="Z12" s="944"/>
      <c r="AA12" s="944"/>
      <c r="AB12" s="944"/>
      <c r="AC12" s="944"/>
      <c r="AD12" s="944"/>
      <c r="AE12" s="944"/>
      <c r="AF12" s="944"/>
      <c r="AG12" s="944"/>
      <c r="AH12" s="944"/>
      <c r="AI12" s="944"/>
      <c r="AJ12" s="944"/>
      <c r="AK12" s="944"/>
      <c r="AL12" s="944"/>
      <c r="AM12" s="944"/>
      <c r="AN12" s="944"/>
      <c r="AO12" s="944"/>
      <c r="AP12" s="944"/>
      <c r="AQ12" s="944"/>
      <c r="AR12" s="944"/>
      <c r="AS12" s="944"/>
      <c r="AT12" s="944"/>
      <c r="AU12" s="944"/>
      <c r="AV12" s="944"/>
      <c r="AW12" s="944"/>
      <c r="AX12" s="944"/>
      <c r="AY12" s="944"/>
      <c r="AZ12" s="944"/>
      <c r="BA12" s="944"/>
      <c r="BB12" s="944"/>
      <c r="BC12" s="944"/>
      <c r="BD12" s="944"/>
      <c r="BE12" s="944"/>
      <c r="BF12" s="944"/>
      <c r="BG12" s="944"/>
      <c r="BH12" s="944"/>
      <c r="BI12" s="944"/>
      <c r="BJ12" s="944"/>
      <c r="BK12" s="944"/>
      <c r="BL12" s="944"/>
      <c r="BM12" s="944"/>
      <c r="BN12" s="944"/>
      <c r="BO12" s="944"/>
      <c r="BP12" s="944"/>
      <c r="BQ12" s="944"/>
      <c r="BR12" s="944"/>
      <c r="BS12" s="944"/>
      <c r="BT12" s="944"/>
      <c r="BU12" s="944"/>
      <c r="BV12" s="944"/>
      <c r="BW12" s="944"/>
      <c r="BX12" s="944"/>
      <c r="BY12" s="944"/>
      <c r="BZ12" s="944"/>
      <c r="CA12" s="944"/>
      <c r="CB12" s="944"/>
      <c r="CC12" s="944"/>
      <c r="CD12" s="944"/>
      <c r="CE12" s="944"/>
      <c r="CF12" s="944"/>
    </row>
    <row r="13" spans="1:84">
      <c r="A13" s="486"/>
      <c r="B13" s="948"/>
      <c r="C13" s="486"/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486"/>
      <c r="R13" s="486"/>
      <c r="S13" s="486"/>
      <c r="T13" s="486"/>
      <c r="U13" s="486"/>
      <c r="V13" s="947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4"/>
      <c r="AJ13" s="944"/>
      <c r="AK13" s="944"/>
      <c r="AL13" s="944"/>
      <c r="AM13" s="944"/>
      <c r="AN13" s="944"/>
      <c r="AO13" s="944"/>
      <c r="AP13" s="944"/>
      <c r="AQ13" s="944"/>
      <c r="AR13" s="944"/>
      <c r="AS13" s="944"/>
      <c r="AT13" s="944"/>
      <c r="AU13" s="944"/>
      <c r="AV13" s="944"/>
      <c r="AW13" s="944"/>
      <c r="AX13" s="944"/>
      <c r="AY13" s="944"/>
      <c r="AZ13" s="944"/>
      <c r="BA13" s="944"/>
      <c r="BB13" s="944"/>
      <c r="BC13" s="944"/>
      <c r="BD13" s="944"/>
      <c r="BE13" s="944"/>
      <c r="BF13" s="944"/>
      <c r="BG13" s="944"/>
      <c r="BH13" s="944"/>
      <c r="BI13" s="944"/>
      <c r="BJ13" s="944"/>
      <c r="BK13" s="944"/>
      <c r="BL13" s="944"/>
      <c r="BM13" s="944"/>
      <c r="BN13" s="944"/>
      <c r="BO13" s="944"/>
      <c r="BP13" s="944"/>
      <c r="BQ13" s="944"/>
      <c r="BR13" s="944"/>
      <c r="BS13" s="944"/>
      <c r="BT13" s="944"/>
      <c r="BU13" s="944"/>
      <c r="BV13" s="944"/>
      <c r="BW13" s="944"/>
      <c r="BX13" s="944"/>
      <c r="BY13" s="944"/>
      <c r="BZ13" s="944"/>
      <c r="CA13" s="944"/>
      <c r="CB13" s="944"/>
      <c r="CC13" s="944"/>
      <c r="CD13" s="944"/>
      <c r="CE13" s="944"/>
      <c r="CF13" s="944"/>
    </row>
    <row r="14" spans="1:84">
      <c r="A14" s="486"/>
      <c r="B14" s="51" t="s">
        <v>582</v>
      </c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947"/>
      <c r="W14" s="944"/>
      <c r="X14" s="944"/>
      <c r="Y14" s="944"/>
      <c r="Z14" s="944"/>
      <c r="AA14" s="944"/>
      <c r="AB14" s="944"/>
      <c r="AC14" s="944"/>
      <c r="AD14" s="944"/>
      <c r="AE14" s="944"/>
      <c r="AF14" s="944"/>
      <c r="AG14" s="944"/>
      <c r="AH14" s="944"/>
      <c r="AI14" s="944"/>
      <c r="AJ14" s="944"/>
      <c r="AK14" s="944"/>
      <c r="AL14" s="944"/>
      <c r="AM14" s="944"/>
      <c r="AN14" s="944"/>
      <c r="AO14" s="944"/>
      <c r="AP14" s="944"/>
      <c r="AQ14" s="944"/>
      <c r="AR14" s="944"/>
      <c r="AS14" s="944"/>
      <c r="AT14" s="944"/>
      <c r="AU14" s="944"/>
      <c r="AV14" s="944"/>
      <c r="AW14" s="944"/>
      <c r="AX14" s="944"/>
      <c r="AY14" s="944"/>
      <c r="AZ14" s="944"/>
      <c r="BA14" s="944"/>
      <c r="BB14" s="944"/>
      <c r="BC14" s="944"/>
      <c r="BD14" s="944"/>
      <c r="BE14" s="944"/>
      <c r="BF14" s="944"/>
      <c r="BG14" s="944"/>
      <c r="BH14" s="944"/>
      <c r="BI14" s="944"/>
      <c r="BJ14" s="944"/>
      <c r="BK14" s="944"/>
      <c r="BL14" s="944"/>
      <c r="BM14" s="944"/>
      <c r="BN14" s="944"/>
      <c r="BO14" s="944"/>
      <c r="BP14" s="944"/>
      <c r="BQ14" s="944"/>
      <c r="BR14" s="944"/>
      <c r="BS14" s="944"/>
      <c r="BT14" s="944"/>
      <c r="BU14" s="944"/>
      <c r="BV14" s="944"/>
      <c r="BW14" s="944"/>
      <c r="BX14" s="944"/>
      <c r="BY14" s="944"/>
      <c r="BZ14" s="944"/>
      <c r="CA14" s="944"/>
      <c r="CB14" s="944"/>
      <c r="CC14" s="944"/>
      <c r="CD14" s="944"/>
      <c r="CE14" s="944"/>
      <c r="CF14" s="944"/>
    </row>
    <row r="15" spans="1:84">
      <c r="A15" s="486"/>
      <c r="B15" s="948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947"/>
      <c r="W15" s="944"/>
      <c r="X15" s="944"/>
      <c r="Y15" s="944"/>
      <c r="Z15" s="944"/>
      <c r="AA15" s="944"/>
      <c r="AB15" s="944"/>
      <c r="AC15" s="944"/>
      <c r="AD15" s="944"/>
      <c r="AE15" s="944"/>
      <c r="AF15" s="944"/>
      <c r="AG15" s="944"/>
      <c r="AH15" s="944"/>
      <c r="AI15" s="944"/>
      <c r="AJ15" s="944"/>
      <c r="AK15" s="944"/>
      <c r="AL15" s="944"/>
      <c r="AM15" s="944"/>
      <c r="AN15" s="944"/>
      <c r="AO15" s="944"/>
      <c r="AP15" s="944"/>
      <c r="AQ15" s="944"/>
      <c r="AR15" s="944"/>
      <c r="AS15" s="944"/>
      <c r="AT15" s="944"/>
      <c r="AU15" s="944"/>
      <c r="AV15" s="944"/>
      <c r="AW15" s="944"/>
      <c r="AX15" s="944"/>
      <c r="AY15" s="944"/>
      <c r="AZ15" s="944"/>
      <c r="BA15" s="944"/>
      <c r="BB15" s="944"/>
      <c r="BC15" s="944"/>
      <c r="BD15" s="944"/>
      <c r="BE15" s="944"/>
      <c r="BF15" s="944"/>
      <c r="BG15" s="944"/>
      <c r="BH15" s="944"/>
      <c r="BI15" s="944"/>
      <c r="BJ15" s="944"/>
      <c r="BK15" s="944"/>
      <c r="BL15" s="944"/>
      <c r="BM15" s="944"/>
      <c r="BN15" s="944"/>
      <c r="BO15" s="944"/>
      <c r="BP15" s="944"/>
      <c r="BQ15" s="944"/>
      <c r="BR15" s="944"/>
      <c r="BS15" s="944"/>
      <c r="BT15" s="944"/>
      <c r="BU15" s="944"/>
      <c r="BV15" s="944"/>
      <c r="BW15" s="944"/>
      <c r="BX15" s="944"/>
      <c r="BY15" s="944"/>
      <c r="BZ15" s="944"/>
      <c r="CA15" s="944"/>
      <c r="CB15" s="944"/>
      <c r="CC15" s="944"/>
      <c r="CD15" s="944"/>
      <c r="CE15" s="944"/>
      <c r="CF15" s="944"/>
    </row>
    <row r="16" spans="1:84">
      <c r="A16" s="486"/>
      <c r="B16" s="948"/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86"/>
      <c r="U16" s="486"/>
      <c r="V16" s="947"/>
      <c r="W16" s="944"/>
      <c r="X16" s="944"/>
      <c r="Y16" s="944"/>
      <c r="Z16" s="944"/>
      <c r="AA16" s="944"/>
      <c r="AB16" s="944"/>
      <c r="AC16" s="944"/>
      <c r="AD16" s="944"/>
      <c r="AE16" s="944"/>
      <c r="AF16" s="944"/>
      <c r="AG16" s="944"/>
      <c r="AH16" s="944"/>
      <c r="AI16" s="944"/>
      <c r="AJ16" s="944"/>
      <c r="AK16" s="944"/>
      <c r="AL16" s="944"/>
      <c r="AM16" s="944"/>
      <c r="AN16" s="944"/>
      <c r="AO16" s="944"/>
      <c r="AP16" s="944"/>
      <c r="AQ16" s="944"/>
      <c r="AR16" s="944"/>
      <c r="AS16" s="944"/>
      <c r="AT16" s="944"/>
      <c r="AU16" s="944"/>
      <c r="AV16" s="944"/>
      <c r="AW16" s="944"/>
      <c r="AX16" s="944"/>
      <c r="AY16" s="944"/>
      <c r="AZ16" s="944"/>
      <c r="BA16" s="944"/>
      <c r="BB16" s="944"/>
      <c r="BC16" s="944"/>
      <c r="BD16" s="944"/>
      <c r="BE16" s="944"/>
      <c r="BF16" s="944"/>
      <c r="BG16" s="944"/>
      <c r="BH16" s="944"/>
      <c r="BI16" s="944"/>
      <c r="BJ16" s="944"/>
      <c r="BK16" s="944"/>
      <c r="BL16" s="944"/>
      <c r="BM16" s="944"/>
      <c r="BN16" s="944"/>
      <c r="BO16" s="944"/>
      <c r="BP16" s="944"/>
      <c r="BQ16" s="944"/>
      <c r="BR16" s="944"/>
      <c r="BS16" s="944"/>
      <c r="BT16" s="944"/>
      <c r="BU16" s="944"/>
      <c r="BV16" s="944"/>
      <c r="BW16" s="944"/>
      <c r="BX16" s="944"/>
      <c r="BY16" s="944"/>
      <c r="BZ16" s="944"/>
      <c r="CA16" s="944"/>
      <c r="CB16" s="944"/>
      <c r="CC16" s="944"/>
      <c r="CD16" s="944"/>
      <c r="CE16" s="944"/>
      <c r="CF16" s="944"/>
    </row>
    <row r="17" spans="1:84">
      <c r="A17" s="486"/>
      <c r="B17" s="948"/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947"/>
      <c r="W17" s="944"/>
      <c r="X17" s="944"/>
      <c r="Y17" s="944"/>
      <c r="Z17" s="944"/>
      <c r="AA17" s="944"/>
      <c r="AB17" s="944"/>
      <c r="AC17" s="944"/>
      <c r="AD17" s="944"/>
      <c r="AE17" s="944"/>
      <c r="AF17" s="944"/>
      <c r="AG17" s="944"/>
      <c r="AH17" s="944"/>
      <c r="AI17" s="944"/>
      <c r="AJ17" s="944"/>
      <c r="AK17" s="944"/>
      <c r="AL17" s="944"/>
      <c r="AM17" s="944"/>
      <c r="AN17" s="944"/>
      <c r="AO17" s="944"/>
      <c r="AP17" s="944"/>
      <c r="AQ17" s="944"/>
      <c r="AR17" s="944"/>
      <c r="AS17" s="944"/>
      <c r="AT17" s="944"/>
      <c r="AU17" s="944"/>
      <c r="AV17" s="944"/>
      <c r="AW17" s="944"/>
      <c r="AX17" s="944"/>
      <c r="AY17" s="944"/>
      <c r="AZ17" s="944"/>
      <c r="BA17" s="944"/>
      <c r="BB17" s="944"/>
      <c r="BC17" s="944"/>
      <c r="BD17" s="944"/>
      <c r="BE17" s="944"/>
      <c r="BF17" s="944"/>
      <c r="BG17" s="944"/>
      <c r="BH17" s="944"/>
      <c r="BI17" s="944"/>
      <c r="BJ17" s="944"/>
      <c r="BK17" s="944"/>
      <c r="BL17" s="944"/>
      <c r="BM17" s="944"/>
      <c r="BN17" s="944"/>
      <c r="BO17" s="944"/>
      <c r="BP17" s="944"/>
      <c r="BQ17" s="944"/>
      <c r="BR17" s="944"/>
      <c r="BS17" s="944"/>
      <c r="BT17" s="944"/>
      <c r="BU17" s="944"/>
      <c r="BV17" s="944"/>
      <c r="BW17" s="944"/>
      <c r="BX17" s="944"/>
      <c r="BY17" s="944"/>
      <c r="BZ17" s="944"/>
      <c r="CA17" s="944"/>
      <c r="CB17" s="944"/>
      <c r="CC17" s="944"/>
      <c r="CD17" s="944"/>
      <c r="CE17" s="944"/>
      <c r="CF17" s="944"/>
    </row>
    <row r="18" spans="1:84">
      <c r="A18" s="486"/>
      <c r="B18" s="948"/>
      <c r="C18" s="486"/>
      <c r="D18" s="486"/>
      <c r="E18" s="486"/>
      <c r="F18" s="486"/>
      <c r="G18" s="486"/>
      <c r="H18" s="486"/>
      <c r="I18" s="486"/>
      <c r="J18" s="486"/>
      <c r="K18" s="486"/>
      <c r="L18" s="486"/>
      <c r="M18" s="486"/>
      <c r="N18" s="486"/>
      <c r="O18" s="486"/>
      <c r="P18" s="486"/>
      <c r="Q18" s="486"/>
      <c r="R18" s="486"/>
      <c r="S18" s="486"/>
      <c r="T18" s="486"/>
      <c r="U18" s="486"/>
      <c r="V18" s="947"/>
      <c r="W18" s="944"/>
      <c r="X18" s="944"/>
      <c r="Y18" s="944"/>
      <c r="Z18" s="944"/>
      <c r="AA18" s="944"/>
      <c r="AB18" s="944"/>
      <c r="AC18" s="944"/>
      <c r="AD18" s="944"/>
      <c r="AE18" s="944"/>
      <c r="AF18" s="944"/>
      <c r="AG18" s="944"/>
      <c r="AH18" s="944"/>
      <c r="AI18" s="944"/>
      <c r="AJ18" s="944"/>
      <c r="AK18" s="944"/>
      <c r="AL18" s="944"/>
      <c r="AM18" s="944"/>
      <c r="AN18" s="944"/>
      <c r="AO18" s="944"/>
      <c r="AP18" s="944"/>
      <c r="AQ18" s="944"/>
      <c r="AR18" s="944"/>
      <c r="AS18" s="944"/>
      <c r="AT18" s="944"/>
      <c r="AU18" s="944"/>
      <c r="AV18" s="944"/>
      <c r="AW18" s="944"/>
      <c r="AX18" s="944"/>
      <c r="AY18" s="944"/>
      <c r="AZ18" s="944"/>
      <c r="BA18" s="944"/>
      <c r="BB18" s="944"/>
      <c r="BC18" s="944"/>
      <c r="BD18" s="944"/>
      <c r="BE18" s="944"/>
      <c r="BF18" s="944"/>
      <c r="BG18" s="944"/>
      <c r="BH18" s="944"/>
      <c r="BI18" s="944"/>
      <c r="BJ18" s="944"/>
      <c r="BK18" s="944"/>
      <c r="BL18" s="944"/>
      <c r="BM18" s="944"/>
      <c r="BN18" s="944"/>
      <c r="BO18" s="944"/>
      <c r="BP18" s="944"/>
      <c r="BQ18" s="944"/>
      <c r="BR18" s="944"/>
      <c r="BS18" s="944"/>
      <c r="BT18" s="944"/>
      <c r="BU18" s="944"/>
      <c r="BV18" s="944"/>
      <c r="BW18" s="944"/>
      <c r="BX18" s="944"/>
      <c r="BY18" s="944"/>
      <c r="BZ18" s="944"/>
      <c r="CA18" s="944"/>
      <c r="CB18" s="944"/>
      <c r="CC18" s="944"/>
      <c r="CD18" s="944"/>
      <c r="CE18" s="944"/>
      <c r="CF18" s="944"/>
    </row>
    <row r="19" spans="1:84">
      <c r="A19" s="486"/>
      <c r="B19" s="948"/>
      <c r="C19" s="486"/>
      <c r="D19" s="486"/>
      <c r="E19" s="486"/>
      <c r="F19" s="486"/>
      <c r="G19" s="486"/>
      <c r="H19" s="486"/>
      <c r="I19" s="486"/>
      <c r="J19" s="486"/>
      <c r="K19" s="486"/>
      <c r="L19" s="486"/>
      <c r="M19" s="486"/>
      <c r="N19" s="486"/>
      <c r="O19" s="486"/>
      <c r="P19" s="486"/>
      <c r="Q19" s="486"/>
      <c r="R19" s="486"/>
      <c r="S19" s="486"/>
      <c r="T19" s="486"/>
      <c r="U19" s="486"/>
      <c r="V19" s="947"/>
      <c r="W19" s="944"/>
      <c r="X19" s="944"/>
      <c r="Y19" s="944"/>
      <c r="Z19" s="944"/>
      <c r="AA19" s="944"/>
      <c r="AB19" s="944"/>
      <c r="AC19" s="944"/>
      <c r="AD19" s="944"/>
      <c r="AE19" s="944"/>
      <c r="AF19" s="944"/>
      <c r="AG19" s="944"/>
      <c r="AH19" s="944"/>
      <c r="AI19" s="944"/>
      <c r="AJ19" s="944"/>
      <c r="AK19" s="944"/>
      <c r="AL19" s="944"/>
      <c r="AM19" s="944"/>
      <c r="AN19" s="944"/>
      <c r="AO19" s="944"/>
      <c r="AP19" s="944"/>
      <c r="AQ19" s="944"/>
      <c r="AR19" s="944"/>
      <c r="AS19" s="944"/>
      <c r="AT19" s="944"/>
      <c r="AU19" s="944"/>
      <c r="AV19" s="944"/>
      <c r="AW19" s="944"/>
      <c r="AX19" s="944"/>
      <c r="AY19" s="944"/>
      <c r="AZ19" s="944"/>
      <c r="BA19" s="944"/>
      <c r="BB19" s="944"/>
      <c r="BC19" s="944"/>
      <c r="BD19" s="944"/>
      <c r="BE19" s="944"/>
      <c r="BF19" s="944"/>
      <c r="BG19" s="944"/>
      <c r="BH19" s="944"/>
      <c r="BI19" s="944"/>
      <c r="BJ19" s="944"/>
      <c r="BK19" s="944"/>
      <c r="BL19" s="944"/>
      <c r="BM19" s="944"/>
      <c r="BN19" s="944"/>
      <c r="BO19" s="944"/>
      <c r="BP19" s="944"/>
      <c r="BQ19" s="944"/>
      <c r="BR19" s="944"/>
      <c r="BS19" s="944"/>
      <c r="BT19" s="944"/>
      <c r="BU19" s="944"/>
      <c r="BV19" s="944"/>
      <c r="BW19" s="944"/>
      <c r="BX19" s="944"/>
      <c r="BY19" s="944"/>
      <c r="BZ19" s="944"/>
      <c r="CA19" s="944"/>
      <c r="CB19" s="944"/>
      <c r="CC19" s="944"/>
      <c r="CD19" s="944"/>
      <c r="CE19" s="944"/>
      <c r="CF19" s="944"/>
    </row>
    <row r="20" spans="1:84">
      <c r="A20" s="486"/>
      <c r="B20" s="948"/>
      <c r="C20" s="486"/>
      <c r="D20" s="486"/>
      <c r="E20" s="486"/>
      <c r="F20" s="486"/>
      <c r="G20" s="486"/>
      <c r="H20" s="486"/>
      <c r="I20" s="486"/>
      <c r="J20" s="486"/>
      <c r="K20" s="486"/>
      <c r="L20" s="486"/>
      <c r="M20" s="486"/>
      <c r="N20" s="486"/>
      <c r="O20" s="486"/>
      <c r="P20" s="486"/>
      <c r="Q20" s="486"/>
      <c r="R20" s="486"/>
      <c r="S20" s="486"/>
      <c r="T20" s="486"/>
      <c r="U20" s="486"/>
      <c r="V20" s="947"/>
      <c r="W20" s="944"/>
      <c r="X20" s="944"/>
      <c r="Y20" s="944"/>
      <c r="Z20" s="944"/>
      <c r="AA20" s="944"/>
      <c r="AB20" s="944"/>
      <c r="AC20" s="944"/>
      <c r="AD20" s="944"/>
      <c r="AE20" s="944"/>
      <c r="AF20" s="944"/>
      <c r="AG20" s="944"/>
      <c r="AH20" s="944"/>
      <c r="AI20" s="944"/>
      <c r="AJ20" s="944"/>
      <c r="AK20" s="944"/>
      <c r="AL20" s="944"/>
      <c r="AM20" s="944"/>
      <c r="AN20" s="944"/>
      <c r="AO20" s="944"/>
      <c r="AP20" s="944"/>
      <c r="AQ20" s="944"/>
      <c r="AR20" s="944"/>
      <c r="AS20" s="944"/>
      <c r="AT20" s="944"/>
      <c r="AU20" s="944"/>
      <c r="AV20" s="944"/>
      <c r="AW20" s="944"/>
      <c r="AX20" s="944"/>
      <c r="AY20" s="944"/>
      <c r="AZ20" s="944"/>
      <c r="BA20" s="944"/>
      <c r="BB20" s="944"/>
      <c r="BC20" s="944"/>
      <c r="BD20" s="944"/>
      <c r="BE20" s="944"/>
      <c r="BF20" s="944"/>
      <c r="BG20" s="944"/>
      <c r="BH20" s="944"/>
      <c r="BI20" s="944"/>
      <c r="BJ20" s="944"/>
      <c r="BK20" s="944"/>
      <c r="BL20" s="944"/>
      <c r="BM20" s="944"/>
      <c r="BN20" s="944"/>
      <c r="BO20" s="944"/>
      <c r="BP20" s="944"/>
      <c r="BQ20" s="944"/>
      <c r="BR20" s="944"/>
      <c r="BS20" s="944"/>
      <c r="BT20" s="944"/>
      <c r="BU20" s="944"/>
      <c r="BV20" s="944"/>
      <c r="BW20" s="944"/>
      <c r="BX20" s="944"/>
      <c r="BY20" s="944"/>
      <c r="BZ20" s="944"/>
      <c r="CA20" s="944"/>
      <c r="CB20" s="944"/>
      <c r="CC20" s="944"/>
      <c r="CD20" s="944"/>
      <c r="CE20" s="944"/>
      <c r="CF20" s="944"/>
    </row>
    <row r="21" spans="1:84">
      <c r="A21" s="486"/>
      <c r="B21" s="948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6"/>
      <c r="R21" s="486"/>
      <c r="S21" s="486"/>
      <c r="T21" s="486"/>
      <c r="U21" s="486"/>
      <c r="V21" s="947"/>
      <c r="W21" s="944"/>
      <c r="X21" s="944"/>
      <c r="Y21" s="944"/>
      <c r="Z21" s="944"/>
      <c r="AA21" s="944"/>
      <c r="AB21" s="944"/>
      <c r="AC21" s="944"/>
      <c r="AD21" s="944"/>
      <c r="AE21" s="944"/>
      <c r="AF21" s="944"/>
      <c r="AG21" s="944"/>
      <c r="AH21" s="944"/>
      <c r="AI21" s="944"/>
      <c r="AJ21" s="944"/>
      <c r="AK21" s="944"/>
      <c r="AL21" s="944"/>
      <c r="AM21" s="944"/>
      <c r="AN21" s="944"/>
      <c r="AO21" s="944"/>
      <c r="AP21" s="944"/>
      <c r="AQ21" s="944"/>
      <c r="AR21" s="944"/>
      <c r="AS21" s="944"/>
      <c r="AT21" s="944"/>
      <c r="AU21" s="944"/>
      <c r="AV21" s="944"/>
      <c r="AW21" s="944"/>
      <c r="AX21" s="944"/>
      <c r="AY21" s="944"/>
      <c r="AZ21" s="944"/>
      <c r="BA21" s="944"/>
      <c r="BB21" s="944"/>
      <c r="BC21" s="944"/>
      <c r="BD21" s="944"/>
      <c r="BE21" s="944"/>
      <c r="BF21" s="944"/>
      <c r="BG21" s="944"/>
      <c r="BH21" s="944"/>
      <c r="BI21" s="944"/>
      <c r="BJ21" s="944"/>
      <c r="BK21" s="944"/>
      <c r="BL21" s="944"/>
      <c r="BM21" s="944"/>
      <c r="BN21" s="944"/>
      <c r="BO21" s="944"/>
      <c r="BP21" s="944"/>
      <c r="BQ21" s="944"/>
      <c r="BR21" s="944"/>
      <c r="BS21" s="944"/>
      <c r="BT21" s="944"/>
      <c r="BU21" s="944"/>
      <c r="BV21" s="944"/>
      <c r="BW21" s="944"/>
      <c r="BX21" s="944"/>
      <c r="BY21" s="944"/>
      <c r="BZ21" s="944"/>
      <c r="CA21" s="944"/>
      <c r="CB21" s="944"/>
      <c r="CC21" s="944"/>
      <c r="CD21" s="944"/>
      <c r="CE21" s="944"/>
      <c r="CF21" s="944"/>
    </row>
    <row r="22" spans="1:84">
      <c r="A22" s="486"/>
      <c r="B22" s="948"/>
      <c r="C22" s="486"/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V22" s="947"/>
      <c r="W22" s="944"/>
      <c r="X22" s="944"/>
      <c r="Y22" s="944"/>
      <c r="Z22" s="944"/>
      <c r="AA22" s="944"/>
      <c r="AB22" s="944"/>
      <c r="AC22" s="944"/>
      <c r="AD22" s="944"/>
      <c r="AE22" s="944"/>
      <c r="AF22" s="944"/>
      <c r="AG22" s="944"/>
      <c r="AH22" s="944"/>
      <c r="AI22" s="944"/>
      <c r="AJ22" s="944"/>
      <c r="AK22" s="944"/>
      <c r="AL22" s="944"/>
      <c r="AM22" s="944"/>
      <c r="AN22" s="944"/>
      <c r="AO22" s="944"/>
      <c r="AP22" s="944"/>
      <c r="AQ22" s="944"/>
      <c r="AR22" s="944"/>
      <c r="AS22" s="944"/>
      <c r="AT22" s="944"/>
      <c r="AU22" s="944"/>
      <c r="AV22" s="944"/>
      <c r="AW22" s="944"/>
      <c r="AX22" s="944"/>
      <c r="AY22" s="944"/>
      <c r="AZ22" s="944"/>
      <c r="BA22" s="944"/>
      <c r="BB22" s="944"/>
      <c r="BC22" s="944"/>
      <c r="BD22" s="944"/>
      <c r="BE22" s="944"/>
      <c r="BF22" s="944"/>
      <c r="BG22" s="944"/>
      <c r="BH22" s="944"/>
      <c r="BI22" s="944"/>
      <c r="BJ22" s="944"/>
      <c r="BK22" s="944"/>
      <c r="BL22" s="944"/>
      <c r="BM22" s="944"/>
      <c r="BN22" s="944"/>
      <c r="BO22" s="944"/>
      <c r="BP22" s="944"/>
      <c r="BQ22" s="944"/>
      <c r="BR22" s="944"/>
      <c r="BS22" s="944"/>
      <c r="BT22" s="944"/>
      <c r="BU22" s="944"/>
      <c r="BV22" s="944"/>
      <c r="BW22" s="944"/>
      <c r="BX22" s="944"/>
      <c r="BY22" s="944"/>
      <c r="BZ22" s="944"/>
      <c r="CA22" s="944"/>
      <c r="CB22" s="944"/>
      <c r="CC22" s="944"/>
      <c r="CD22" s="944"/>
      <c r="CE22" s="944"/>
      <c r="CF22" s="944"/>
    </row>
    <row r="23" spans="1:84">
      <c r="A23" s="486"/>
      <c r="B23" s="948"/>
      <c r="C23" s="486"/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947"/>
      <c r="W23" s="944"/>
      <c r="X23" s="944"/>
      <c r="Y23" s="944"/>
      <c r="Z23" s="944"/>
      <c r="AA23" s="944"/>
      <c r="AB23" s="944"/>
      <c r="AC23" s="944"/>
      <c r="AD23" s="944"/>
      <c r="AE23" s="944"/>
      <c r="AF23" s="944"/>
      <c r="AG23" s="944"/>
      <c r="AH23" s="944"/>
      <c r="AI23" s="944"/>
      <c r="AJ23" s="944"/>
      <c r="AK23" s="944"/>
      <c r="AL23" s="944"/>
      <c r="AM23" s="944"/>
      <c r="AN23" s="944"/>
      <c r="AO23" s="944"/>
      <c r="AP23" s="944"/>
      <c r="AQ23" s="944"/>
      <c r="AR23" s="944"/>
      <c r="AS23" s="944"/>
      <c r="AT23" s="944"/>
      <c r="AU23" s="944"/>
      <c r="AV23" s="944"/>
      <c r="AW23" s="944"/>
      <c r="AX23" s="944"/>
      <c r="AY23" s="944"/>
      <c r="AZ23" s="944"/>
      <c r="BA23" s="944"/>
      <c r="BB23" s="944"/>
      <c r="BC23" s="944"/>
      <c r="BD23" s="944"/>
      <c r="BE23" s="944"/>
      <c r="BF23" s="944"/>
      <c r="BG23" s="944"/>
      <c r="BH23" s="944"/>
      <c r="BI23" s="944"/>
      <c r="BJ23" s="944"/>
      <c r="BK23" s="944"/>
      <c r="BL23" s="944"/>
      <c r="BM23" s="944"/>
      <c r="BN23" s="944"/>
      <c r="BO23" s="944"/>
      <c r="BP23" s="944"/>
      <c r="BQ23" s="944"/>
      <c r="BR23" s="944"/>
      <c r="BS23" s="944"/>
      <c r="BT23" s="944"/>
      <c r="BU23" s="944"/>
      <c r="BV23" s="944"/>
      <c r="BW23" s="944"/>
      <c r="BX23" s="944"/>
      <c r="BY23" s="944"/>
      <c r="BZ23" s="944"/>
      <c r="CA23" s="944"/>
      <c r="CB23" s="944"/>
      <c r="CC23" s="944"/>
      <c r="CD23" s="944"/>
      <c r="CE23" s="944"/>
      <c r="CF23" s="944"/>
    </row>
    <row r="24" spans="1:84">
      <c r="A24" s="486"/>
      <c r="B24" s="948"/>
      <c r="C24" s="486"/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947"/>
      <c r="W24" s="944"/>
      <c r="X24" s="944"/>
      <c r="Y24" s="944"/>
      <c r="Z24" s="944"/>
      <c r="AA24" s="944"/>
      <c r="AB24" s="944"/>
      <c r="AC24" s="944"/>
      <c r="AD24" s="944"/>
      <c r="AE24" s="944"/>
      <c r="AF24" s="944"/>
      <c r="AG24" s="944"/>
      <c r="AH24" s="944"/>
      <c r="AI24" s="944"/>
      <c r="AJ24" s="944"/>
      <c r="AK24" s="944"/>
      <c r="AL24" s="944"/>
      <c r="AM24" s="944"/>
      <c r="AN24" s="944"/>
      <c r="AO24" s="944"/>
      <c r="AP24" s="944"/>
      <c r="AQ24" s="944"/>
      <c r="AR24" s="944"/>
      <c r="AS24" s="944"/>
      <c r="AT24" s="944"/>
      <c r="AU24" s="944"/>
      <c r="AV24" s="944"/>
      <c r="AW24" s="944"/>
      <c r="AX24" s="944"/>
      <c r="AY24" s="944"/>
      <c r="AZ24" s="944"/>
      <c r="BA24" s="944"/>
      <c r="BB24" s="944"/>
      <c r="BC24" s="944"/>
      <c r="BD24" s="944"/>
      <c r="BE24" s="944"/>
      <c r="BF24" s="944"/>
      <c r="BG24" s="944"/>
      <c r="BH24" s="944"/>
      <c r="BI24" s="944"/>
      <c r="BJ24" s="944"/>
      <c r="BK24" s="944"/>
      <c r="BL24" s="944"/>
      <c r="BM24" s="944"/>
      <c r="BN24" s="944"/>
      <c r="BO24" s="944"/>
      <c r="BP24" s="944"/>
      <c r="BQ24" s="944"/>
      <c r="BR24" s="944"/>
      <c r="BS24" s="944"/>
      <c r="BT24" s="944"/>
      <c r="BU24" s="944"/>
      <c r="BV24" s="944"/>
      <c r="BW24" s="944"/>
      <c r="BX24" s="944"/>
      <c r="BY24" s="944"/>
      <c r="BZ24" s="944"/>
      <c r="CA24" s="944"/>
      <c r="CB24" s="944"/>
      <c r="CC24" s="944"/>
      <c r="CD24" s="944"/>
      <c r="CE24" s="944"/>
      <c r="CF24" s="944"/>
    </row>
    <row r="25" spans="1:84">
      <c r="A25" s="486"/>
      <c r="B25" s="948"/>
      <c r="C25" s="486"/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486"/>
      <c r="V25" s="947"/>
      <c r="W25" s="944"/>
      <c r="X25" s="944"/>
      <c r="Y25" s="944"/>
      <c r="Z25" s="944"/>
      <c r="AA25" s="944"/>
      <c r="AB25" s="944"/>
      <c r="AC25" s="944"/>
      <c r="AD25" s="944"/>
      <c r="AE25" s="944"/>
      <c r="AF25" s="944"/>
      <c r="AG25" s="944"/>
      <c r="AH25" s="944"/>
      <c r="AI25" s="944"/>
      <c r="AJ25" s="944"/>
      <c r="AK25" s="944"/>
      <c r="AL25" s="944"/>
      <c r="AM25" s="944"/>
      <c r="AN25" s="944"/>
      <c r="AO25" s="944"/>
      <c r="AP25" s="944"/>
      <c r="AQ25" s="944"/>
      <c r="AR25" s="944"/>
      <c r="AS25" s="944"/>
      <c r="AT25" s="944"/>
      <c r="AU25" s="944"/>
      <c r="AV25" s="944"/>
      <c r="AW25" s="944"/>
      <c r="AX25" s="944"/>
      <c r="AY25" s="944"/>
      <c r="AZ25" s="944"/>
      <c r="BA25" s="944"/>
      <c r="BB25" s="944"/>
      <c r="BC25" s="944"/>
      <c r="BD25" s="944"/>
      <c r="BE25" s="944"/>
      <c r="BF25" s="944"/>
      <c r="BG25" s="944"/>
      <c r="BH25" s="944"/>
      <c r="BI25" s="944"/>
      <c r="BJ25" s="944"/>
      <c r="BK25" s="944"/>
      <c r="BL25" s="944"/>
      <c r="BM25" s="944"/>
      <c r="BN25" s="944"/>
      <c r="BO25" s="944"/>
      <c r="BP25" s="944"/>
      <c r="BQ25" s="944"/>
      <c r="BR25" s="944"/>
      <c r="BS25" s="944"/>
      <c r="BT25" s="944"/>
      <c r="BU25" s="944"/>
      <c r="BV25" s="944"/>
      <c r="BW25" s="944"/>
      <c r="BX25" s="944"/>
      <c r="BY25" s="944"/>
      <c r="BZ25" s="944"/>
      <c r="CA25" s="944"/>
      <c r="CB25" s="944"/>
      <c r="CC25" s="944"/>
      <c r="CD25" s="944"/>
      <c r="CE25" s="944"/>
      <c r="CF25" s="944"/>
    </row>
    <row r="26" spans="1:84">
      <c r="A26" s="486"/>
      <c r="B26" s="948"/>
      <c r="C26" s="486"/>
      <c r="D26" s="486"/>
      <c r="E26" s="486"/>
      <c r="F26" s="486"/>
      <c r="G26" s="486"/>
      <c r="H26" s="486"/>
      <c r="I26" s="486"/>
      <c r="J26" s="486"/>
      <c r="K26" s="486"/>
      <c r="L26" s="486"/>
      <c r="M26" s="486"/>
      <c r="N26" s="486"/>
      <c r="O26" s="486"/>
      <c r="P26" s="486"/>
      <c r="Q26" s="486"/>
      <c r="R26" s="486"/>
      <c r="S26" s="486"/>
      <c r="T26" s="486"/>
      <c r="U26" s="486"/>
      <c r="V26" s="947"/>
      <c r="W26" s="944"/>
      <c r="X26" s="944"/>
      <c r="Y26" s="944"/>
      <c r="Z26" s="944"/>
      <c r="AA26" s="944"/>
      <c r="AB26" s="944"/>
      <c r="AC26" s="944"/>
      <c r="AD26" s="944"/>
      <c r="AE26" s="944"/>
      <c r="AF26" s="944"/>
      <c r="AG26" s="944"/>
      <c r="AH26" s="944"/>
      <c r="AI26" s="944"/>
      <c r="AJ26" s="944"/>
      <c r="AK26" s="944"/>
      <c r="AL26" s="944"/>
      <c r="AM26" s="944"/>
      <c r="AN26" s="944"/>
      <c r="AO26" s="944"/>
      <c r="AP26" s="944"/>
      <c r="AQ26" s="944"/>
      <c r="AR26" s="944"/>
      <c r="AS26" s="944"/>
      <c r="AT26" s="944"/>
      <c r="AU26" s="944"/>
      <c r="AV26" s="944"/>
      <c r="AW26" s="944"/>
      <c r="AX26" s="944"/>
      <c r="AY26" s="944"/>
      <c r="AZ26" s="944"/>
      <c r="BA26" s="944"/>
      <c r="BB26" s="944"/>
      <c r="BC26" s="944"/>
      <c r="BD26" s="944"/>
      <c r="BE26" s="944"/>
      <c r="BF26" s="944"/>
      <c r="BG26" s="944"/>
      <c r="BH26" s="944"/>
      <c r="BI26" s="944"/>
      <c r="BJ26" s="944"/>
      <c r="BK26" s="944"/>
      <c r="BL26" s="944"/>
      <c r="BM26" s="944"/>
      <c r="BN26" s="944"/>
      <c r="BO26" s="944"/>
      <c r="BP26" s="944"/>
      <c r="BQ26" s="944"/>
      <c r="BR26" s="944"/>
      <c r="BS26" s="944"/>
      <c r="BT26" s="944"/>
      <c r="BU26" s="944"/>
      <c r="BV26" s="944"/>
      <c r="BW26" s="944"/>
      <c r="BX26" s="944"/>
      <c r="BY26" s="944"/>
      <c r="BZ26" s="944"/>
      <c r="CA26" s="944"/>
      <c r="CB26" s="944"/>
      <c r="CC26" s="944"/>
      <c r="CD26" s="944"/>
      <c r="CE26" s="944"/>
      <c r="CF26" s="944"/>
    </row>
    <row r="27" spans="1:84">
      <c r="A27" s="486"/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947"/>
      <c r="W27" s="944"/>
      <c r="X27" s="944"/>
      <c r="Y27" s="944"/>
      <c r="Z27" s="944"/>
      <c r="AA27" s="944"/>
      <c r="AB27" s="944"/>
      <c r="AC27" s="944"/>
      <c r="AD27" s="944"/>
      <c r="AE27" s="944"/>
      <c r="AF27" s="944"/>
      <c r="AG27" s="944"/>
      <c r="AH27" s="944"/>
      <c r="AI27" s="944"/>
      <c r="AJ27" s="944"/>
      <c r="AK27" s="944"/>
      <c r="AL27" s="944"/>
      <c r="AM27" s="944"/>
      <c r="AN27" s="944"/>
      <c r="AO27" s="944"/>
      <c r="AP27" s="944"/>
      <c r="AQ27" s="944"/>
      <c r="AR27" s="944"/>
      <c r="AS27" s="944"/>
      <c r="AT27" s="944"/>
      <c r="AU27" s="944"/>
      <c r="AV27" s="944"/>
      <c r="AW27" s="944"/>
      <c r="AX27" s="944"/>
      <c r="AY27" s="944"/>
      <c r="AZ27" s="944"/>
      <c r="BA27" s="944"/>
      <c r="BB27" s="944"/>
      <c r="BC27" s="944"/>
      <c r="BD27" s="944"/>
      <c r="BE27" s="944"/>
      <c r="BF27" s="944"/>
      <c r="BG27" s="944"/>
      <c r="BH27" s="944"/>
      <c r="BI27" s="944"/>
      <c r="BJ27" s="944"/>
      <c r="BK27" s="944"/>
      <c r="BL27" s="944"/>
      <c r="BM27" s="944"/>
      <c r="BN27" s="944"/>
      <c r="BO27" s="944"/>
      <c r="BP27" s="944"/>
      <c r="BQ27" s="944"/>
      <c r="BR27" s="944"/>
      <c r="BS27" s="944"/>
      <c r="BT27" s="944"/>
      <c r="BU27" s="944"/>
      <c r="BV27" s="944"/>
      <c r="BW27" s="944"/>
      <c r="BX27" s="944"/>
      <c r="BY27" s="944"/>
      <c r="BZ27" s="944"/>
      <c r="CA27" s="944"/>
      <c r="CB27" s="944"/>
      <c r="CC27" s="944"/>
      <c r="CD27" s="944"/>
      <c r="CE27" s="944"/>
      <c r="CF27" s="944"/>
    </row>
    <row r="28" spans="1:84">
      <c r="A28" s="486"/>
      <c r="B28" s="486"/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944"/>
      <c r="W28" s="944"/>
      <c r="X28" s="944"/>
      <c r="Y28" s="944"/>
      <c r="Z28" s="944"/>
      <c r="AA28" s="944"/>
      <c r="AB28" s="944"/>
      <c r="AC28" s="944"/>
      <c r="AD28" s="944"/>
      <c r="AE28" s="944"/>
      <c r="AF28" s="944"/>
      <c r="AG28" s="944"/>
      <c r="AH28" s="944"/>
      <c r="AI28" s="944"/>
      <c r="AJ28" s="944"/>
      <c r="AK28" s="944"/>
      <c r="AL28" s="944"/>
      <c r="AM28" s="944"/>
      <c r="AN28" s="944"/>
      <c r="AO28" s="944"/>
      <c r="AP28" s="944"/>
      <c r="AQ28" s="944"/>
      <c r="AR28" s="944"/>
      <c r="AS28" s="944"/>
      <c r="AT28" s="944"/>
      <c r="AU28" s="944"/>
      <c r="AV28" s="944"/>
      <c r="AW28" s="944"/>
      <c r="AX28" s="944"/>
      <c r="AY28" s="944"/>
      <c r="AZ28" s="944"/>
      <c r="BA28" s="944"/>
      <c r="BB28" s="944"/>
      <c r="BC28" s="944"/>
      <c r="BD28" s="944"/>
      <c r="BE28" s="944"/>
      <c r="BF28" s="944"/>
      <c r="BG28" s="944"/>
      <c r="BH28" s="944"/>
      <c r="BI28" s="944"/>
      <c r="BJ28" s="944"/>
      <c r="BK28" s="944"/>
      <c r="BL28" s="944"/>
      <c r="BM28" s="944"/>
      <c r="BN28" s="944"/>
      <c r="BO28" s="944"/>
      <c r="BP28" s="944"/>
      <c r="BQ28" s="944"/>
      <c r="BR28" s="944"/>
      <c r="BS28" s="944"/>
      <c r="BT28" s="944"/>
      <c r="BU28" s="944"/>
      <c r="BV28" s="944"/>
      <c r="BW28" s="944"/>
      <c r="BX28" s="944"/>
      <c r="BY28" s="944"/>
      <c r="BZ28" s="944"/>
      <c r="CA28" s="944"/>
      <c r="CB28" s="944"/>
      <c r="CC28" s="944"/>
      <c r="CD28" s="944"/>
      <c r="CE28" s="944"/>
      <c r="CF28" s="944"/>
    </row>
    <row r="29" spans="1:84">
      <c r="A29" s="486"/>
      <c r="B29" s="486"/>
      <c r="C29" s="486"/>
      <c r="D29" s="486"/>
      <c r="E29" s="486"/>
      <c r="F29" s="486"/>
      <c r="G29" s="486"/>
      <c r="H29" s="486"/>
      <c r="I29" s="486"/>
      <c r="J29" s="486"/>
      <c r="K29" s="486"/>
      <c r="L29" s="486"/>
      <c r="M29" s="486"/>
      <c r="N29" s="486"/>
      <c r="O29" s="486"/>
      <c r="P29" s="486"/>
      <c r="Q29" s="486"/>
      <c r="R29" s="486"/>
      <c r="S29" s="486"/>
      <c r="T29" s="486"/>
      <c r="U29" s="486"/>
      <c r="V29" s="944"/>
      <c r="W29" s="944"/>
      <c r="X29" s="944"/>
      <c r="Y29" s="944"/>
      <c r="Z29" s="944"/>
      <c r="AA29" s="944"/>
      <c r="AB29" s="944"/>
      <c r="AC29" s="944"/>
      <c r="AD29" s="944"/>
      <c r="AE29" s="944"/>
      <c r="AF29" s="944"/>
      <c r="AG29" s="944"/>
      <c r="AH29" s="944"/>
      <c r="AI29" s="944"/>
      <c r="AJ29" s="944"/>
      <c r="AK29" s="944"/>
      <c r="AL29" s="944"/>
      <c r="AM29" s="944"/>
      <c r="AN29" s="944"/>
      <c r="AO29" s="944"/>
      <c r="AP29" s="944"/>
      <c r="AQ29" s="944"/>
      <c r="AR29" s="944"/>
      <c r="AS29" s="944"/>
      <c r="AT29" s="944"/>
      <c r="AU29" s="944"/>
      <c r="AV29" s="944"/>
      <c r="AW29" s="944"/>
      <c r="AX29" s="944"/>
      <c r="AY29" s="944"/>
      <c r="AZ29" s="944"/>
      <c r="BA29" s="944"/>
      <c r="BB29" s="944"/>
      <c r="BC29" s="944"/>
      <c r="BD29" s="944"/>
      <c r="BE29" s="944"/>
      <c r="BF29" s="944"/>
      <c r="BG29" s="944"/>
      <c r="BH29" s="944"/>
      <c r="BI29" s="944"/>
      <c r="BJ29" s="944"/>
      <c r="BK29" s="944"/>
      <c r="BL29" s="944"/>
      <c r="BM29" s="944"/>
      <c r="BN29" s="944"/>
      <c r="BO29" s="944"/>
      <c r="BP29" s="944"/>
      <c r="BQ29" s="944"/>
      <c r="BR29" s="944"/>
      <c r="BS29" s="944"/>
      <c r="BT29" s="944"/>
      <c r="BU29" s="944"/>
      <c r="BV29" s="944"/>
      <c r="BW29" s="944"/>
      <c r="BX29" s="944"/>
      <c r="BY29" s="944"/>
      <c r="BZ29" s="944"/>
      <c r="CA29" s="944"/>
      <c r="CB29" s="944"/>
      <c r="CC29" s="944"/>
      <c r="CD29" s="944"/>
      <c r="CE29" s="944"/>
      <c r="CF29" s="944"/>
    </row>
    <row r="30" spans="1:84">
      <c r="A30" s="486"/>
      <c r="B30" s="486"/>
      <c r="C30" s="486"/>
      <c r="D30" s="486"/>
      <c r="E30" s="486"/>
      <c r="F30" s="486"/>
      <c r="G30" s="486"/>
      <c r="H30" s="486"/>
      <c r="I30" s="486"/>
      <c r="J30" s="486"/>
      <c r="K30" s="486"/>
      <c r="L30" s="486"/>
      <c r="M30" s="486"/>
      <c r="N30" s="486"/>
      <c r="O30" s="486"/>
      <c r="P30" s="486"/>
      <c r="Q30" s="486"/>
      <c r="R30" s="486"/>
      <c r="S30" s="486"/>
      <c r="T30" s="486"/>
      <c r="U30" s="486"/>
    </row>
    <row r="31" spans="1:84" ht="38.25" customHeight="1">
      <c r="B31" s="1120" t="s">
        <v>225</v>
      </c>
      <c r="C31" s="1120"/>
      <c r="D31" s="1120"/>
      <c r="E31" s="1120"/>
    </row>
    <row r="32" spans="1:84">
      <c r="B32" s="55" t="s">
        <v>21</v>
      </c>
    </row>
    <row r="34" spans="2:3">
      <c r="B34" s="717" t="s">
        <v>975</v>
      </c>
      <c r="C34" s="471"/>
    </row>
    <row r="35" spans="2:3">
      <c r="B35" s="471"/>
      <c r="C35" s="471"/>
    </row>
    <row r="36" spans="2:3">
      <c r="B36" s="471"/>
      <c r="C36" s="471"/>
    </row>
  </sheetData>
  <mergeCells count="7">
    <mergeCell ref="O4:S4"/>
    <mergeCell ref="B31:E31"/>
    <mergeCell ref="B4:B5"/>
    <mergeCell ref="H4:H11"/>
    <mergeCell ref="N4:N11"/>
    <mergeCell ref="I4:M4"/>
    <mergeCell ref="C4:G4"/>
  </mergeCells>
  <phoneticPr fontId="40" type="noConversion"/>
  <hyperlinks>
    <hyperlink ref="B34" location="Содержание!B91" display="к содержанию"/>
  </hyperlinks>
  <pageMargins left="0.75" right="0.75" top="1" bottom="1" header="0.5" footer="0.5"/>
  <headerFooter alignWithMargins="0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M51"/>
  <sheetViews>
    <sheetView workbookViewId="0">
      <selection activeCell="H16" sqref="H16"/>
    </sheetView>
  </sheetViews>
  <sheetFormatPr defaultRowHeight="12.75"/>
  <cols>
    <col min="1" max="1" width="9.140625" style="450"/>
    <col min="2" max="2" width="36.28515625" style="450" bestFit="1" customWidth="1"/>
    <col min="3" max="9" width="10.140625" style="450" customWidth="1"/>
    <col min="10" max="11" width="14.140625" style="486" bestFit="1" customWidth="1"/>
    <col min="12" max="12" width="14.42578125" style="486" bestFit="1" customWidth="1"/>
    <col min="13" max="13" width="14.28515625" style="486" bestFit="1" customWidth="1"/>
    <col min="14" max="16384" width="9.140625" style="23"/>
  </cols>
  <sheetData>
    <row r="2" spans="1:11">
      <c r="A2" s="23" t="s">
        <v>968</v>
      </c>
      <c r="B2" s="51" t="s">
        <v>583</v>
      </c>
    </row>
    <row r="3" spans="1:11">
      <c r="A3" s="23"/>
      <c r="B3" s="51"/>
    </row>
    <row r="4" spans="1:11">
      <c r="B4" s="1069"/>
      <c r="C4" s="952">
        <v>39448</v>
      </c>
      <c r="D4" s="952">
        <v>39814</v>
      </c>
      <c r="E4" s="952">
        <v>40179</v>
      </c>
      <c r="F4" s="952">
        <v>40544</v>
      </c>
      <c r="G4" s="953" t="s">
        <v>3</v>
      </c>
      <c r="H4" s="952">
        <v>40725</v>
      </c>
      <c r="I4" s="953" t="s">
        <v>5</v>
      </c>
    </row>
    <row r="5" spans="1:11">
      <c r="B5" s="472" t="s">
        <v>746</v>
      </c>
      <c r="C5" s="453">
        <v>1447.8503459999999</v>
      </c>
      <c r="D5" s="453">
        <v>1500.304613</v>
      </c>
      <c r="E5" s="453">
        <v>1937.393073</v>
      </c>
      <c r="F5" s="453">
        <v>2250.9447620000001</v>
      </c>
      <c r="G5" s="453">
        <v>2330.8220500000002</v>
      </c>
      <c r="H5" s="453">
        <v>2481.1509390000001</v>
      </c>
      <c r="I5" s="453">
        <v>2609.4511010000001</v>
      </c>
    </row>
    <row r="6" spans="1:11">
      <c r="B6" s="472" t="s">
        <v>747</v>
      </c>
      <c r="C6" s="453">
        <v>2447.0965190000002</v>
      </c>
      <c r="D6" s="453">
        <v>3088.2525679999999</v>
      </c>
      <c r="E6" s="453">
        <v>4066.4535369999999</v>
      </c>
      <c r="F6" s="453">
        <v>4599.7238799999996</v>
      </c>
      <c r="G6" s="453">
        <v>4933.1143480000001</v>
      </c>
      <c r="H6" s="453">
        <v>4932.4444149999999</v>
      </c>
      <c r="I6" s="453">
        <v>5237.9834129999999</v>
      </c>
    </row>
    <row r="7" spans="1:11" ht="15">
      <c r="B7" s="1073" t="s">
        <v>183</v>
      </c>
      <c r="C7" s="954">
        <v>1.7733406216106751</v>
      </c>
      <c r="D7" s="954">
        <v>3.6229066867937254</v>
      </c>
      <c r="E7" s="954">
        <v>29.133314409131916</v>
      </c>
      <c r="F7" s="954">
        <v>16.184206156702817</v>
      </c>
      <c r="G7" s="954">
        <v>3.5486116473612661</v>
      </c>
      <c r="H7" s="954">
        <v>6.4496081543419459</v>
      </c>
      <c r="I7" s="954">
        <v>5.1709938312624271</v>
      </c>
    </row>
    <row r="8" spans="1:11" ht="15">
      <c r="B8" s="1073" t="s">
        <v>184</v>
      </c>
      <c r="C8" s="954">
        <v>4.4629029217878369</v>
      </c>
      <c r="D8" s="954">
        <v>26.200684935059559</v>
      </c>
      <c r="E8" s="954">
        <v>31.674901824286295</v>
      </c>
      <c r="F8" s="954">
        <v>13.113892440866714</v>
      </c>
      <c r="G8" s="954">
        <v>7.2480539418814161</v>
      </c>
      <c r="H8" s="955">
        <v>-1.3580325788953296E-2</v>
      </c>
      <c r="I8" s="954">
        <v>6.1944742260212626</v>
      </c>
    </row>
    <row r="9" spans="1:11">
      <c r="B9" s="472" t="s">
        <v>211</v>
      </c>
      <c r="C9" s="453">
        <v>34.168388225239632</v>
      </c>
      <c r="D9" s="453">
        <v>41.349053594805788</v>
      </c>
      <c r="E9" s="453">
        <v>47.694053229651054</v>
      </c>
      <c r="F9" s="453">
        <v>37.0927416839438</v>
      </c>
      <c r="G9" s="453">
        <v>33.710123187122107</v>
      </c>
      <c r="H9" s="453">
        <v>33.204388983434661</v>
      </c>
      <c r="I9" s="453">
        <v>35.045932872629507</v>
      </c>
    </row>
    <row r="10" spans="1:11" ht="15">
      <c r="B10" s="472" t="s">
        <v>465</v>
      </c>
      <c r="C10" s="954">
        <v>774.38533500000005</v>
      </c>
      <c r="D10" s="954">
        <v>1390.47517896</v>
      </c>
      <c r="E10" s="954">
        <v>2203.0671550000002</v>
      </c>
      <c r="F10" s="954">
        <v>2410.6146790878001</v>
      </c>
      <c r="G10" s="954">
        <v>2439.2801600439002</v>
      </c>
      <c r="H10" s="954">
        <v>2467.9456409999998</v>
      </c>
      <c r="I10" s="954">
        <v>1963.1105259999999</v>
      </c>
    </row>
    <row r="11" spans="1:11">
      <c r="C11" s="452"/>
      <c r="D11" s="452"/>
      <c r="E11" s="452"/>
      <c r="F11" s="452"/>
      <c r="G11" s="452"/>
      <c r="H11" s="452"/>
      <c r="I11" s="452"/>
    </row>
    <row r="12" spans="1:11">
      <c r="C12" s="452"/>
      <c r="D12" s="452"/>
      <c r="E12" s="452"/>
      <c r="F12" s="452"/>
      <c r="G12" s="452"/>
      <c r="H12" s="452"/>
      <c r="I12" s="452"/>
    </row>
    <row r="13" spans="1:11">
      <c r="B13" s="51" t="s">
        <v>583</v>
      </c>
      <c r="G13" s="781"/>
      <c r="H13" s="781"/>
      <c r="J13" s="1070"/>
      <c r="K13" s="1070"/>
    </row>
    <row r="14" spans="1:11">
      <c r="C14" s="452"/>
      <c r="G14" s="452"/>
      <c r="H14" s="452"/>
      <c r="J14" s="491"/>
      <c r="K14" s="491"/>
    </row>
    <row r="15" spans="1:11">
      <c r="C15" s="452"/>
      <c r="G15" s="452"/>
      <c r="H15" s="452"/>
      <c r="J15" s="491"/>
      <c r="K15" s="491"/>
    </row>
    <row r="16" spans="1:11" ht="15">
      <c r="G16" s="1071"/>
      <c r="H16" s="1071"/>
      <c r="J16" s="1072"/>
      <c r="K16" s="1072"/>
    </row>
    <row r="17" spans="7:11" ht="15">
      <c r="G17" s="1071"/>
      <c r="H17" s="1071"/>
      <c r="J17" s="1072"/>
      <c r="K17" s="1072"/>
    </row>
    <row r="35" spans="2:2">
      <c r="B35" s="55" t="s">
        <v>13</v>
      </c>
    </row>
    <row r="37" spans="2:2">
      <c r="B37" s="717" t="s">
        <v>975</v>
      </c>
    </row>
    <row r="50" spans="3:9">
      <c r="C50" s="452">
        <v>2447.0965190000002</v>
      </c>
      <c r="D50" s="452">
        <v>3088.2525679999999</v>
      </c>
      <c r="E50" s="452">
        <v>4066.4535369999999</v>
      </c>
      <c r="F50" s="452">
        <v>4599.7238799999996</v>
      </c>
      <c r="G50" s="452">
        <v>4933.1143480000001</v>
      </c>
      <c r="H50" s="452">
        <v>4932.4444149999999</v>
      </c>
      <c r="I50" s="452">
        <v>5237.9834129999999</v>
      </c>
    </row>
    <row r="51" spans="3:9" ht="15">
      <c r="C51" s="1071">
        <v>774.38533500000005</v>
      </c>
      <c r="D51" s="1071">
        <v>1390.47517896</v>
      </c>
      <c r="E51" s="1071">
        <v>2203.0671550000002</v>
      </c>
      <c r="F51" s="1071">
        <v>2410.6146790878001</v>
      </c>
      <c r="G51" s="1071">
        <v>2439.2801600439002</v>
      </c>
      <c r="H51" s="1071">
        <v>2467.9456409999998</v>
      </c>
      <c r="I51" s="1071">
        <v>1963.1105259999999</v>
      </c>
    </row>
  </sheetData>
  <phoneticPr fontId="40" type="noConversion"/>
  <hyperlinks>
    <hyperlink ref="B37" location="Содержание!B92" display="к содержанию"/>
  </hyperlinks>
  <pageMargins left="0.75" right="0.75" top="1" bottom="1" header="0.5" footer="0.5"/>
  <headerFooter alignWithMargins="0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Z36"/>
  <sheetViews>
    <sheetView workbookViewId="0">
      <selection activeCell="G25" sqref="G25"/>
    </sheetView>
  </sheetViews>
  <sheetFormatPr defaultRowHeight="12.75"/>
  <cols>
    <col min="1" max="1" width="9.140625" style="956"/>
    <col min="2" max="2" width="35.42578125" style="956" customWidth="1"/>
    <col min="3" max="10" width="10.140625" style="956" customWidth="1"/>
    <col min="11" max="11" width="3.7109375" style="956" customWidth="1"/>
    <col min="12" max="19" width="10.140625" style="956" customWidth="1"/>
    <col min="20" max="26" width="9.140625" style="956"/>
  </cols>
  <sheetData>
    <row r="2" spans="1:19">
      <c r="A2" s="956" t="s">
        <v>968</v>
      </c>
      <c r="B2" s="51" t="s">
        <v>584</v>
      </c>
    </row>
    <row r="3" spans="1:19">
      <c r="B3" s="51"/>
    </row>
    <row r="4" spans="1:19">
      <c r="B4" s="1162"/>
      <c r="C4" s="1156" t="s">
        <v>186</v>
      </c>
      <c r="D4" s="1157"/>
      <c r="E4" s="1157"/>
      <c r="F4" s="1157"/>
      <c r="G4" s="1157"/>
      <c r="H4" s="1157"/>
      <c r="I4" s="1157"/>
      <c r="J4" s="1158"/>
      <c r="K4" s="1160"/>
      <c r="L4" s="1159" t="s">
        <v>181</v>
      </c>
      <c r="M4" s="1159"/>
      <c r="N4" s="1159"/>
      <c r="O4" s="1159"/>
      <c r="P4" s="1159"/>
      <c r="Q4" s="1159"/>
      <c r="R4" s="1159"/>
      <c r="S4" s="1159"/>
    </row>
    <row r="5" spans="1:19">
      <c r="B5" s="1163"/>
      <c r="C5" s="959" t="s">
        <v>214</v>
      </c>
      <c r="D5" s="959" t="s">
        <v>215</v>
      </c>
      <c r="E5" s="959" t="s">
        <v>216</v>
      </c>
      <c r="F5" s="959" t="s">
        <v>217</v>
      </c>
      <c r="G5" s="959" t="s">
        <v>218</v>
      </c>
      <c r="H5" s="959" t="s">
        <v>219</v>
      </c>
      <c r="I5" s="959" t="s">
        <v>220</v>
      </c>
      <c r="J5" s="959" t="s">
        <v>221</v>
      </c>
      <c r="K5" s="1160"/>
      <c r="L5" s="959" t="s">
        <v>214</v>
      </c>
      <c r="M5" s="959" t="s">
        <v>215</v>
      </c>
      <c r="N5" s="959" t="s">
        <v>216</v>
      </c>
      <c r="O5" s="959" t="s">
        <v>217</v>
      </c>
      <c r="P5" s="959" t="s">
        <v>218</v>
      </c>
      <c r="Q5" s="959" t="s">
        <v>219</v>
      </c>
      <c r="R5" s="959" t="s">
        <v>220</v>
      </c>
      <c r="S5" s="959" t="s">
        <v>221</v>
      </c>
    </row>
    <row r="6" spans="1:19" ht="25.5">
      <c r="B6" s="958" t="s">
        <v>187</v>
      </c>
      <c r="C6" s="960">
        <v>76.119388083000004</v>
      </c>
      <c r="D6" s="960">
        <v>72.776021810000003</v>
      </c>
      <c r="E6" s="960">
        <v>70.23330050249001</v>
      </c>
      <c r="F6" s="960">
        <v>66.240334638109999</v>
      </c>
      <c r="G6" s="960">
        <v>72</v>
      </c>
      <c r="H6" s="960">
        <v>67</v>
      </c>
      <c r="I6" s="960">
        <v>68</v>
      </c>
      <c r="J6" s="960">
        <v>68</v>
      </c>
      <c r="K6" s="1160"/>
      <c r="L6" s="960">
        <v>196.397222167</v>
      </c>
      <c r="M6" s="960">
        <v>189.72386159446</v>
      </c>
      <c r="N6" s="960">
        <v>187.11020902425997</v>
      </c>
      <c r="O6" s="960">
        <v>162.63751567099996</v>
      </c>
      <c r="P6" s="961">
        <v>161</v>
      </c>
      <c r="Q6" s="961">
        <v>158</v>
      </c>
      <c r="R6" s="961">
        <v>102</v>
      </c>
      <c r="S6" s="961">
        <v>121</v>
      </c>
    </row>
    <row r="7" spans="1:19" ht="38.25">
      <c r="B7" s="958" t="s">
        <v>188</v>
      </c>
      <c r="C7" s="960">
        <v>104.442999687</v>
      </c>
      <c r="D7" s="960">
        <v>104.71710170699998</v>
      </c>
      <c r="E7" s="960">
        <v>104.71710170699998</v>
      </c>
      <c r="F7" s="960">
        <v>88.266986179999989</v>
      </c>
      <c r="G7" s="960">
        <v>72.473710355070011</v>
      </c>
      <c r="H7" s="960">
        <v>67.064425215930001</v>
      </c>
      <c r="I7" s="960">
        <v>67.506120865930015</v>
      </c>
      <c r="J7" s="960">
        <v>67.506120865930015</v>
      </c>
      <c r="K7" s="1160"/>
      <c r="L7" s="960">
        <v>262.90999068499997</v>
      </c>
      <c r="M7" s="960">
        <v>262.90999068499997</v>
      </c>
      <c r="N7" s="960">
        <v>202.90999068499997</v>
      </c>
      <c r="O7" s="960">
        <v>226.00797800599997</v>
      </c>
      <c r="P7" s="960">
        <v>173.07577092848999</v>
      </c>
      <c r="Q7" s="960">
        <v>165.66357659648</v>
      </c>
      <c r="R7" s="960">
        <v>105.98882038847999</v>
      </c>
      <c r="S7" s="960">
        <v>125.30381338847999</v>
      </c>
    </row>
    <row r="8" spans="1:19" ht="25.5">
      <c r="B8" s="958" t="s">
        <v>213</v>
      </c>
      <c r="C8" s="960">
        <f>C10-C7-C6</f>
        <v>499.01353723</v>
      </c>
      <c r="D8" s="960">
        <f t="shared" ref="D8:J8" si="0">D10-D7-D6</f>
        <v>561.93646248300001</v>
      </c>
      <c r="E8" s="960">
        <f t="shared" si="0"/>
        <v>476.27485779051005</v>
      </c>
      <c r="F8" s="960">
        <f t="shared" si="0"/>
        <v>568.30874018189002</v>
      </c>
      <c r="G8" s="960">
        <f t="shared" si="0"/>
        <v>522.64262364493004</v>
      </c>
      <c r="H8" s="960">
        <f t="shared" si="0"/>
        <v>520.59201978406998</v>
      </c>
      <c r="I8" s="960">
        <f t="shared" si="0"/>
        <v>472.99570813407001</v>
      </c>
      <c r="J8" s="960">
        <f t="shared" si="0"/>
        <v>500.84215713407002</v>
      </c>
      <c r="K8" s="1160"/>
      <c r="L8" s="960">
        <f t="shared" ref="L8:S8" si="1">L10-L6-L7</f>
        <v>2582.7418651479998</v>
      </c>
      <c r="M8" s="960">
        <f t="shared" si="1"/>
        <v>2951.13135072054</v>
      </c>
      <c r="N8" s="960">
        <f t="shared" si="1"/>
        <v>3279.9919152907401</v>
      </c>
      <c r="O8" s="960">
        <f t="shared" si="1"/>
        <v>3182.1271253229997</v>
      </c>
      <c r="P8" s="960">
        <f t="shared" si="1"/>
        <v>3165.8586030715101</v>
      </c>
      <c r="Q8" s="960">
        <f t="shared" si="1"/>
        <v>3448.2285034035199</v>
      </c>
      <c r="R8" s="960">
        <f>R10-R6-R7</f>
        <v>3526.8349606115203</v>
      </c>
      <c r="S8" s="960">
        <f t="shared" si="1"/>
        <v>3666.49884761152</v>
      </c>
    </row>
    <row r="9" spans="1:19">
      <c r="B9" s="958" t="s">
        <v>212</v>
      </c>
      <c r="C9" s="962">
        <v>230.94984600000001</v>
      </c>
      <c r="D9" s="962">
        <v>244.889217</v>
      </c>
      <c r="E9" s="962">
        <v>278.75852099999997</v>
      </c>
      <c r="F9" s="962">
        <v>314.19698799999998</v>
      </c>
      <c r="G9" s="962">
        <v>367.15617500000002</v>
      </c>
      <c r="H9" s="962">
        <v>394.18633899999998</v>
      </c>
      <c r="I9" s="962">
        <v>425.01092199999999</v>
      </c>
      <c r="J9" s="962">
        <v>445.97327300000001</v>
      </c>
      <c r="K9" s="1160"/>
      <c r="L9" s="960">
        <v>1564.0020669999999</v>
      </c>
      <c r="M9" s="960">
        <v>1594.5750370000001</v>
      </c>
      <c r="N9" s="960">
        <v>1667.171844</v>
      </c>
      <c r="O9" s="960">
        <v>1727.1146060000001</v>
      </c>
      <c r="P9" s="960">
        <v>1786.5419850000001</v>
      </c>
      <c r="Q9" s="960">
        <v>1831.4414529999999</v>
      </c>
      <c r="R9" s="960">
        <v>1948.3165730000001</v>
      </c>
      <c r="S9" s="960">
        <v>2040.755971</v>
      </c>
    </row>
    <row r="10" spans="1:19">
      <c r="B10" s="958" t="s">
        <v>189</v>
      </c>
      <c r="C10" s="962">
        <v>679.57592499999998</v>
      </c>
      <c r="D10" s="962">
        <v>739.42958599999997</v>
      </c>
      <c r="E10" s="962">
        <v>651.22526000000005</v>
      </c>
      <c r="F10" s="962">
        <v>722.81606099999999</v>
      </c>
      <c r="G10" s="962">
        <v>667.11633400000005</v>
      </c>
      <c r="H10" s="962">
        <v>654.65644499999996</v>
      </c>
      <c r="I10" s="962">
        <v>608.50182900000004</v>
      </c>
      <c r="J10" s="962">
        <v>636.34827800000005</v>
      </c>
      <c r="K10" s="1161"/>
      <c r="L10" s="960">
        <v>3042.049078</v>
      </c>
      <c r="M10" s="960">
        <v>3403.7652029999999</v>
      </c>
      <c r="N10" s="960">
        <v>3670.012115</v>
      </c>
      <c r="O10" s="960">
        <v>3570.7726189999998</v>
      </c>
      <c r="P10" s="960">
        <v>3499.9343739999999</v>
      </c>
      <c r="Q10" s="960">
        <v>3771.8920800000001</v>
      </c>
      <c r="R10" s="960">
        <v>3734.8237810000001</v>
      </c>
      <c r="S10" s="960">
        <v>3912.8026610000002</v>
      </c>
    </row>
    <row r="13" spans="1:19">
      <c r="B13" s="51" t="s">
        <v>584</v>
      </c>
      <c r="C13" s="957"/>
      <c r="D13" s="957"/>
      <c r="E13" s="957"/>
      <c r="F13" s="957"/>
      <c r="G13" s="957"/>
      <c r="H13" s="957"/>
      <c r="I13" s="957"/>
      <c r="J13" s="957"/>
      <c r="K13" s="957"/>
      <c r="L13" s="957"/>
      <c r="M13" s="957"/>
      <c r="N13" s="957"/>
      <c r="O13" s="957"/>
    </row>
    <row r="14" spans="1:19">
      <c r="C14" s="957"/>
      <c r="D14" s="957"/>
      <c r="E14" s="957"/>
      <c r="F14" s="957"/>
      <c r="G14" s="957"/>
      <c r="H14" s="957"/>
      <c r="I14" s="957"/>
      <c r="J14" s="957"/>
      <c r="K14" s="957"/>
    </row>
    <row r="17" spans="2:17">
      <c r="I17" s="957"/>
      <c r="Q17" s="957"/>
    </row>
    <row r="32" spans="2:17">
      <c r="B32" s="55" t="s">
        <v>595</v>
      </c>
    </row>
    <row r="34" spans="2:2">
      <c r="B34" s="717" t="s">
        <v>975</v>
      </c>
    </row>
    <row r="35" spans="2:2">
      <c r="B35" s="471"/>
    </row>
    <row r="36" spans="2:2">
      <c r="B36" s="471"/>
    </row>
  </sheetData>
  <mergeCells count="4">
    <mergeCell ref="C4:J4"/>
    <mergeCell ref="L4:S4"/>
    <mergeCell ref="K4:K10"/>
    <mergeCell ref="B4:B5"/>
  </mergeCells>
  <phoneticPr fontId="40" type="noConversion"/>
  <hyperlinks>
    <hyperlink ref="B34" location="Содержание!B93" display="к содержанию"/>
  </hyperlinks>
  <pageMargins left="0.75" right="0.75" top="1" bottom="1" header="0.5" footer="0.5"/>
  <headerFooter alignWithMargins="0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I32"/>
  <sheetViews>
    <sheetView topLeftCell="A4" workbookViewId="0">
      <selection activeCell="I15" sqref="I15"/>
    </sheetView>
  </sheetViews>
  <sheetFormatPr defaultRowHeight="12.75"/>
  <cols>
    <col min="1" max="1" width="8.85546875" style="471" bestFit="1" customWidth="1"/>
    <col min="2" max="2" width="23.42578125" style="471" customWidth="1"/>
    <col min="3" max="7" width="10.140625" style="471" customWidth="1"/>
    <col min="8" max="9" width="9.140625" style="471"/>
  </cols>
  <sheetData>
    <row r="2" spans="1:7">
      <c r="A2" s="956" t="s">
        <v>968</v>
      </c>
      <c r="B2" s="51" t="s">
        <v>585</v>
      </c>
      <c r="C2" s="520"/>
      <c r="D2" s="520"/>
    </row>
    <row r="3" spans="1:7">
      <c r="G3" s="966" t="s">
        <v>193</v>
      </c>
    </row>
    <row r="4" spans="1:7">
      <c r="B4" s="456"/>
      <c r="C4" s="968">
        <v>39448</v>
      </c>
      <c r="D4" s="968">
        <v>39814</v>
      </c>
      <c r="E4" s="968">
        <v>40179</v>
      </c>
      <c r="F4" s="952">
        <v>40544</v>
      </c>
      <c r="G4" s="952">
        <v>40817</v>
      </c>
    </row>
    <row r="5" spans="1:7" ht="25.5">
      <c r="B5" s="967" t="s">
        <v>191</v>
      </c>
      <c r="C5" s="965">
        <v>86.7</v>
      </c>
      <c r="D5" s="965">
        <v>86.7</v>
      </c>
      <c r="E5" s="964">
        <v>84.7</v>
      </c>
      <c r="F5" s="963">
        <v>86.770783538223498</v>
      </c>
      <c r="G5" s="963">
        <v>87.483597455616774</v>
      </c>
    </row>
    <row r="6" spans="1:7">
      <c r="B6" s="967" t="s">
        <v>190</v>
      </c>
      <c r="C6" s="965">
        <v>1.9</v>
      </c>
      <c r="D6" s="965">
        <v>1.4</v>
      </c>
      <c r="E6" s="964">
        <v>2.8</v>
      </c>
      <c r="F6" s="963">
        <v>1.5435708857257155</v>
      </c>
      <c r="G6" s="963">
        <v>1.3148967607345097</v>
      </c>
    </row>
    <row r="7" spans="1:7" ht="38.25">
      <c r="B7" s="967" t="s">
        <v>192</v>
      </c>
      <c r="C7" s="965">
        <v>11.4</v>
      </c>
      <c r="D7" s="965">
        <v>11.8</v>
      </c>
      <c r="E7" s="964">
        <v>12.5</v>
      </c>
      <c r="F7" s="963">
        <v>11.68564557605079</v>
      </c>
      <c r="G7" s="963">
        <v>11.201505783648711</v>
      </c>
    </row>
    <row r="8" spans="1:7" ht="25.5">
      <c r="B8" s="1091" t="s">
        <v>222</v>
      </c>
      <c r="C8" s="965">
        <v>41.1</v>
      </c>
      <c r="D8" s="965">
        <v>41.883120040000001</v>
      </c>
      <c r="E8" s="964">
        <v>56.6</v>
      </c>
      <c r="F8" s="963">
        <v>44.484620764763129</v>
      </c>
      <c r="G8" s="963">
        <v>42.013038051560713</v>
      </c>
    </row>
    <row r="11" spans="1:7">
      <c r="B11" s="51" t="s">
        <v>585</v>
      </c>
    </row>
    <row r="30" spans="2:2">
      <c r="B30" s="55" t="s">
        <v>595</v>
      </c>
    </row>
    <row r="31" spans="2:2">
      <c r="B31" s="956"/>
    </row>
    <row r="32" spans="2:2">
      <c r="B32" s="717" t="s">
        <v>975</v>
      </c>
    </row>
  </sheetData>
  <phoneticPr fontId="40" type="noConversion"/>
  <hyperlinks>
    <hyperlink ref="B32" location="Содержание!B94" display="к содержанию"/>
  </hyperlinks>
  <pageMargins left="0.75" right="0.75" top="1" bottom="1" header="0.5" footer="0.5"/>
  <headerFooter alignWithMargins="0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S33"/>
  <sheetViews>
    <sheetView topLeftCell="A7" workbookViewId="0">
      <selection activeCell="B8" sqref="B8"/>
    </sheetView>
  </sheetViews>
  <sheetFormatPr defaultRowHeight="15"/>
  <cols>
    <col min="1" max="1" width="9.7109375" style="969" bestFit="1" customWidth="1"/>
    <col min="2" max="2" width="22.42578125" style="969" customWidth="1"/>
    <col min="3" max="18" width="10.140625" style="969" customWidth="1"/>
    <col min="19" max="19" width="9.140625" style="969"/>
  </cols>
  <sheetData>
    <row r="2" spans="1:18">
      <c r="A2" s="974" t="s">
        <v>968</v>
      </c>
      <c r="B2" s="51" t="s">
        <v>586</v>
      </c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</row>
    <row r="3" spans="1:18">
      <c r="A3" s="974"/>
      <c r="B3" s="51"/>
      <c r="C3" s="978"/>
      <c r="D3" s="978"/>
      <c r="E3" s="978"/>
      <c r="F3" s="978"/>
      <c r="G3" s="978"/>
      <c r="H3" s="978"/>
      <c r="I3" s="978"/>
      <c r="J3" s="978"/>
      <c r="K3" s="978"/>
      <c r="L3" s="978"/>
      <c r="M3" s="978"/>
      <c r="N3" s="978"/>
      <c r="O3" s="978"/>
      <c r="P3" s="978"/>
      <c r="Q3" s="978"/>
      <c r="R3" s="978"/>
    </row>
    <row r="4" spans="1:18">
      <c r="A4" s="978"/>
      <c r="B4" s="975"/>
      <c r="C4" s="973">
        <v>39448</v>
      </c>
      <c r="D4" s="973">
        <v>39539</v>
      </c>
      <c r="E4" s="973">
        <v>39630</v>
      </c>
      <c r="F4" s="973">
        <v>39722</v>
      </c>
      <c r="G4" s="973">
        <v>39814</v>
      </c>
      <c r="H4" s="973">
        <v>39904</v>
      </c>
      <c r="I4" s="973">
        <v>39995</v>
      </c>
      <c r="J4" s="973">
        <v>40087</v>
      </c>
      <c r="K4" s="973">
        <v>40179</v>
      </c>
      <c r="L4" s="973">
        <v>40269</v>
      </c>
      <c r="M4" s="973">
        <v>40360</v>
      </c>
      <c r="N4" s="973">
        <v>40452</v>
      </c>
      <c r="O4" s="973">
        <v>40544</v>
      </c>
      <c r="P4" s="973">
        <v>40634</v>
      </c>
      <c r="Q4" s="973">
        <v>40725</v>
      </c>
      <c r="R4" s="973" t="s">
        <v>226</v>
      </c>
    </row>
    <row r="5" spans="1:18" ht="26.25">
      <c r="A5" s="978"/>
      <c r="B5" s="971" t="s">
        <v>937</v>
      </c>
      <c r="C5" s="976">
        <v>22.812886194883301</v>
      </c>
      <c r="D5" s="976">
        <v>22.241983985950998</v>
      </c>
      <c r="E5" s="976">
        <v>20.590094085251359</v>
      </c>
      <c r="F5" s="976">
        <v>20.368271992395528</v>
      </c>
      <c r="G5" s="976">
        <v>18.334418832361038</v>
      </c>
      <c r="H5" s="976">
        <v>18.932091382242316</v>
      </c>
      <c r="I5" s="976">
        <v>18.397176566112957</v>
      </c>
      <c r="J5" s="976">
        <v>20.653605594634612</v>
      </c>
      <c r="K5" s="976">
        <v>20.662184872109634</v>
      </c>
      <c r="L5" s="976">
        <v>20.579768511659989</v>
      </c>
      <c r="M5" s="976">
        <v>20.411800689566007</v>
      </c>
      <c r="N5" s="976">
        <v>20.459727680663327</v>
      </c>
      <c r="O5" s="976">
        <v>20.445601609011039</v>
      </c>
      <c r="P5" s="976">
        <v>20.102945257240897</v>
      </c>
      <c r="Q5" s="976">
        <v>21.195208353442045</v>
      </c>
      <c r="R5" s="976">
        <v>21.695537321748056</v>
      </c>
    </row>
    <row r="6" spans="1:18" ht="39">
      <c r="A6" s="978"/>
      <c r="B6" s="971" t="s">
        <v>224</v>
      </c>
      <c r="C6" s="977">
        <v>14.563183565368348</v>
      </c>
      <c r="D6" s="977">
        <v>-7.5262651119154782</v>
      </c>
      <c r="E6" s="977">
        <v>-10.34039179478269</v>
      </c>
      <c r="F6" s="977">
        <v>-13.661153221367314</v>
      </c>
      <c r="G6" s="977">
        <v>-2.1415521986310324</v>
      </c>
      <c r="H6" s="977">
        <v>5.4173134089134152</v>
      </c>
      <c r="I6" s="977">
        <v>0.90359978040947908</v>
      </c>
      <c r="J6" s="977">
        <v>0.67856734222075943</v>
      </c>
      <c r="K6" s="977">
        <v>-4.0897259495559268</v>
      </c>
      <c r="L6" s="977">
        <v>0.83942494153534142</v>
      </c>
      <c r="M6" s="977">
        <v>-1.7904483429892224</v>
      </c>
      <c r="N6" s="977">
        <v>-3.0464040761264926</v>
      </c>
      <c r="O6" s="977">
        <v>-2.0357364827758033</v>
      </c>
      <c r="P6" s="977">
        <v>8.2984052699386837</v>
      </c>
      <c r="Q6" s="977">
        <v>15.180072980819475</v>
      </c>
      <c r="R6" s="977">
        <v>17.032116862912176</v>
      </c>
    </row>
    <row r="7" spans="1:18">
      <c r="A7" s="978"/>
      <c r="B7" s="972" t="s">
        <v>194</v>
      </c>
      <c r="C7" s="979">
        <v>58394</v>
      </c>
      <c r="D7" s="979">
        <v>55422</v>
      </c>
      <c r="E7" s="979">
        <v>60215</v>
      </c>
      <c r="F7" s="979">
        <v>62800</v>
      </c>
      <c r="G7" s="979">
        <v>64883</v>
      </c>
      <c r="H7" s="979">
        <v>62671</v>
      </c>
      <c r="I7" s="979">
        <v>66378</v>
      </c>
      <c r="J7" s="979">
        <v>68357</v>
      </c>
      <c r="K7" s="979">
        <v>72416</v>
      </c>
      <c r="L7" s="979">
        <v>67839</v>
      </c>
      <c r="M7" s="979">
        <v>77648</v>
      </c>
      <c r="N7" s="979">
        <v>80369</v>
      </c>
      <c r="O7" s="979">
        <v>84115</v>
      </c>
      <c r="P7" s="979">
        <v>80195</v>
      </c>
      <c r="Q7" s="979">
        <v>85271</v>
      </c>
      <c r="R7" s="979">
        <v>93145</v>
      </c>
    </row>
    <row r="8" spans="1:18" ht="39">
      <c r="A8" s="978"/>
      <c r="B8" s="971" t="s">
        <v>223</v>
      </c>
      <c r="C8" s="979">
        <v>130713</v>
      </c>
      <c r="D8" s="979">
        <v>129370.75</v>
      </c>
      <c r="E8" s="979">
        <v>122214</v>
      </c>
      <c r="F8" s="979">
        <v>118124</v>
      </c>
      <c r="G8" s="979">
        <v>115784</v>
      </c>
      <c r="H8" s="979">
        <v>113335.25</v>
      </c>
      <c r="I8" s="979">
        <v>111452.5</v>
      </c>
      <c r="J8" s="979">
        <v>108118</v>
      </c>
      <c r="K8" s="979">
        <v>107821</v>
      </c>
      <c r="L8" s="979">
        <v>108760.5</v>
      </c>
      <c r="M8" s="979">
        <v>108831</v>
      </c>
      <c r="N8" s="979">
        <v>109736.5</v>
      </c>
      <c r="O8" s="979">
        <v>111759.25</v>
      </c>
      <c r="P8" s="979">
        <v>115258.5</v>
      </c>
      <c r="Q8" s="979">
        <v>116666.75</v>
      </c>
      <c r="R8" s="979">
        <v>118171.5</v>
      </c>
    </row>
    <row r="11" spans="1:18">
      <c r="B11" s="51" t="s">
        <v>586</v>
      </c>
      <c r="N11" s="970"/>
      <c r="O11" s="970"/>
      <c r="P11" s="970"/>
      <c r="Q11" s="970"/>
      <c r="R11" s="970"/>
    </row>
    <row r="13" spans="1:18">
      <c r="Q13" s="970"/>
    </row>
    <row r="28" spans="2:6" ht="27" customHeight="1">
      <c r="B28" s="1164" t="s">
        <v>227</v>
      </c>
      <c r="C28" s="1164"/>
      <c r="D28" s="1164"/>
      <c r="E28" s="1164"/>
      <c r="F28" s="1164"/>
    </row>
    <row r="29" spans="2:6">
      <c r="B29" s="55" t="s">
        <v>228</v>
      </c>
      <c r="C29" s="980"/>
      <c r="D29" s="980"/>
      <c r="E29" s="980"/>
      <c r="F29" s="980"/>
    </row>
    <row r="31" spans="2:6">
      <c r="B31" s="717" t="s">
        <v>975</v>
      </c>
    </row>
    <row r="32" spans="2:6">
      <c r="B32" s="471"/>
    </row>
    <row r="33" spans="2:2">
      <c r="B33" s="471"/>
    </row>
  </sheetData>
  <mergeCells count="1">
    <mergeCell ref="B28:F28"/>
  </mergeCells>
  <phoneticPr fontId="40" type="noConversion"/>
  <hyperlinks>
    <hyperlink ref="B31" location="Содержание!B95" display="к содержанию"/>
  </hyperlinks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9"/>
  </sheetPr>
  <dimension ref="A1:N109"/>
  <sheetViews>
    <sheetView topLeftCell="B1" workbookViewId="0">
      <selection activeCell="H12" sqref="H12"/>
    </sheetView>
  </sheetViews>
  <sheetFormatPr defaultRowHeight="12.75"/>
  <cols>
    <col min="1" max="2" width="9.140625" style="215"/>
    <col min="3" max="3" width="12" style="215" bestFit="1" customWidth="1"/>
    <col min="4" max="4" width="9.7109375" style="215" bestFit="1" customWidth="1"/>
    <col min="5" max="5" width="9.140625" style="469"/>
    <col min="6" max="13" width="9.140625" style="215"/>
    <col min="14" max="14" width="9.85546875" style="215" bestFit="1" customWidth="1"/>
    <col min="15" max="16384" width="9.140625" style="215"/>
  </cols>
  <sheetData>
    <row r="1" spans="1:12">
      <c r="E1" s="215"/>
    </row>
    <row r="2" spans="1:12">
      <c r="A2" s="2" t="s">
        <v>968</v>
      </c>
      <c r="B2" s="51" t="s">
        <v>387</v>
      </c>
      <c r="E2" s="215"/>
      <c r="I2" s="51" t="s">
        <v>387</v>
      </c>
      <c r="L2" s="51"/>
    </row>
    <row r="3" spans="1:12">
      <c r="A3" s="2"/>
      <c r="B3" s="51"/>
      <c r="E3" s="215"/>
      <c r="I3" s="51"/>
      <c r="L3" s="51"/>
    </row>
    <row r="4" spans="1:12">
      <c r="B4" s="212" t="s">
        <v>1101</v>
      </c>
      <c r="C4" s="220" t="s">
        <v>390</v>
      </c>
      <c r="D4" s="220" t="s">
        <v>389</v>
      </c>
    </row>
    <row r="5" spans="1:12">
      <c r="B5" s="210">
        <v>37987</v>
      </c>
      <c r="C5" s="470">
        <v>6.7368451999999995E-2</v>
      </c>
      <c r="D5" s="470"/>
      <c r="E5" s="469">
        <v>0</v>
      </c>
    </row>
    <row r="6" spans="1:12">
      <c r="B6" s="210">
        <v>38018</v>
      </c>
      <c r="C6" s="470">
        <v>0.22584237400000001</v>
      </c>
      <c r="D6" s="470"/>
      <c r="E6" s="469">
        <v>0</v>
      </c>
    </row>
    <row r="7" spans="1:12">
      <c r="B7" s="210">
        <v>38047</v>
      </c>
      <c r="C7" s="470">
        <v>0.21700630500000001</v>
      </c>
      <c r="D7" s="470"/>
      <c r="E7" s="469">
        <v>0</v>
      </c>
      <c r="F7" s="221"/>
    </row>
    <row r="8" spans="1:12">
      <c r="B8" s="210">
        <v>38078</v>
      </c>
      <c r="C8" s="470">
        <v>8.4571012000000001E-2</v>
      </c>
      <c r="D8" s="470"/>
      <c r="E8" s="469">
        <v>0</v>
      </c>
    </row>
    <row r="9" spans="1:12">
      <c r="B9" s="210">
        <v>38108</v>
      </c>
      <c r="C9" s="470">
        <v>0.166450553</v>
      </c>
      <c r="D9" s="470"/>
      <c r="E9" s="469">
        <v>0</v>
      </c>
    </row>
    <row r="10" spans="1:12">
      <c r="B10" s="210">
        <v>38139</v>
      </c>
      <c r="C10" s="470">
        <v>0.53589952799999896</v>
      </c>
      <c r="D10" s="470"/>
      <c r="E10" s="469">
        <v>0</v>
      </c>
    </row>
    <row r="11" spans="1:12">
      <c r="B11" s="210">
        <v>38169</v>
      </c>
      <c r="C11" s="470">
        <v>0.64932857700000002</v>
      </c>
      <c r="D11" s="470"/>
      <c r="E11" s="469">
        <v>0</v>
      </c>
    </row>
    <row r="12" spans="1:12">
      <c r="B12" s="210">
        <v>38200</v>
      </c>
      <c r="C12" s="470">
        <v>0.66737555599999998</v>
      </c>
      <c r="D12" s="470"/>
      <c r="E12" s="469">
        <v>0</v>
      </c>
    </row>
    <row r="13" spans="1:12">
      <c r="B13" s="210">
        <v>38231</v>
      </c>
      <c r="C13" s="470">
        <v>0.68633744399999996</v>
      </c>
      <c r="D13" s="470"/>
      <c r="E13" s="469">
        <v>0</v>
      </c>
    </row>
    <row r="14" spans="1:12">
      <c r="B14" s="210">
        <v>38261</v>
      </c>
      <c r="C14" s="470">
        <v>0.72311525099999996</v>
      </c>
      <c r="D14" s="470">
        <v>0.13764817100000001</v>
      </c>
      <c r="E14" s="469">
        <v>0</v>
      </c>
    </row>
    <row r="15" spans="1:12">
      <c r="B15" s="210">
        <v>38292</v>
      </c>
      <c r="C15" s="470">
        <v>0.66668088400000003</v>
      </c>
      <c r="D15" s="470">
        <v>0.15001784600000001</v>
      </c>
      <c r="E15" s="469">
        <v>0</v>
      </c>
    </row>
    <row r="16" spans="1:12">
      <c r="B16" s="210">
        <v>38322</v>
      </c>
      <c r="C16" s="470">
        <v>0.58436485900000001</v>
      </c>
      <c r="D16" s="470">
        <v>6.7884194999999994E-2</v>
      </c>
      <c r="E16" s="469">
        <v>0</v>
      </c>
    </row>
    <row r="17" spans="2:10">
      <c r="B17" s="210">
        <v>38353</v>
      </c>
      <c r="C17" s="470">
        <v>0.45130412199999997</v>
      </c>
      <c r="D17" s="470">
        <v>-4.1782799000000002E-2</v>
      </c>
      <c r="E17" s="469">
        <v>0</v>
      </c>
    </row>
    <row r="18" spans="2:10">
      <c r="B18" s="210">
        <v>38384</v>
      </c>
      <c r="C18" s="470">
        <v>0.22665663</v>
      </c>
      <c r="D18" s="470">
        <v>-0.113424809</v>
      </c>
      <c r="E18" s="469">
        <v>0</v>
      </c>
    </row>
    <row r="19" spans="2:10">
      <c r="B19" s="210">
        <v>38412</v>
      </c>
      <c r="C19" s="470">
        <v>2.6273940999999999E-2</v>
      </c>
      <c r="D19" s="470">
        <v>-0.21802803000000001</v>
      </c>
      <c r="E19" s="469">
        <v>0</v>
      </c>
      <c r="I19" s="477" t="s">
        <v>339</v>
      </c>
    </row>
    <row r="20" spans="2:10">
      <c r="B20" s="210">
        <v>38443</v>
      </c>
      <c r="C20" s="470">
        <v>-0.25594456700000001</v>
      </c>
      <c r="D20" s="470">
        <v>-0.25539162399999998</v>
      </c>
      <c r="E20" s="469">
        <v>0</v>
      </c>
      <c r="I20" s="477" t="s">
        <v>687</v>
      </c>
    </row>
    <row r="21" spans="2:10">
      <c r="B21" s="210">
        <v>38473</v>
      </c>
      <c r="C21" s="470">
        <v>-0.366220716</v>
      </c>
      <c r="D21" s="470">
        <v>-0.28324566000000001</v>
      </c>
      <c r="E21" s="469">
        <v>0</v>
      </c>
    </row>
    <row r="22" spans="2:10">
      <c r="B22" s="210">
        <v>38504</v>
      </c>
      <c r="C22" s="470">
        <v>-0.31972505000000001</v>
      </c>
      <c r="D22" s="470">
        <v>-0.27712436499999998</v>
      </c>
      <c r="E22" s="469">
        <v>0</v>
      </c>
      <c r="I22" s="216" t="s">
        <v>975</v>
      </c>
    </row>
    <row r="23" spans="2:10">
      <c r="B23" s="210">
        <v>38534</v>
      </c>
      <c r="C23" s="470">
        <v>-0.35320312100000001</v>
      </c>
      <c r="D23" s="470">
        <v>-0.21321190200000001</v>
      </c>
      <c r="E23" s="469">
        <v>0</v>
      </c>
      <c r="G23" s="222"/>
      <c r="J23" s="468"/>
    </row>
    <row r="24" spans="2:10">
      <c r="B24" s="210">
        <v>38565</v>
      </c>
      <c r="C24" s="470">
        <v>-0.55947890899999897</v>
      </c>
      <c r="D24" s="470">
        <v>-0.27700391600000002</v>
      </c>
      <c r="E24" s="469">
        <v>0</v>
      </c>
    </row>
    <row r="25" spans="2:10">
      <c r="B25" s="210">
        <v>38596</v>
      </c>
      <c r="C25" s="470">
        <v>-0.50886769600000004</v>
      </c>
      <c r="D25" s="470">
        <v>-0.31752613099999999</v>
      </c>
      <c r="E25" s="469">
        <v>0</v>
      </c>
    </row>
    <row r="26" spans="2:10">
      <c r="B26" s="210">
        <v>38626</v>
      </c>
      <c r="C26" s="470">
        <v>-0.48436783999999999</v>
      </c>
      <c r="D26" s="470">
        <v>-0.386972749</v>
      </c>
      <c r="E26" s="469">
        <v>0</v>
      </c>
    </row>
    <row r="27" spans="2:10">
      <c r="B27" s="210">
        <v>38657</v>
      </c>
      <c r="C27" s="470">
        <v>-0.399013703</v>
      </c>
      <c r="D27" s="470">
        <v>-0.49161113499999998</v>
      </c>
      <c r="E27" s="469">
        <v>0</v>
      </c>
    </row>
    <row r="28" spans="2:10">
      <c r="B28" s="210">
        <v>38687</v>
      </c>
      <c r="C28" s="470">
        <v>-0.453815254</v>
      </c>
      <c r="D28" s="470">
        <v>-0.49605263999999999</v>
      </c>
      <c r="E28" s="469">
        <v>0</v>
      </c>
      <c r="F28" s="219"/>
    </row>
    <row r="29" spans="2:10">
      <c r="B29" s="210">
        <v>38718</v>
      </c>
      <c r="C29" s="470">
        <v>-0.55790684300000004</v>
      </c>
      <c r="D29" s="470">
        <v>-0.49155531699999999</v>
      </c>
      <c r="E29" s="469">
        <v>0</v>
      </c>
      <c r="F29" s="219"/>
    </row>
    <row r="30" spans="2:10">
      <c r="B30" s="210">
        <v>38749</v>
      </c>
      <c r="C30" s="470">
        <v>-0.64851012500000005</v>
      </c>
      <c r="D30" s="470">
        <v>-0.48844680899999998</v>
      </c>
      <c r="E30" s="469">
        <v>0</v>
      </c>
    </row>
    <row r="31" spans="2:10">
      <c r="B31" s="210">
        <v>38777</v>
      </c>
      <c r="C31" s="470">
        <v>-0.69748975400000002</v>
      </c>
      <c r="D31" s="470">
        <v>-0.46401029500000002</v>
      </c>
      <c r="E31" s="469">
        <v>0</v>
      </c>
    </row>
    <row r="32" spans="2:10">
      <c r="B32" s="210">
        <v>38808</v>
      </c>
      <c r="C32" s="470">
        <v>-1.0122568489999999</v>
      </c>
      <c r="D32" s="470">
        <v>-0.53156073000000004</v>
      </c>
      <c r="E32" s="469">
        <v>0</v>
      </c>
    </row>
    <row r="33" spans="2:5">
      <c r="B33" s="210">
        <v>38838</v>
      </c>
      <c r="C33" s="470">
        <v>-1.009228909</v>
      </c>
      <c r="D33" s="470">
        <v>-0.58773682199999999</v>
      </c>
      <c r="E33" s="469">
        <v>0</v>
      </c>
    </row>
    <row r="34" spans="2:5">
      <c r="B34" s="210">
        <v>38869</v>
      </c>
      <c r="C34" s="470">
        <v>-0.98666197899999997</v>
      </c>
      <c r="D34" s="470">
        <v>-0.70238541499999996</v>
      </c>
      <c r="E34" s="469">
        <v>0</v>
      </c>
    </row>
    <row r="35" spans="2:5">
      <c r="B35" s="210">
        <v>38899</v>
      </c>
      <c r="C35" s="470">
        <v>-1.021918994</v>
      </c>
      <c r="D35" s="470">
        <v>-0.78547976799999997</v>
      </c>
      <c r="E35" s="469">
        <v>0</v>
      </c>
    </row>
    <row r="36" spans="2:5">
      <c r="B36" s="210">
        <v>38930</v>
      </c>
      <c r="C36" s="470">
        <v>-1.267472808</v>
      </c>
      <c r="D36" s="470">
        <v>-0.87000813300000002</v>
      </c>
      <c r="E36" s="469">
        <v>0</v>
      </c>
    </row>
    <row r="37" spans="2:5">
      <c r="B37" s="210">
        <v>38961</v>
      </c>
      <c r="C37" s="470">
        <v>-1.3940869570000001</v>
      </c>
      <c r="D37" s="470">
        <v>-0.80346220499999998</v>
      </c>
      <c r="E37" s="469">
        <v>0</v>
      </c>
    </row>
    <row r="38" spans="2:5">
      <c r="B38" s="210">
        <v>38991</v>
      </c>
      <c r="C38" s="470">
        <v>-1.458586376</v>
      </c>
      <c r="D38" s="470">
        <v>-0.70091117199999997</v>
      </c>
      <c r="E38" s="469">
        <v>0</v>
      </c>
    </row>
    <row r="39" spans="2:5">
      <c r="B39" s="210">
        <v>39022</v>
      </c>
      <c r="C39" s="470">
        <v>-1.5521208339999999</v>
      </c>
      <c r="D39" s="470">
        <v>-0.53821937600000003</v>
      </c>
      <c r="E39" s="469">
        <v>0</v>
      </c>
    </row>
    <row r="40" spans="2:5">
      <c r="B40" s="210">
        <v>39052</v>
      </c>
      <c r="C40" s="470">
        <v>-1.6197474549999999</v>
      </c>
      <c r="D40" s="470">
        <v>-0.41503111599999998</v>
      </c>
      <c r="E40" s="469">
        <v>0</v>
      </c>
    </row>
    <row r="41" spans="2:5">
      <c r="B41" s="210">
        <v>39083</v>
      </c>
      <c r="C41" s="470">
        <v>-1.3758549449999999</v>
      </c>
      <c r="D41" s="470">
        <v>-0.26794719299999997</v>
      </c>
      <c r="E41" s="469">
        <v>0</v>
      </c>
    </row>
    <row r="42" spans="2:5">
      <c r="B42" s="210">
        <v>39114</v>
      </c>
      <c r="C42" s="470">
        <v>-1.2833535009999999</v>
      </c>
      <c r="D42" s="470">
        <v>-0.36132821599999998</v>
      </c>
      <c r="E42" s="469">
        <v>0</v>
      </c>
    </row>
    <row r="43" spans="2:5">
      <c r="B43" s="210">
        <v>39142</v>
      </c>
      <c r="C43" s="470">
        <v>-1.0260717020000001</v>
      </c>
      <c r="D43" s="470">
        <v>-0.43443103100000002</v>
      </c>
      <c r="E43" s="469">
        <v>0</v>
      </c>
    </row>
    <row r="44" spans="2:5">
      <c r="B44" s="210">
        <v>39173</v>
      </c>
      <c r="C44" s="470">
        <v>-0.80741440799999997</v>
      </c>
      <c r="D44" s="470">
        <v>-0.40747665599999999</v>
      </c>
      <c r="E44" s="469">
        <v>0</v>
      </c>
    </row>
    <row r="45" spans="2:5">
      <c r="B45" s="210">
        <v>39203</v>
      </c>
      <c r="C45" s="470">
        <v>-0.76815291600000002</v>
      </c>
      <c r="D45" s="470">
        <v>-0.36106698599999998</v>
      </c>
      <c r="E45" s="469">
        <v>0</v>
      </c>
    </row>
    <row r="46" spans="2:5">
      <c r="B46" s="210">
        <v>39234</v>
      </c>
      <c r="C46" s="470">
        <v>-0.63746133500000002</v>
      </c>
      <c r="D46" s="470">
        <v>-0.30487353900000003</v>
      </c>
      <c r="E46" s="469">
        <v>0</v>
      </c>
    </row>
    <row r="47" spans="2:5">
      <c r="B47" s="210">
        <v>39264</v>
      </c>
      <c r="C47" s="470">
        <v>-0.36651320500000001</v>
      </c>
      <c r="D47" s="470">
        <v>-0.21982168299999999</v>
      </c>
      <c r="E47" s="469">
        <v>0</v>
      </c>
    </row>
    <row r="48" spans="2:5">
      <c r="B48" s="210">
        <v>39295</v>
      </c>
      <c r="C48" s="470">
        <v>-0.16404020699999999</v>
      </c>
      <c r="D48" s="470">
        <v>-5.5108852999999999E-2</v>
      </c>
      <c r="E48" s="469">
        <v>0</v>
      </c>
    </row>
    <row r="49" spans="2:5">
      <c r="B49" s="210">
        <v>39326</v>
      </c>
      <c r="C49" s="470">
        <v>3.3135623000000003E-2</v>
      </c>
      <c r="D49" s="470">
        <v>0.183953379</v>
      </c>
      <c r="E49" s="469">
        <v>0</v>
      </c>
    </row>
    <row r="50" spans="2:5">
      <c r="B50" s="210">
        <v>39356</v>
      </c>
      <c r="C50" s="470">
        <v>0.13215462</v>
      </c>
      <c r="D50" s="470">
        <v>0.29493480900000002</v>
      </c>
      <c r="E50" s="469">
        <v>0</v>
      </c>
    </row>
    <row r="51" spans="2:5">
      <c r="B51" s="210">
        <v>39387</v>
      </c>
      <c r="C51" s="470">
        <v>0.20192822399999999</v>
      </c>
      <c r="D51" s="470">
        <v>0.45697770799999998</v>
      </c>
      <c r="E51" s="469">
        <v>0</v>
      </c>
    </row>
    <row r="52" spans="2:5">
      <c r="B52" s="210">
        <v>39417</v>
      </c>
      <c r="C52" s="470">
        <v>0.17382104400000001</v>
      </c>
      <c r="D52" s="470">
        <v>0.54147703300000005</v>
      </c>
      <c r="E52" s="469">
        <v>0</v>
      </c>
    </row>
    <row r="53" spans="2:5">
      <c r="B53" s="210">
        <v>39448</v>
      </c>
      <c r="C53" s="470">
        <v>0.27875254399999999</v>
      </c>
      <c r="D53" s="470">
        <v>0.69233336499999998</v>
      </c>
      <c r="E53" s="469">
        <v>0</v>
      </c>
    </row>
    <row r="54" spans="2:5">
      <c r="B54" s="210">
        <v>39479</v>
      </c>
      <c r="C54" s="470">
        <v>0.77597128199999998</v>
      </c>
      <c r="D54" s="470">
        <v>0.86506345699999998</v>
      </c>
      <c r="E54" s="469">
        <v>0</v>
      </c>
    </row>
    <row r="55" spans="2:5">
      <c r="B55" s="210">
        <v>39508</v>
      </c>
      <c r="C55" s="470">
        <v>0.99322181099999995</v>
      </c>
      <c r="D55" s="470">
        <v>1.054122703</v>
      </c>
      <c r="E55" s="469">
        <v>0</v>
      </c>
    </row>
    <row r="56" spans="2:5">
      <c r="B56" s="210">
        <v>39539</v>
      </c>
      <c r="C56" s="470">
        <v>1.174218567</v>
      </c>
      <c r="D56" s="470">
        <v>1.25043924</v>
      </c>
      <c r="E56" s="469">
        <v>0</v>
      </c>
    </row>
    <row r="57" spans="2:5">
      <c r="B57" s="210">
        <v>39569</v>
      </c>
      <c r="C57" s="470">
        <v>1.4411335009999999</v>
      </c>
      <c r="D57" s="470">
        <v>1.374178146</v>
      </c>
      <c r="E57" s="469">
        <v>0</v>
      </c>
    </row>
    <row r="58" spans="2:5">
      <c r="B58" s="210">
        <v>39600</v>
      </c>
      <c r="C58" s="470">
        <v>1.4676810579999999</v>
      </c>
      <c r="D58" s="470">
        <v>1.577266989</v>
      </c>
      <c r="E58" s="469">
        <v>0</v>
      </c>
    </row>
    <row r="59" spans="2:5">
      <c r="B59" s="210">
        <v>39630</v>
      </c>
      <c r="C59" s="470">
        <v>1.747027122</v>
      </c>
      <c r="D59" s="470">
        <v>1.773034145</v>
      </c>
      <c r="E59" s="469">
        <v>0</v>
      </c>
    </row>
    <row r="60" spans="2:5">
      <c r="B60" s="210">
        <v>39661</v>
      </c>
      <c r="C60" s="470">
        <v>2.0693891839999998</v>
      </c>
      <c r="D60" s="470">
        <v>1.962275078</v>
      </c>
      <c r="E60" s="469">
        <v>0</v>
      </c>
    </row>
    <row r="61" spans="2:5">
      <c r="B61" s="210">
        <v>39692</v>
      </c>
      <c r="C61" s="470">
        <v>2.3896841800000002</v>
      </c>
      <c r="D61" s="470">
        <v>2.0648516770000001</v>
      </c>
      <c r="E61" s="469">
        <v>0</v>
      </c>
    </row>
    <row r="62" spans="2:5">
      <c r="B62" s="210">
        <v>39722</v>
      </c>
      <c r="C62" s="470">
        <v>2.3841164099999999</v>
      </c>
      <c r="D62" s="470">
        <v>2.0945644919999999</v>
      </c>
      <c r="E62" s="469">
        <v>0</v>
      </c>
    </row>
    <row r="63" spans="2:5">
      <c r="B63" s="210">
        <v>39753</v>
      </c>
      <c r="C63" s="470">
        <v>2.452692667</v>
      </c>
      <c r="D63" s="470">
        <v>2.0979419309999998</v>
      </c>
      <c r="E63" s="469">
        <v>0</v>
      </c>
    </row>
    <row r="64" spans="2:5">
      <c r="B64" s="210">
        <v>39783</v>
      </c>
      <c r="C64" s="470">
        <v>2.5797348879999999</v>
      </c>
      <c r="D64" s="470">
        <v>2.0962068899999999</v>
      </c>
      <c r="E64" s="469">
        <v>0</v>
      </c>
    </row>
    <row r="65" spans="2:5">
      <c r="B65" s="210">
        <v>39814</v>
      </c>
      <c r="C65" s="470">
        <v>2.56821279</v>
      </c>
      <c r="D65" s="470">
        <v>2.0819786759999999</v>
      </c>
      <c r="E65" s="469">
        <v>0</v>
      </c>
    </row>
    <row r="66" spans="2:5">
      <c r="B66" s="210">
        <v>39845</v>
      </c>
      <c r="C66" s="470">
        <v>2.3366898379999999</v>
      </c>
      <c r="D66" s="470">
        <v>2.1253905639999999</v>
      </c>
      <c r="E66" s="469">
        <v>0</v>
      </c>
    </row>
    <row r="67" spans="2:5">
      <c r="B67" s="210">
        <v>39873</v>
      </c>
      <c r="C67" s="470">
        <v>1.7376540840000001</v>
      </c>
      <c r="D67" s="470">
        <v>2.0856528760000002</v>
      </c>
      <c r="E67" s="469">
        <v>0</v>
      </c>
    </row>
    <row r="68" spans="2:5">
      <c r="B68" s="210">
        <v>39904</v>
      </c>
      <c r="C68" s="470">
        <v>1.40389242</v>
      </c>
      <c r="D68" s="470">
        <v>1.959342014</v>
      </c>
      <c r="E68" s="469">
        <v>0</v>
      </c>
    </row>
    <row r="69" spans="2:5">
      <c r="B69" s="210">
        <v>39934</v>
      </c>
      <c r="C69" s="470">
        <v>0.96272084700000005</v>
      </c>
      <c r="D69" s="470">
        <v>1.736762967</v>
      </c>
      <c r="E69" s="469">
        <v>0</v>
      </c>
    </row>
    <row r="70" spans="2:5">
      <c r="B70" s="210">
        <v>39965</v>
      </c>
      <c r="C70" s="470">
        <v>0.78884684299999996</v>
      </c>
      <c r="D70" s="470">
        <v>1.4443207840000001</v>
      </c>
      <c r="E70" s="469">
        <v>0</v>
      </c>
    </row>
    <row r="71" spans="2:5">
      <c r="B71" s="210">
        <v>39995</v>
      </c>
      <c r="C71" s="470">
        <v>0.44757225699999997</v>
      </c>
      <c r="D71" s="470">
        <v>0.93444661799999995</v>
      </c>
      <c r="E71" s="469">
        <v>0</v>
      </c>
    </row>
    <row r="72" spans="2:5">
      <c r="B72" s="210">
        <v>40026</v>
      </c>
      <c r="C72" s="470">
        <v>7.5474922E-2</v>
      </c>
      <c r="D72" s="470">
        <v>0.49154699099999999</v>
      </c>
      <c r="E72" s="469">
        <v>0</v>
      </c>
    </row>
    <row r="73" spans="2:5">
      <c r="B73" s="210">
        <v>40057</v>
      </c>
      <c r="C73" s="470">
        <v>-9.4070772999999996E-2</v>
      </c>
      <c r="D73" s="470">
        <v>-2.9672978999999999E-2</v>
      </c>
      <c r="E73" s="469">
        <v>0</v>
      </c>
    </row>
    <row r="74" spans="2:5">
      <c r="B74" s="210">
        <v>40087</v>
      </c>
      <c r="C74" s="470">
        <v>-0.20464212500000001</v>
      </c>
      <c r="D74" s="470">
        <v>-0.50334626999999998</v>
      </c>
      <c r="E74" s="469">
        <v>0</v>
      </c>
    </row>
    <row r="75" spans="2:5">
      <c r="B75" s="210">
        <v>40118</v>
      </c>
      <c r="C75" s="470">
        <v>-0.26377629000000002</v>
      </c>
      <c r="D75" s="470">
        <v>-0.97087687899999997</v>
      </c>
      <c r="E75" s="469">
        <v>0</v>
      </c>
    </row>
    <row r="76" spans="2:5">
      <c r="B76" s="210">
        <v>40148</v>
      </c>
      <c r="C76" s="470">
        <v>-0.33522704800000003</v>
      </c>
      <c r="D76" s="470">
        <v>-1.2592541660000001</v>
      </c>
      <c r="E76" s="469">
        <v>0</v>
      </c>
    </row>
    <row r="77" spans="2:5">
      <c r="B77" s="210">
        <v>40179</v>
      </c>
      <c r="C77" s="470">
        <v>-0.44774498000000001</v>
      </c>
      <c r="D77" s="470">
        <v>-1.4776500690000001</v>
      </c>
      <c r="E77" s="469">
        <v>0</v>
      </c>
    </row>
    <row r="78" spans="2:5">
      <c r="B78" s="210">
        <v>40210</v>
      </c>
      <c r="C78" s="470">
        <v>-0.56155372400000003</v>
      </c>
      <c r="D78" s="470">
        <v>-1.501272374</v>
      </c>
      <c r="E78" s="469">
        <v>0</v>
      </c>
    </row>
    <row r="79" spans="2:5">
      <c r="B79" s="210">
        <v>40238</v>
      </c>
      <c r="C79" s="470">
        <v>-0.649568653</v>
      </c>
      <c r="D79" s="470">
        <v>-1.554099535</v>
      </c>
      <c r="E79" s="469">
        <v>0</v>
      </c>
    </row>
    <row r="80" spans="2:5">
      <c r="B80" s="210">
        <v>40269</v>
      </c>
      <c r="C80" s="470">
        <v>-0.63986321499999999</v>
      </c>
      <c r="D80" s="470">
        <v>-1.6730160220000001</v>
      </c>
      <c r="E80" s="469">
        <v>0</v>
      </c>
    </row>
    <row r="81" spans="2:5">
      <c r="B81" s="210">
        <v>40299</v>
      </c>
      <c r="C81" s="470">
        <v>-0.59742457599999998</v>
      </c>
      <c r="D81" s="470">
        <v>-1.571284592</v>
      </c>
      <c r="E81" s="469">
        <v>0</v>
      </c>
    </row>
    <row r="82" spans="2:5">
      <c r="B82" s="210">
        <v>40330</v>
      </c>
      <c r="C82" s="470">
        <v>-0.55908758300000005</v>
      </c>
      <c r="D82" s="470">
        <v>-1.5241845540000001</v>
      </c>
      <c r="E82" s="469">
        <v>0</v>
      </c>
    </row>
    <row r="83" spans="2:5">
      <c r="B83" s="210">
        <v>40360</v>
      </c>
      <c r="C83" s="470">
        <v>-0.54819154599999997</v>
      </c>
      <c r="D83" s="470">
        <v>-1.406359793</v>
      </c>
      <c r="E83" s="469">
        <v>0</v>
      </c>
    </row>
    <row r="84" spans="2:5">
      <c r="B84" s="210">
        <v>40391</v>
      </c>
      <c r="C84" s="470">
        <v>-0.58963175499999998</v>
      </c>
      <c r="D84" s="470">
        <v>-1.308873951</v>
      </c>
      <c r="E84" s="469">
        <v>0</v>
      </c>
    </row>
    <row r="85" spans="2:5">
      <c r="B85" s="210">
        <v>40422</v>
      </c>
      <c r="C85" s="470">
        <v>-0.76824306600000003</v>
      </c>
      <c r="D85" s="470">
        <v>-1.21916391</v>
      </c>
      <c r="E85" s="469">
        <v>0</v>
      </c>
    </row>
    <row r="86" spans="2:5">
      <c r="B86" s="210">
        <v>40452</v>
      </c>
      <c r="C86" s="470">
        <v>-0.69676423399999998</v>
      </c>
      <c r="D86" s="470">
        <v>-1.0687532580000001</v>
      </c>
      <c r="E86" s="469">
        <v>0</v>
      </c>
    </row>
    <row r="87" spans="2:5">
      <c r="B87" s="210">
        <v>40483</v>
      </c>
      <c r="C87" s="470">
        <v>-0.76242909699999994</v>
      </c>
      <c r="D87" s="470">
        <v>-0.97339954399999995</v>
      </c>
      <c r="E87" s="469">
        <v>0</v>
      </c>
    </row>
    <row r="88" spans="2:5">
      <c r="B88" s="210">
        <v>40513</v>
      </c>
      <c r="C88" s="470">
        <v>-0.80028146300000003</v>
      </c>
      <c r="D88" s="470">
        <v>-0.85412282900000003</v>
      </c>
      <c r="E88" s="469">
        <v>0</v>
      </c>
    </row>
    <row r="89" spans="2:5">
      <c r="B89" s="210">
        <v>40544</v>
      </c>
      <c r="C89" s="470">
        <v>-0.86114964599999999</v>
      </c>
      <c r="D89" s="470">
        <v>-0.75703062600000004</v>
      </c>
      <c r="E89" s="469">
        <v>0</v>
      </c>
    </row>
    <row r="90" spans="2:5">
      <c r="B90" s="210">
        <v>40575</v>
      </c>
      <c r="C90" s="470">
        <v>-0.67697821499999999</v>
      </c>
      <c r="D90" s="470">
        <v>-0.75165323100000003</v>
      </c>
      <c r="E90" s="469">
        <v>0</v>
      </c>
    </row>
    <row r="91" spans="2:5">
      <c r="B91" s="210">
        <v>40603</v>
      </c>
      <c r="C91" s="470">
        <v>-0.54297838200000004</v>
      </c>
      <c r="D91" s="470">
        <v>-0.70939370999999996</v>
      </c>
      <c r="E91" s="469">
        <v>0</v>
      </c>
    </row>
    <row r="92" spans="2:5">
      <c r="B92" s="210">
        <v>40634</v>
      </c>
      <c r="C92" s="470">
        <v>-0.54027145799999998</v>
      </c>
      <c r="D92" s="470">
        <v>-0.70682920800000004</v>
      </c>
      <c r="E92" s="469">
        <v>0</v>
      </c>
    </row>
    <row r="93" spans="2:5">
      <c r="B93" s="210">
        <v>40664</v>
      </c>
      <c r="C93" s="470">
        <v>-0.58194055200000006</v>
      </c>
      <c r="D93" s="470">
        <v>-0.63446997299999996</v>
      </c>
      <c r="E93" s="469">
        <v>0</v>
      </c>
    </row>
    <row r="94" spans="2:5">
      <c r="B94" s="210">
        <v>40695</v>
      </c>
      <c r="C94" s="470">
        <v>-0.68639345799999996</v>
      </c>
      <c r="D94" s="470">
        <v>-0.55312848100000001</v>
      </c>
      <c r="E94" s="469">
        <v>0</v>
      </c>
    </row>
    <row r="95" spans="2:5">
      <c r="B95" s="210">
        <v>40725</v>
      </c>
      <c r="C95" s="470">
        <v>-0.54310819799999999</v>
      </c>
      <c r="D95" s="470">
        <v>-0.35207996000000003</v>
      </c>
      <c r="E95" s="469">
        <v>0</v>
      </c>
    </row>
    <row r="96" spans="2:5">
      <c r="B96" s="210">
        <v>40756</v>
      </c>
      <c r="C96" s="470">
        <v>-0.131301747</v>
      </c>
      <c r="D96" s="470">
        <v>-0.147822277</v>
      </c>
      <c r="E96" s="469">
        <v>0</v>
      </c>
    </row>
    <row r="97" spans="2:14">
      <c r="B97" s="210">
        <v>40787</v>
      </c>
      <c r="C97" s="470">
        <v>-7.8054205000000002E-2</v>
      </c>
      <c r="D97" s="470">
        <v>6.5333180000000005E-2</v>
      </c>
      <c r="E97" s="469">
        <v>0</v>
      </c>
    </row>
    <row r="98" spans="2:14">
      <c r="B98" s="210">
        <v>40817</v>
      </c>
      <c r="C98" s="209"/>
      <c r="D98" s="209">
        <v>0.21328092500000001</v>
      </c>
      <c r="E98" s="469">
        <v>4</v>
      </c>
    </row>
    <row r="99" spans="2:14">
      <c r="B99" s="210">
        <v>40848</v>
      </c>
      <c r="C99" s="209"/>
      <c r="D99" s="209">
        <v>0.349209402</v>
      </c>
      <c r="E99" s="469">
        <v>4</v>
      </c>
    </row>
    <row r="100" spans="2:14">
      <c r="B100" s="210">
        <v>40878</v>
      </c>
      <c r="C100" s="209"/>
      <c r="D100" s="209">
        <v>0.47069768000000001</v>
      </c>
      <c r="E100" s="469">
        <v>4</v>
      </c>
    </row>
    <row r="101" spans="2:14">
      <c r="B101" s="210">
        <v>40909</v>
      </c>
      <c r="C101" s="209"/>
      <c r="D101" s="209">
        <v>0.57420037999999995</v>
      </c>
      <c r="E101" s="469">
        <v>4</v>
      </c>
    </row>
    <row r="102" spans="2:14">
      <c r="B102" s="210">
        <v>40940</v>
      </c>
      <c r="C102" s="209"/>
      <c r="D102" s="209">
        <v>0.564546887</v>
      </c>
      <c r="E102" s="469">
        <v>4</v>
      </c>
    </row>
    <row r="103" spans="2:14">
      <c r="B103" s="210">
        <v>40969</v>
      </c>
      <c r="C103" s="209"/>
      <c r="D103" s="209">
        <v>0.48852854899999998</v>
      </c>
      <c r="E103" s="469">
        <v>4</v>
      </c>
    </row>
    <row r="104" spans="2:14">
      <c r="B104" s="210">
        <v>41000</v>
      </c>
      <c r="C104" s="209"/>
      <c r="D104" s="209">
        <v>0.29346566800000001</v>
      </c>
      <c r="E104" s="469">
        <v>4</v>
      </c>
    </row>
    <row r="105" spans="2:14">
      <c r="B105" s="210">
        <v>41030</v>
      </c>
      <c r="C105" s="209"/>
      <c r="D105" s="209">
        <v>5.7745370999999997E-2</v>
      </c>
      <c r="E105" s="469">
        <v>4</v>
      </c>
    </row>
    <row r="106" spans="2:14">
      <c r="B106" s="210">
        <v>41061</v>
      </c>
      <c r="C106" s="209"/>
      <c r="D106" s="209">
        <v>-8.2282399999999999E-4</v>
      </c>
      <c r="E106" s="469">
        <v>4</v>
      </c>
    </row>
    <row r="108" spans="2:14">
      <c r="N108" s="214"/>
    </row>
    <row r="109" spans="2:14">
      <c r="N109" s="467"/>
    </row>
  </sheetData>
  <phoneticPr fontId="40" type="noConversion"/>
  <hyperlinks>
    <hyperlink ref="I22" location="Содержание!B10" display="к содержанию"/>
  </hyperlinks>
  <pageMargins left="0.75" right="0.75" top="1" bottom="1" header="0.5" footer="0.5"/>
  <headerFooter alignWithMargins="0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R35"/>
  <sheetViews>
    <sheetView topLeftCell="A13" workbookViewId="0">
      <selection activeCell="H33" sqref="H33"/>
    </sheetView>
  </sheetViews>
  <sheetFormatPr defaultRowHeight="15"/>
  <cols>
    <col min="2" max="2" width="18.42578125" style="981" customWidth="1"/>
    <col min="3" max="12" width="10.7109375" style="981" customWidth="1"/>
  </cols>
  <sheetData>
    <row r="1" spans="1:18">
      <c r="J1" s="984"/>
      <c r="K1" s="984"/>
    </row>
    <row r="2" spans="1:18" ht="12.75">
      <c r="A2" s="974" t="s">
        <v>968</v>
      </c>
      <c r="B2" s="51" t="s">
        <v>587</v>
      </c>
      <c r="C2" s="991"/>
      <c r="D2" s="991"/>
      <c r="E2" s="991"/>
      <c r="F2" s="991"/>
      <c r="G2" s="991"/>
      <c r="H2" s="991"/>
      <c r="I2" s="991"/>
      <c r="J2" s="992"/>
      <c r="K2" s="992"/>
      <c r="L2" s="991"/>
      <c r="M2" s="23"/>
    </row>
    <row r="3" spans="1:18" ht="12.75">
      <c r="A3" s="974"/>
      <c r="B3" s="51"/>
      <c r="C3" s="991"/>
      <c r="D3" s="991"/>
      <c r="E3" s="991"/>
      <c r="F3" s="991"/>
      <c r="G3" s="991"/>
      <c r="H3" s="991"/>
      <c r="I3" s="991"/>
      <c r="J3" s="992"/>
      <c r="K3" s="992"/>
      <c r="L3" s="991" t="s">
        <v>938</v>
      </c>
      <c r="M3" s="23"/>
    </row>
    <row r="4" spans="1:18" ht="12.75">
      <c r="A4" s="974"/>
      <c r="B4" s="990"/>
      <c r="C4" s="1166" t="s">
        <v>939</v>
      </c>
      <c r="D4" s="1166"/>
      <c r="E4" s="1166"/>
      <c r="F4" s="1166"/>
      <c r="G4" s="1166"/>
      <c r="H4" s="1166" t="s">
        <v>39</v>
      </c>
      <c r="I4" s="1166"/>
      <c r="J4" s="1166"/>
      <c r="K4" s="1166"/>
      <c r="L4" s="1166"/>
      <c r="M4" s="23"/>
    </row>
    <row r="5" spans="1:18" ht="12.75">
      <c r="A5" s="23"/>
      <c r="B5" s="993"/>
      <c r="C5" s="1166" t="s">
        <v>196</v>
      </c>
      <c r="D5" s="1166"/>
      <c r="E5" s="1166" t="s">
        <v>197</v>
      </c>
      <c r="F5" s="1166"/>
      <c r="G5" s="994" t="s">
        <v>986</v>
      </c>
      <c r="H5" s="1166" t="s">
        <v>196</v>
      </c>
      <c r="I5" s="1166"/>
      <c r="J5" s="1166" t="s">
        <v>197</v>
      </c>
      <c r="K5" s="1166"/>
      <c r="L5" s="994" t="s">
        <v>986</v>
      </c>
      <c r="M5" s="23"/>
    </row>
    <row r="6" spans="1:18" ht="12.75">
      <c r="A6" s="23"/>
      <c r="B6" s="995" t="s">
        <v>205</v>
      </c>
      <c r="C6" s="998">
        <v>2725709953</v>
      </c>
      <c r="D6" s="996">
        <f>C6/G6</f>
        <v>0.73449335533838322</v>
      </c>
      <c r="E6" s="998">
        <v>985297006</v>
      </c>
      <c r="F6" s="996">
        <f>E6/G6</f>
        <v>0.26550664466161678</v>
      </c>
      <c r="G6" s="998">
        <f>C6+E6</f>
        <v>3711006959</v>
      </c>
      <c r="H6" s="998">
        <v>5774426839</v>
      </c>
      <c r="I6" s="996">
        <f>H6/L6</f>
        <v>0.74897987583595305</v>
      </c>
      <c r="J6" s="998">
        <v>1935295445</v>
      </c>
      <c r="K6" s="996">
        <f>J6/L6</f>
        <v>0.25102012416404701</v>
      </c>
      <c r="L6" s="998">
        <f>H6+J6</f>
        <v>7709722284</v>
      </c>
      <c r="M6" s="23"/>
      <c r="Q6" s="1001"/>
      <c r="R6" s="1001"/>
    </row>
    <row r="7" spans="1:18" ht="25.5">
      <c r="A7" s="23"/>
      <c r="B7" s="995" t="s">
        <v>206</v>
      </c>
      <c r="C7" s="998">
        <v>216820</v>
      </c>
      <c r="D7" s="996">
        <f t="shared" ref="D7:D12" si="0">C7/G7</f>
        <v>2.8072208836932473E-2</v>
      </c>
      <c r="E7" s="998">
        <v>7506833</v>
      </c>
      <c r="F7" s="996">
        <f t="shared" ref="F7:F12" si="1">E7/G7</f>
        <v>0.97192779116306749</v>
      </c>
      <c r="G7" s="998">
        <f t="shared" ref="G7:G13" si="2">C7+E7</f>
        <v>7723653</v>
      </c>
      <c r="H7" s="998">
        <v>-525782</v>
      </c>
      <c r="I7" s="996">
        <f t="shared" ref="I7:I12" si="3">H7/L7</f>
        <v>-8.1041742334418722E-3</v>
      </c>
      <c r="J7" s="998">
        <v>65403706</v>
      </c>
      <c r="K7" s="996">
        <f t="shared" ref="K7:K12" si="4">J7/L7</f>
        <v>1.0081041742334418</v>
      </c>
      <c r="L7" s="998">
        <f t="shared" ref="L7:L13" si="5">H7+J7</f>
        <v>64877924</v>
      </c>
      <c r="M7" s="23"/>
      <c r="Q7" s="1001"/>
      <c r="R7" s="1001"/>
    </row>
    <row r="8" spans="1:18" ht="25.5">
      <c r="A8" s="23"/>
      <c r="B8" s="995" t="s">
        <v>207</v>
      </c>
      <c r="C8" s="998">
        <v>481838</v>
      </c>
      <c r="D8" s="996">
        <f t="shared" si="0"/>
        <v>1.650430266599851E-3</v>
      </c>
      <c r="E8" s="998">
        <v>291465062</v>
      </c>
      <c r="F8" s="996">
        <f t="shared" si="1"/>
        <v>0.99834956973340017</v>
      </c>
      <c r="G8" s="998">
        <f t="shared" si="2"/>
        <v>291946900</v>
      </c>
      <c r="H8" s="998">
        <v>16501994</v>
      </c>
      <c r="I8" s="996">
        <f t="shared" si="3"/>
        <v>7.2012295211469957E-2</v>
      </c>
      <c r="J8" s="998">
        <v>212653235</v>
      </c>
      <c r="K8" s="996">
        <f t="shared" si="4"/>
        <v>0.9279877047885301</v>
      </c>
      <c r="L8" s="998">
        <f t="shared" si="5"/>
        <v>229155229</v>
      </c>
      <c r="M8" s="23"/>
      <c r="Q8" s="1001"/>
      <c r="R8" s="1001"/>
    </row>
    <row r="9" spans="1:18" ht="38.25">
      <c r="A9" s="23"/>
      <c r="B9" s="995" t="s">
        <v>208</v>
      </c>
      <c r="C9" s="998">
        <v>13119550</v>
      </c>
      <c r="D9" s="996">
        <f t="shared" si="0"/>
        <v>8.6624153304867391E-2</v>
      </c>
      <c r="E9" s="998">
        <v>138334167</v>
      </c>
      <c r="F9" s="996">
        <f t="shared" si="1"/>
        <v>0.91337584669513261</v>
      </c>
      <c r="G9" s="998">
        <f t="shared" si="2"/>
        <v>151453717</v>
      </c>
      <c r="H9" s="998">
        <v>42373180</v>
      </c>
      <c r="I9" s="996">
        <f t="shared" si="3"/>
        <v>0.30959418536177719</v>
      </c>
      <c r="J9" s="998">
        <v>94493667</v>
      </c>
      <c r="K9" s="996">
        <f t="shared" si="4"/>
        <v>0.69040581463822281</v>
      </c>
      <c r="L9" s="998">
        <f t="shared" si="5"/>
        <v>136866847</v>
      </c>
      <c r="M9" s="23"/>
      <c r="Q9" s="1001"/>
      <c r="R9" s="1001"/>
    </row>
    <row r="10" spans="1:18" ht="25.5">
      <c r="A10" s="23"/>
      <c r="B10" s="995" t="s">
        <v>209</v>
      </c>
      <c r="C10" s="998">
        <v>206916620</v>
      </c>
      <c r="D10" s="996">
        <f t="shared" si="0"/>
        <v>0.81304488885826454</v>
      </c>
      <c r="E10" s="998">
        <v>47579316</v>
      </c>
      <c r="F10" s="996">
        <f t="shared" si="1"/>
        <v>0.18695511114173549</v>
      </c>
      <c r="G10" s="998">
        <f t="shared" si="2"/>
        <v>254495936</v>
      </c>
      <c r="H10" s="998">
        <v>50355555</v>
      </c>
      <c r="I10" s="996">
        <f t="shared" si="3"/>
        <v>0.2607166351595902</v>
      </c>
      <c r="J10" s="999">
        <v>142787299</v>
      </c>
      <c r="K10" s="996">
        <f t="shared" si="4"/>
        <v>0.7392833648404098</v>
      </c>
      <c r="L10" s="998">
        <f t="shared" si="5"/>
        <v>193142854</v>
      </c>
      <c r="M10" s="23"/>
      <c r="Q10" s="1001"/>
      <c r="R10" s="1001"/>
    </row>
    <row r="11" spans="1:18" ht="12.75">
      <c r="A11" s="23"/>
      <c r="B11" s="995" t="s">
        <v>210</v>
      </c>
      <c r="C11" s="998">
        <v>247208819</v>
      </c>
      <c r="D11" s="996">
        <f t="shared" si="0"/>
        <v>0.65205288136412598</v>
      </c>
      <c r="E11" s="998">
        <v>131915062</v>
      </c>
      <c r="F11" s="996">
        <f t="shared" si="1"/>
        <v>0.34794711863587408</v>
      </c>
      <c r="G11" s="998">
        <f t="shared" si="2"/>
        <v>379123881</v>
      </c>
      <c r="H11" s="998">
        <v>705789386</v>
      </c>
      <c r="I11" s="996">
        <f t="shared" si="3"/>
        <v>0.93158089446998915</v>
      </c>
      <c r="J11" s="998">
        <v>51836055</v>
      </c>
      <c r="K11" s="996">
        <f t="shared" si="4"/>
        <v>6.8419105530010835E-2</v>
      </c>
      <c r="L11" s="998">
        <f t="shared" si="5"/>
        <v>757625441</v>
      </c>
      <c r="M11" s="23"/>
      <c r="Q11" s="1001"/>
      <c r="R11" s="1001"/>
    </row>
    <row r="12" spans="1:18" ht="25.5">
      <c r="A12" s="23"/>
      <c r="B12" s="995" t="s">
        <v>195</v>
      </c>
      <c r="C12" s="998">
        <v>1718243201</v>
      </c>
      <c r="D12" s="996">
        <f t="shared" si="0"/>
        <v>0.31448039304423669</v>
      </c>
      <c r="E12" s="998">
        <v>3745509831</v>
      </c>
      <c r="F12" s="996">
        <f t="shared" si="1"/>
        <v>0.68551960695576331</v>
      </c>
      <c r="G12" s="998">
        <f t="shared" si="2"/>
        <v>5463753032</v>
      </c>
      <c r="H12" s="998">
        <v>502352078</v>
      </c>
      <c r="I12" s="996">
        <f t="shared" si="3"/>
        <v>0.21714425737280019</v>
      </c>
      <c r="J12" s="998">
        <v>1811096521</v>
      </c>
      <c r="K12" s="996">
        <f t="shared" si="4"/>
        <v>0.78285574262719981</v>
      </c>
      <c r="L12" s="998">
        <f t="shared" si="5"/>
        <v>2313448599</v>
      </c>
      <c r="M12" s="23"/>
      <c r="Q12" s="1001"/>
      <c r="R12" s="1001"/>
    </row>
    <row r="13" spans="1:18" ht="12.75">
      <c r="A13" s="23"/>
      <c r="B13" s="997" t="s">
        <v>185</v>
      </c>
      <c r="C13" s="1000">
        <v>0</v>
      </c>
      <c r="D13" s="996"/>
      <c r="E13" s="998">
        <v>0</v>
      </c>
      <c r="F13" s="996"/>
      <c r="G13" s="998">
        <f t="shared" si="2"/>
        <v>0</v>
      </c>
      <c r="H13" s="1000">
        <v>0</v>
      </c>
      <c r="I13" s="996"/>
      <c r="J13" s="998">
        <v>0</v>
      </c>
      <c r="K13" s="996"/>
      <c r="L13" s="998">
        <f t="shared" si="5"/>
        <v>0</v>
      </c>
      <c r="M13" s="23"/>
    </row>
    <row r="14" spans="1:18">
      <c r="J14" s="983"/>
      <c r="K14" s="983"/>
    </row>
    <row r="16" spans="1:18">
      <c r="A16" s="385"/>
      <c r="B16" s="51" t="s">
        <v>587</v>
      </c>
      <c r="C16" s="987"/>
      <c r="D16" s="987"/>
      <c r="E16" s="987"/>
    </row>
    <row r="17" spans="1:11">
      <c r="A17" s="385"/>
      <c r="B17" s="51" t="s">
        <v>229</v>
      </c>
      <c r="C17" s="982"/>
      <c r="D17" s="982"/>
      <c r="E17" s="982"/>
      <c r="F17" s="985"/>
      <c r="G17" s="51" t="s">
        <v>230</v>
      </c>
    </row>
    <row r="18" spans="1:11">
      <c r="A18" s="385"/>
      <c r="B18" s="988"/>
      <c r="C18" s="989"/>
      <c r="D18" s="989"/>
      <c r="E18" s="989"/>
      <c r="F18" s="986"/>
    </row>
    <row r="19" spans="1:11">
      <c r="A19" s="385"/>
      <c r="B19" s="988"/>
      <c r="C19" s="989"/>
      <c r="D19" s="989"/>
      <c r="E19" s="989"/>
      <c r="F19" s="986"/>
    </row>
    <row r="20" spans="1:11">
      <c r="A20" s="385"/>
      <c r="B20" s="988"/>
      <c r="C20" s="989"/>
      <c r="D20" s="989"/>
      <c r="E20" s="989"/>
      <c r="F20" s="986"/>
    </row>
    <row r="21" spans="1:11">
      <c r="A21" s="385"/>
      <c r="B21" s="988"/>
      <c r="C21" s="989"/>
      <c r="D21" s="989"/>
      <c r="E21" s="989"/>
      <c r="F21" s="986"/>
    </row>
    <row r="22" spans="1:11">
      <c r="A22" s="385"/>
      <c r="B22" s="988"/>
      <c r="C22" s="989"/>
      <c r="D22" s="989"/>
      <c r="E22" s="989"/>
      <c r="F22" s="986"/>
    </row>
    <row r="23" spans="1:11">
      <c r="A23" s="385"/>
      <c r="B23" s="988"/>
      <c r="C23" s="989"/>
      <c r="D23" s="989"/>
      <c r="E23" s="989"/>
      <c r="F23" s="986"/>
    </row>
    <row r="24" spans="1:11">
      <c r="A24" s="385"/>
      <c r="B24" s="988"/>
      <c r="C24" s="989"/>
      <c r="D24" s="989"/>
      <c r="E24" s="989"/>
      <c r="F24" s="986"/>
    </row>
    <row r="25" spans="1:11">
      <c r="A25" s="385"/>
      <c r="B25" s="987"/>
      <c r="C25" s="987"/>
      <c r="D25" s="987"/>
      <c r="E25" s="987"/>
    </row>
    <row r="26" spans="1:11">
      <c r="A26" s="385"/>
      <c r="B26" s="987"/>
      <c r="C26" s="987"/>
      <c r="D26" s="987"/>
      <c r="E26" s="987"/>
    </row>
    <row r="27" spans="1:11">
      <c r="A27" s="385"/>
      <c r="B27" s="987"/>
      <c r="C27" s="987"/>
      <c r="D27" s="987"/>
      <c r="E27" s="987"/>
    </row>
    <row r="29" spans="1:11">
      <c r="J29" s="1165"/>
      <c r="K29" s="1165"/>
    </row>
    <row r="32" spans="1:11">
      <c r="B32" s="55" t="s">
        <v>13</v>
      </c>
    </row>
    <row r="34" spans="2:2">
      <c r="B34" s="717" t="s">
        <v>975</v>
      </c>
    </row>
    <row r="35" spans="2:2">
      <c r="B35" s="471"/>
    </row>
  </sheetData>
  <mergeCells count="7">
    <mergeCell ref="J29:K29"/>
    <mergeCell ref="C5:D5"/>
    <mergeCell ref="E5:F5"/>
    <mergeCell ref="C4:G4"/>
    <mergeCell ref="H4:L4"/>
    <mergeCell ref="H5:I5"/>
    <mergeCell ref="J5:K5"/>
  </mergeCells>
  <phoneticPr fontId="40" type="noConversion"/>
  <hyperlinks>
    <hyperlink ref="B34" location="Содержание!B96" display="к содержанию"/>
  </hyperlinks>
  <pageMargins left="0.75" right="0.75" top="1" bottom="1" header="0.5" footer="0.5"/>
  <headerFooter alignWithMargins="0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8">
    <tabColor indexed="9"/>
  </sheetPr>
  <dimension ref="A2:M36"/>
  <sheetViews>
    <sheetView topLeftCell="A4" workbookViewId="0">
      <selection activeCell="J27" sqref="J27"/>
    </sheetView>
  </sheetViews>
  <sheetFormatPr defaultRowHeight="12.75"/>
  <cols>
    <col min="1" max="1" width="8.85546875" style="551" customWidth="1"/>
    <col min="2" max="2" width="31.5703125" style="551" customWidth="1"/>
    <col min="3" max="3" width="9.7109375" style="551" customWidth="1"/>
    <col min="4" max="5" width="10" style="551" customWidth="1"/>
    <col min="6" max="6" width="10.42578125" style="551" customWidth="1"/>
    <col min="7" max="7" width="10.28515625" style="551" customWidth="1"/>
    <col min="8" max="8" width="10" style="551" customWidth="1"/>
    <col min="9" max="9" width="11.42578125" style="551" bestFit="1" customWidth="1"/>
    <col min="10" max="11" width="9.140625" style="551"/>
    <col min="12" max="12" width="19.5703125" style="551" customWidth="1"/>
    <col min="13" max="16384" width="9.140625" style="551"/>
  </cols>
  <sheetData>
    <row r="2" spans="1:13">
      <c r="A2" s="555" t="s">
        <v>1028</v>
      </c>
      <c r="B2" s="554" t="s">
        <v>235</v>
      </c>
    </row>
    <row r="3" spans="1:13">
      <c r="I3" s="568" t="s">
        <v>826</v>
      </c>
    </row>
    <row r="4" spans="1:13">
      <c r="B4" s="567" t="s">
        <v>988</v>
      </c>
      <c r="C4" s="566">
        <v>38718</v>
      </c>
      <c r="D4" s="565" t="s">
        <v>594</v>
      </c>
      <c r="E4" s="565">
        <v>39448</v>
      </c>
      <c r="F4" s="564">
        <v>39814</v>
      </c>
      <c r="G4" s="564">
        <v>40179</v>
      </c>
      <c r="H4" s="564">
        <v>40544</v>
      </c>
      <c r="I4" s="564">
        <v>40817</v>
      </c>
    </row>
    <row r="5" spans="1:13">
      <c r="B5" s="560" t="s">
        <v>424</v>
      </c>
      <c r="C5" s="559">
        <v>73.361500000000007</v>
      </c>
      <c r="D5" s="559">
        <v>135.4897</v>
      </c>
      <c r="E5" s="559">
        <v>223.55610000000001</v>
      </c>
      <c r="F5" s="556">
        <v>268.8229</v>
      </c>
      <c r="G5" s="563">
        <v>297.25221699999997</v>
      </c>
      <c r="H5" s="563">
        <v>343.23439000000002</v>
      </c>
      <c r="I5" s="563">
        <v>364.21340900000001</v>
      </c>
      <c r="L5" s="562"/>
      <c r="M5" s="562"/>
    </row>
    <row r="6" spans="1:13">
      <c r="B6" s="560" t="s">
        <v>239</v>
      </c>
      <c r="C6" s="559">
        <v>45.259800000000006</v>
      </c>
      <c r="D6" s="559">
        <v>80.200699999999998</v>
      </c>
      <c r="E6" s="557">
        <v>126.27680000000001</v>
      </c>
      <c r="F6" s="556">
        <v>165.92939999999999</v>
      </c>
      <c r="G6" s="556">
        <v>180.48002700000001</v>
      </c>
      <c r="H6" s="556">
        <v>208.657566</v>
      </c>
      <c r="I6" s="556">
        <v>221.980919</v>
      </c>
    </row>
    <row r="7" spans="1:13">
      <c r="B7" s="561" t="s">
        <v>947</v>
      </c>
      <c r="C7" s="559">
        <v>64.295127999999991</v>
      </c>
      <c r="D7" s="559">
        <v>119.739294</v>
      </c>
      <c r="E7" s="558">
        <v>147.34331</v>
      </c>
      <c r="F7" s="556">
        <v>133.48761100000002</v>
      </c>
      <c r="G7" s="556">
        <v>113.3</v>
      </c>
      <c r="H7" s="556">
        <v>140</v>
      </c>
      <c r="I7" s="556">
        <v>129.6</v>
      </c>
    </row>
    <row r="8" spans="1:13">
      <c r="B8" s="560" t="s">
        <v>238</v>
      </c>
      <c r="C8" s="559">
        <v>32.070399999999999</v>
      </c>
      <c r="D8" s="558">
        <v>67.592699999999994</v>
      </c>
      <c r="E8" s="557">
        <v>86.359800000000007</v>
      </c>
      <c r="F8" s="556">
        <v>86.265600000000006</v>
      </c>
      <c r="G8" s="556">
        <v>101.011539</v>
      </c>
      <c r="H8" s="556">
        <v>114.919173</v>
      </c>
      <c r="I8" s="556">
        <v>121.515879</v>
      </c>
    </row>
    <row r="9" spans="1:13">
      <c r="B9" s="860" t="s">
        <v>237</v>
      </c>
      <c r="C9" s="861">
        <f t="shared" ref="C9:I9" si="0">C6/C5</f>
        <v>0.61694212904588919</v>
      </c>
      <c r="D9" s="861">
        <f t="shared" si="0"/>
        <v>0.59193208044596746</v>
      </c>
      <c r="E9" s="861">
        <f t="shared" si="0"/>
        <v>0.56485508559149133</v>
      </c>
      <c r="F9" s="861">
        <f t="shared" si="0"/>
        <v>0.61724428982798707</v>
      </c>
      <c r="G9" s="861">
        <f t="shared" si="0"/>
        <v>0.60716124785033987</v>
      </c>
      <c r="H9" s="861">
        <f t="shared" si="0"/>
        <v>0.60791567534943103</v>
      </c>
      <c r="I9" s="861">
        <f t="shared" si="0"/>
        <v>0.60948035825885805</v>
      </c>
    </row>
    <row r="10" spans="1:13">
      <c r="B10" s="860" t="s">
        <v>236</v>
      </c>
      <c r="C10" s="861">
        <f t="shared" ref="C10:I10" si="1">C6/C8</f>
        <v>1.4112639692676114</v>
      </c>
      <c r="D10" s="861">
        <f t="shared" si="1"/>
        <v>1.186529018666217</v>
      </c>
      <c r="E10" s="861">
        <f t="shared" si="1"/>
        <v>1.4622173742875737</v>
      </c>
      <c r="F10" s="861">
        <f t="shared" si="1"/>
        <v>1.9234712330291561</v>
      </c>
      <c r="G10" s="861">
        <f t="shared" si="1"/>
        <v>1.7867268312781572</v>
      </c>
      <c r="H10" s="861">
        <f t="shared" si="1"/>
        <v>1.8156897630998441</v>
      </c>
      <c r="I10" s="861">
        <f t="shared" si="1"/>
        <v>1.8267647061994261</v>
      </c>
    </row>
    <row r="11" spans="1:13">
      <c r="B11" s="552"/>
      <c r="C11" s="553"/>
      <c r="D11" s="553"/>
      <c r="E11" s="553"/>
      <c r="F11" s="553"/>
    </row>
    <row r="13" spans="1:13">
      <c r="A13" s="555"/>
      <c r="B13" s="554" t="s">
        <v>235</v>
      </c>
    </row>
    <row r="27" spans="3:6">
      <c r="C27" s="553"/>
      <c r="D27" s="553"/>
      <c r="E27" s="553"/>
      <c r="F27" s="553"/>
    </row>
    <row r="33" spans="2:2">
      <c r="B33" s="862" t="s">
        <v>234</v>
      </c>
    </row>
    <row r="34" spans="2:2">
      <c r="B34" s="862" t="s">
        <v>595</v>
      </c>
    </row>
    <row r="36" spans="2:2">
      <c r="B36" s="717" t="s">
        <v>975</v>
      </c>
    </row>
  </sheetData>
  <phoneticPr fontId="40" type="noConversion"/>
  <hyperlinks>
    <hyperlink ref="B36" location="Содержание!B100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R32"/>
  <sheetViews>
    <sheetView topLeftCell="A7" workbookViewId="0">
      <selection activeCell="J22" sqref="J22"/>
    </sheetView>
  </sheetViews>
  <sheetFormatPr defaultRowHeight="12.75"/>
  <cols>
    <col min="1" max="1" width="9.28515625" style="1036" customWidth="1"/>
    <col min="2" max="2" width="28.85546875" style="1036" customWidth="1"/>
    <col min="3" max="3" width="10.28515625" style="1036" customWidth="1"/>
    <col min="4" max="4" width="9.7109375" style="1036" customWidth="1"/>
    <col min="5" max="6" width="10" style="1036" customWidth="1"/>
    <col min="7" max="7" width="10.140625" style="1036" customWidth="1"/>
    <col min="8" max="8" width="9.85546875" style="1036" customWidth="1"/>
    <col min="9" max="9" width="3.7109375" style="1036" customWidth="1"/>
    <col min="10" max="10" width="11" style="1036" customWidth="1"/>
    <col min="11" max="11" width="9.85546875" style="1036" customWidth="1"/>
    <col min="12" max="12" width="10" style="1036" customWidth="1"/>
    <col min="13" max="14" width="9.5703125" style="1036" customWidth="1"/>
    <col min="15" max="15" width="10.5703125" style="1036" customWidth="1"/>
  </cols>
  <sheetData>
    <row r="2" spans="1:18">
      <c r="A2" s="555" t="s">
        <v>968</v>
      </c>
      <c r="B2" s="570" t="s">
        <v>875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729"/>
      <c r="Q2" s="729"/>
      <c r="R2" s="729"/>
    </row>
    <row r="3" spans="1:18">
      <c r="A3" s="551"/>
      <c r="B3" s="551"/>
      <c r="C3" s="551"/>
      <c r="D3" s="551"/>
      <c r="E3" s="551"/>
      <c r="F3" s="551"/>
      <c r="G3" s="583"/>
      <c r="H3" s="583"/>
      <c r="I3" s="583"/>
      <c r="J3" s="583"/>
      <c r="K3" s="583"/>
      <c r="L3" s="583" t="s">
        <v>1067</v>
      </c>
      <c r="M3" s="583"/>
      <c r="N3" s="583"/>
      <c r="O3" s="1045"/>
      <c r="P3" s="729"/>
      <c r="Q3" s="729"/>
      <c r="R3" s="729"/>
    </row>
    <row r="4" spans="1:18" ht="25.5">
      <c r="A4" s="8"/>
      <c r="B4" s="571" t="s">
        <v>818</v>
      </c>
      <c r="C4" s="582" t="s">
        <v>868</v>
      </c>
      <c r="D4" s="582" t="s">
        <v>869</v>
      </c>
      <c r="E4" s="582" t="s">
        <v>870</v>
      </c>
      <c r="F4" s="582" t="s">
        <v>871</v>
      </c>
      <c r="G4" s="582" t="s">
        <v>872</v>
      </c>
      <c r="H4" s="582" t="s">
        <v>873</v>
      </c>
      <c r="I4" s="1167"/>
      <c r="J4" s="582" t="s">
        <v>11</v>
      </c>
      <c r="K4" s="582" t="s">
        <v>10</v>
      </c>
      <c r="L4" s="582" t="s">
        <v>874</v>
      </c>
      <c r="M4" s="581"/>
      <c r="N4" s="8"/>
      <c r="O4" s="581"/>
      <c r="P4" s="729"/>
      <c r="Q4" s="729"/>
      <c r="R4" s="729"/>
    </row>
    <row r="5" spans="1:18">
      <c r="A5" s="9"/>
      <c r="B5" s="575" t="s">
        <v>819</v>
      </c>
      <c r="C5" s="1053">
        <v>11610.754000000001</v>
      </c>
      <c r="D5" s="607">
        <v>17877.557000000001</v>
      </c>
      <c r="E5" s="607">
        <v>19667.848000000002</v>
      </c>
      <c r="F5" s="607">
        <v>29989.252</v>
      </c>
      <c r="G5" s="607">
        <v>30509.069</v>
      </c>
      <c r="H5" s="578">
        <v>35437.038999999997</v>
      </c>
      <c r="I5" s="1168"/>
      <c r="J5" s="70">
        <v>23368.400000000001</v>
      </c>
      <c r="K5" s="578">
        <v>28116.5</v>
      </c>
      <c r="L5" s="578">
        <v>34283.107000000004</v>
      </c>
      <c r="M5" s="573"/>
      <c r="N5" s="9"/>
      <c r="O5" s="577"/>
      <c r="P5" s="729"/>
      <c r="Q5" s="729"/>
      <c r="R5" s="729"/>
    </row>
    <row r="6" spans="1:18" ht="25.5">
      <c r="A6" s="9"/>
      <c r="B6" s="575" t="s">
        <v>820</v>
      </c>
      <c r="C6" s="1053">
        <v>7774.3689999999997</v>
      </c>
      <c r="D6" s="607">
        <v>12873.502</v>
      </c>
      <c r="E6" s="607">
        <v>16193.37</v>
      </c>
      <c r="F6" s="607">
        <v>18883.833999999999</v>
      </c>
      <c r="G6" s="607">
        <v>21922.207999999999</v>
      </c>
      <c r="H6" s="578">
        <v>35144.851999999999</v>
      </c>
      <c r="I6" s="1168"/>
      <c r="J6" s="70">
        <v>15917.8</v>
      </c>
      <c r="K6" s="578">
        <v>25490</v>
      </c>
      <c r="L6" s="578">
        <v>37887.561999999998</v>
      </c>
      <c r="M6" s="573"/>
      <c r="N6" s="9"/>
      <c r="O6" s="577"/>
      <c r="P6" s="729"/>
      <c r="Q6" s="729"/>
      <c r="R6" s="729"/>
    </row>
    <row r="7" spans="1:18" ht="25.5">
      <c r="A7" s="9"/>
      <c r="B7" s="575" t="s">
        <v>821</v>
      </c>
      <c r="C7" s="1053">
        <v>44910.004999999997</v>
      </c>
      <c r="D7" s="607">
        <v>88988.235000000001</v>
      </c>
      <c r="E7" s="607">
        <v>111482.092</v>
      </c>
      <c r="F7" s="607">
        <v>84614.524999999994</v>
      </c>
      <c r="G7" s="607">
        <v>60858.381999999998</v>
      </c>
      <c r="H7" s="578">
        <v>69382.001000000004</v>
      </c>
      <c r="I7" s="1168"/>
      <c r="J7" s="70">
        <v>44507.5</v>
      </c>
      <c r="K7" s="578">
        <v>52536.4</v>
      </c>
      <c r="L7" s="578">
        <v>57478.792000000001</v>
      </c>
      <c r="M7" s="573"/>
      <c r="N7" s="9"/>
      <c r="O7" s="577"/>
      <c r="P7" s="729"/>
      <c r="Q7" s="729"/>
      <c r="R7" s="729"/>
    </row>
    <row r="8" spans="1:18">
      <c r="A8" s="9"/>
      <c r="B8" s="575" t="s">
        <v>986</v>
      </c>
      <c r="C8" s="1052">
        <v>64295.127999999997</v>
      </c>
      <c r="D8" s="1052">
        <v>119739.29399999999</v>
      </c>
      <c r="E8" s="1052">
        <v>147343.31</v>
      </c>
      <c r="F8" s="1052">
        <v>133487.611</v>
      </c>
      <c r="G8" s="1052">
        <v>113289.659</v>
      </c>
      <c r="H8" s="578">
        <v>139963.89199999999</v>
      </c>
      <c r="I8" s="1169"/>
      <c r="J8" s="70">
        <v>83793.7</v>
      </c>
      <c r="K8" s="574">
        <v>106142.8</v>
      </c>
      <c r="L8" s="578">
        <v>129649.461</v>
      </c>
      <c r="M8" s="573"/>
      <c r="N8" s="9"/>
      <c r="O8" s="572"/>
      <c r="P8" s="729"/>
      <c r="Q8" s="729"/>
      <c r="R8" s="729"/>
    </row>
    <row r="9" spans="1:18">
      <c r="A9" s="569"/>
      <c r="B9" s="1051"/>
      <c r="C9" s="1050"/>
      <c r="D9" s="1050"/>
      <c r="E9" s="1050"/>
      <c r="F9" s="1050"/>
      <c r="G9" s="1050"/>
      <c r="H9" s="1050"/>
      <c r="I9" s="1050"/>
      <c r="J9" s="1050"/>
      <c r="K9" s="1050"/>
      <c r="L9" s="1050"/>
      <c r="M9" s="1050"/>
      <c r="N9" s="1050"/>
      <c r="O9" s="1054"/>
      <c r="P9" s="729"/>
      <c r="Q9" s="729"/>
      <c r="R9" s="729"/>
    </row>
    <row r="10" spans="1:18">
      <c r="A10" s="569"/>
      <c r="B10" s="1051"/>
      <c r="C10" s="1050"/>
      <c r="D10" s="1050"/>
      <c r="E10" s="1050"/>
      <c r="F10" s="1050"/>
      <c r="G10" s="1050"/>
      <c r="H10" s="1050"/>
      <c r="I10" s="1050"/>
      <c r="J10" s="1050"/>
      <c r="K10" s="1050"/>
      <c r="L10" s="1050"/>
      <c r="M10" s="1050"/>
      <c r="N10" s="1050"/>
      <c r="O10" s="1054"/>
      <c r="P10" s="729"/>
      <c r="Q10" s="729"/>
      <c r="R10" s="729"/>
    </row>
    <row r="11" spans="1:18">
      <c r="A11" s="551"/>
      <c r="B11" s="570" t="s">
        <v>834</v>
      </c>
      <c r="C11" s="570"/>
      <c r="D11" s="570"/>
      <c r="E11" s="570"/>
      <c r="F11" s="570"/>
      <c r="G11" s="570"/>
      <c r="H11" s="570"/>
      <c r="I11" s="570"/>
      <c r="J11" s="570"/>
      <c r="K11" s="570"/>
      <c r="L11" s="570"/>
      <c r="M11" s="570"/>
      <c r="N11" s="570"/>
      <c r="O11" s="570"/>
      <c r="P11" s="729"/>
      <c r="Q11" s="729"/>
      <c r="R11" s="729"/>
    </row>
    <row r="12" spans="1:18">
      <c r="A12" s="551"/>
      <c r="B12" s="551"/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1046"/>
      <c r="P12" s="729"/>
      <c r="Q12" s="729"/>
      <c r="R12" s="729"/>
    </row>
    <row r="13" spans="1:18">
      <c r="A13" s="1045"/>
      <c r="B13" s="1045"/>
      <c r="C13" s="1045"/>
      <c r="D13" s="1045"/>
      <c r="E13" s="1045"/>
      <c r="F13" s="1045"/>
      <c r="G13" s="1045"/>
      <c r="H13" s="1045"/>
      <c r="I13" s="1045"/>
      <c r="J13" s="1045"/>
      <c r="K13" s="1045"/>
      <c r="L13" s="1045"/>
      <c r="M13" s="1045"/>
      <c r="N13" s="1045"/>
      <c r="O13" s="1046"/>
      <c r="P13" s="729"/>
      <c r="Q13" s="729"/>
      <c r="R13" s="729"/>
    </row>
    <row r="14" spans="1:18">
      <c r="A14" s="1045"/>
      <c r="B14" s="1045"/>
      <c r="C14" s="1045"/>
      <c r="D14" s="1045"/>
      <c r="E14" s="1045"/>
      <c r="F14" s="1045"/>
      <c r="G14" s="1045"/>
      <c r="H14" s="1045"/>
      <c r="I14" s="1045"/>
      <c r="J14" s="1045"/>
      <c r="K14" s="1045"/>
      <c r="L14" s="1045"/>
      <c r="M14" s="1045"/>
      <c r="N14" s="1045"/>
      <c r="O14" s="1046"/>
      <c r="P14" s="729"/>
      <c r="Q14" s="729"/>
      <c r="R14" s="729"/>
    </row>
    <row r="15" spans="1:18">
      <c r="O15" s="1040"/>
    </row>
    <row r="16" spans="1:18">
      <c r="O16" s="1040"/>
    </row>
    <row r="17" spans="1:15">
      <c r="O17" s="1040"/>
    </row>
    <row r="18" spans="1:15">
      <c r="O18" s="1040"/>
    </row>
    <row r="19" spans="1:15">
      <c r="O19" s="1040"/>
    </row>
    <row r="20" spans="1:15">
      <c r="O20" s="1040"/>
    </row>
    <row r="21" spans="1:15">
      <c r="O21" s="1040"/>
    </row>
    <row r="22" spans="1:15">
      <c r="O22" s="1040"/>
    </row>
    <row r="23" spans="1:15">
      <c r="O23" s="1040"/>
    </row>
    <row r="24" spans="1:15">
      <c r="O24" s="1040"/>
    </row>
    <row r="25" spans="1:15">
      <c r="O25" s="1040"/>
    </row>
    <row r="26" spans="1:15">
      <c r="A26" s="584"/>
      <c r="B26" s="1048" t="s">
        <v>822</v>
      </c>
      <c r="C26" s="876"/>
      <c r="D26" s="876"/>
      <c r="E26" s="876"/>
      <c r="F26" s="1049"/>
    </row>
    <row r="27" spans="1:15">
      <c r="A27" s="584"/>
      <c r="B27" s="1048" t="s">
        <v>13</v>
      </c>
      <c r="F27" s="1039"/>
    </row>
    <row r="28" spans="1:15">
      <c r="A28" s="584"/>
      <c r="B28" s="584"/>
      <c r="F28" s="1039"/>
    </row>
    <row r="29" spans="1:15">
      <c r="B29" s="717" t="s">
        <v>975</v>
      </c>
      <c r="F29" s="1039"/>
    </row>
    <row r="30" spans="1:15">
      <c r="B30" s="551"/>
    </row>
    <row r="31" spans="1:15">
      <c r="B31" s="551"/>
    </row>
    <row r="32" spans="1:15">
      <c r="B32" s="551"/>
    </row>
  </sheetData>
  <mergeCells count="1">
    <mergeCell ref="I4:I8"/>
  </mergeCells>
  <phoneticPr fontId="40" type="noConversion"/>
  <hyperlinks>
    <hyperlink ref="B29" location="Содержание!B101" display="к содержанию"/>
  </hyperlinks>
  <pageMargins left="0.75" right="0.75" top="1" bottom="1" header="0.5" footer="0.5"/>
  <headerFooter alignWithMargins="0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0">
    <tabColor indexed="9"/>
  </sheetPr>
  <dimension ref="A2:L26"/>
  <sheetViews>
    <sheetView workbookViewId="0">
      <selection activeCell="I25" sqref="I25"/>
    </sheetView>
  </sheetViews>
  <sheetFormatPr defaultRowHeight="12.75"/>
  <cols>
    <col min="1" max="1" width="8.85546875" style="601" customWidth="1"/>
    <col min="2" max="2" width="22.7109375" style="601" customWidth="1"/>
    <col min="3" max="3" width="10.42578125" style="601" customWidth="1"/>
    <col min="4" max="5" width="10.140625" style="601" customWidth="1"/>
    <col min="6" max="6" width="10.28515625" style="601" customWidth="1"/>
    <col min="7" max="7" width="10.5703125" style="601" customWidth="1"/>
    <col min="8" max="8" width="10.7109375" style="601" customWidth="1"/>
    <col min="9" max="9" width="10.140625" style="601" customWidth="1"/>
    <col min="10" max="12" width="11.42578125" style="601" customWidth="1"/>
    <col min="13" max="14" width="13.7109375" style="601" bestFit="1" customWidth="1"/>
    <col min="15" max="16384" width="9.140625" style="601"/>
  </cols>
  <sheetData>
    <row r="2" spans="1:12" s="9" customFormat="1">
      <c r="A2" s="9" t="s">
        <v>968</v>
      </c>
      <c r="B2" s="600" t="s">
        <v>823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</row>
    <row r="3" spans="1:12" s="92" customFormat="1">
      <c r="I3" s="599" t="s">
        <v>987</v>
      </c>
    </row>
    <row r="4" spans="1:12" s="92" customFormat="1">
      <c r="B4" s="598" t="s">
        <v>988</v>
      </c>
      <c r="C4" s="105" t="s">
        <v>868</v>
      </c>
      <c r="D4" s="105" t="s">
        <v>869</v>
      </c>
      <c r="E4" s="105" t="s">
        <v>870</v>
      </c>
      <c r="F4" s="105" t="s">
        <v>871</v>
      </c>
      <c r="G4" s="105" t="s">
        <v>872</v>
      </c>
      <c r="H4" s="105" t="s">
        <v>873</v>
      </c>
      <c r="I4" s="105" t="s">
        <v>874</v>
      </c>
      <c r="J4" s="597"/>
    </row>
    <row r="5" spans="1:12" s="92" customFormat="1">
      <c r="B5" s="560" t="s">
        <v>824</v>
      </c>
      <c r="C5" s="595">
        <v>97.8</v>
      </c>
      <c r="D5" s="595">
        <v>96.899999999999991</v>
      </c>
      <c r="E5" s="595">
        <v>96.8</v>
      </c>
      <c r="F5" s="595">
        <v>95.7</v>
      </c>
      <c r="G5" s="595">
        <v>91.8</v>
      </c>
      <c r="H5" s="594">
        <v>86.7</v>
      </c>
      <c r="I5" s="594">
        <v>85.1</v>
      </c>
      <c r="J5" s="591"/>
      <c r="K5" s="596"/>
      <c r="L5" s="596"/>
    </row>
    <row r="6" spans="1:12" s="92" customFormat="1">
      <c r="B6" s="560" t="s">
        <v>825</v>
      </c>
      <c r="C6" s="595">
        <v>2.1999999999999997</v>
      </c>
      <c r="D6" s="595">
        <v>3.1</v>
      </c>
      <c r="E6" s="595">
        <v>3.2</v>
      </c>
      <c r="F6" s="595">
        <v>4.3</v>
      </c>
      <c r="G6" s="595">
        <v>8.2000000000000011</v>
      </c>
      <c r="H6" s="594">
        <v>13.3</v>
      </c>
      <c r="I6" s="594">
        <v>14.899999999999999</v>
      </c>
      <c r="J6" s="591"/>
    </row>
    <row r="7" spans="1:12" s="92" customFormat="1">
      <c r="B7" s="587"/>
      <c r="C7" s="587"/>
      <c r="D7" s="587"/>
      <c r="E7" s="587"/>
      <c r="F7" s="587"/>
      <c r="G7" s="592"/>
      <c r="H7" s="591"/>
      <c r="I7" s="591"/>
      <c r="J7" s="591"/>
    </row>
    <row r="8" spans="1:12" s="92" customFormat="1">
      <c r="B8" s="593"/>
      <c r="C8" s="592"/>
      <c r="D8" s="592"/>
      <c r="E8" s="592"/>
      <c r="F8" s="592"/>
      <c r="G8" s="592"/>
      <c r="H8" s="591"/>
      <c r="I8" s="591"/>
      <c r="J8" s="591"/>
    </row>
    <row r="9" spans="1:12" s="588" customFormat="1">
      <c r="B9" s="590" t="s">
        <v>823</v>
      </c>
      <c r="C9" s="589"/>
      <c r="D9" s="589"/>
      <c r="E9" s="589"/>
    </row>
    <row r="10" spans="1:12" s="9" customFormat="1"/>
    <row r="11" spans="1:12" s="9" customFormat="1"/>
    <row r="12" spans="1:12" s="9" customFormat="1"/>
    <row r="13" spans="1:12" s="9" customFormat="1"/>
    <row r="14" spans="1:12" s="9" customFormat="1"/>
    <row r="15" spans="1:12" s="9" customFormat="1"/>
    <row r="16" spans="1:12" s="9" customFormat="1"/>
    <row r="17" spans="2:6" s="9" customFormat="1"/>
    <row r="18" spans="2:6" s="9" customFormat="1"/>
    <row r="19" spans="2:6" s="9" customFormat="1"/>
    <row r="20" spans="2:6" s="9" customFormat="1"/>
    <row r="21" spans="2:6" s="9" customFormat="1"/>
    <row r="22" spans="2:6" s="9" customFormat="1"/>
    <row r="23" spans="2:6" s="9" customFormat="1">
      <c r="B23" s="587" t="s">
        <v>240</v>
      </c>
      <c r="C23" s="587"/>
      <c r="D23" s="587"/>
      <c r="E23" s="587"/>
      <c r="F23" s="587"/>
    </row>
    <row r="24" spans="2:6" s="585" customFormat="1">
      <c r="B24" s="586" t="s">
        <v>13</v>
      </c>
    </row>
    <row r="25" spans="2:6" s="585" customFormat="1"/>
    <row r="26" spans="2:6">
      <c r="B26" s="717" t="s">
        <v>975</v>
      </c>
    </row>
  </sheetData>
  <phoneticPr fontId="40" type="noConversion"/>
  <hyperlinks>
    <hyperlink ref="B26" location="Содержание!B102" display="к содержанию"/>
  </hyperlinks>
  <pageMargins left="0.75" right="0.75" top="1" bottom="1" header="0.5" footer="0.5"/>
  <headerFooter alignWithMargins="0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2">
    <tabColor indexed="9"/>
  </sheetPr>
  <dimension ref="A2:G27"/>
  <sheetViews>
    <sheetView workbookViewId="0">
      <selection activeCell="H24" sqref="H24"/>
    </sheetView>
  </sheetViews>
  <sheetFormatPr defaultRowHeight="12.75"/>
  <cols>
    <col min="1" max="1" width="9.140625" style="23"/>
    <col min="2" max="2" width="29.7109375" style="23" customWidth="1"/>
    <col min="3" max="9" width="10.28515625" style="23" customWidth="1"/>
    <col min="10" max="16384" width="9.140625" style="23"/>
  </cols>
  <sheetData>
    <row r="2" spans="1:7">
      <c r="A2" s="97" t="s">
        <v>968</v>
      </c>
      <c r="B2" s="51" t="s">
        <v>844</v>
      </c>
    </row>
    <row r="3" spans="1:7">
      <c r="G3" s="81" t="s">
        <v>363</v>
      </c>
    </row>
    <row r="4" spans="1:7">
      <c r="B4" s="58" t="s">
        <v>988</v>
      </c>
      <c r="C4" s="564">
        <v>40452</v>
      </c>
      <c r="D4" s="608" t="s">
        <v>2</v>
      </c>
      <c r="E4" s="608" t="s">
        <v>3</v>
      </c>
      <c r="F4" s="608" t="s">
        <v>4</v>
      </c>
      <c r="G4" s="608" t="s">
        <v>5</v>
      </c>
    </row>
    <row r="5" spans="1:7" ht="25.5">
      <c r="B5" s="279" t="s">
        <v>838</v>
      </c>
      <c r="C5" s="607">
        <v>7.9</v>
      </c>
      <c r="D5" s="607">
        <v>12.010781999999999</v>
      </c>
      <c r="E5" s="607">
        <v>3.0909899999999997</v>
      </c>
      <c r="F5" s="607">
        <v>7.3739099999999995</v>
      </c>
      <c r="G5" s="607">
        <v>11.768432000000001</v>
      </c>
    </row>
    <row r="6" spans="1:7" ht="25.5">
      <c r="B6" s="606" t="s">
        <v>839</v>
      </c>
      <c r="C6" s="607">
        <v>2.6</v>
      </c>
      <c r="D6" s="605">
        <v>4.1663590000000008</v>
      </c>
      <c r="E6" s="605">
        <v>1.5876679999999999</v>
      </c>
      <c r="F6" s="605">
        <v>3.7759769999999997</v>
      </c>
      <c r="G6" s="605">
        <v>6.7686800000000007</v>
      </c>
    </row>
    <row r="7" spans="1:7">
      <c r="B7" s="604"/>
      <c r="C7" s="604"/>
      <c r="D7" s="602"/>
      <c r="E7" s="602"/>
      <c r="F7" s="602"/>
      <c r="G7" s="602"/>
    </row>
    <row r="8" spans="1:7">
      <c r="A8" s="97"/>
      <c r="B8" s="603"/>
      <c r="C8" s="603"/>
      <c r="D8" s="602"/>
      <c r="E8" s="602"/>
      <c r="F8" s="602"/>
      <c r="G8" s="602"/>
    </row>
    <row r="9" spans="1:7">
      <c r="B9" s="51" t="s">
        <v>844</v>
      </c>
      <c r="C9" s="51"/>
    </row>
    <row r="21" spans="2:3">
      <c r="C21" s="586"/>
    </row>
    <row r="25" spans="2:3">
      <c r="B25" s="586" t="s">
        <v>13</v>
      </c>
    </row>
    <row r="27" spans="2:3">
      <c r="B27" s="717" t="s">
        <v>975</v>
      </c>
    </row>
  </sheetData>
  <phoneticPr fontId="40" type="noConversion"/>
  <hyperlinks>
    <hyperlink ref="B27" location="Содержание!B103" display="к содержанию"/>
  </hyperlinks>
  <pageMargins left="0.75" right="0.75" top="1" bottom="1" header="0.5" footer="0.5"/>
  <headerFooter alignWithMargins="0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O35"/>
  <sheetViews>
    <sheetView topLeftCell="A31" workbookViewId="0">
      <selection activeCell="I11" sqref="I11"/>
    </sheetView>
  </sheetViews>
  <sheetFormatPr defaultRowHeight="12.75"/>
  <cols>
    <col min="1" max="1" width="9" style="1036" customWidth="1"/>
    <col min="2" max="2" width="17.28515625" style="1036" customWidth="1"/>
    <col min="3" max="3" width="9.7109375" style="1036" customWidth="1"/>
    <col min="4" max="4" width="9.5703125" style="1036" customWidth="1"/>
    <col min="5" max="5" width="10.5703125" style="1036" customWidth="1"/>
    <col min="6" max="6" width="10.28515625" style="1036" customWidth="1"/>
    <col min="7" max="7" width="9.7109375" style="1036" customWidth="1"/>
    <col min="8" max="8" width="10.140625" style="1036" customWidth="1"/>
    <col min="9" max="9" width="3.7109375" style="1036" customWidth="1"/>
    <col min="10" max="11" width="10.140625" style="1036" customWidth="1"/>
    <col min="12" max="12" width="9.7109375" style="1036" customWidth="1"/>
    <col min="13" max="14" width="10.5703125" style="1036" customWidth="1"/>
    <col min="15" max="15" width="9.7109375" style="1036" customWidth="1"/>
  </cols>
  <sheetData>
    <row r="2" spans="1:15">
      <c r="A2" s="555" t="s">
        <v>968</v>
      </c>
      <c r="B2" s="570" t="s">
        <v>859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</row>
    <row r="3" spans="1:15">
      <c r="A3" s="1045"/>
      <c r="B3" s="1045"/>
      <c r="C3" s="1045"/>
      <c r="D3" s="1045"/>
      <c r="E3" s="1045"/>
      <c r="F3" s="1045"/>
      <c r="G3" s="583"/>
      <c r="H3" s="1045"/>
      <c r="I3" s="1045"/>
      <c r="J3" s="1045"/>
      <c r="K3" s="1045"/>
      <c r="L3" s="583" t="s">
        <v>826</v>
      </c>
      <c r="M3" s="1045"/>
      <c r="N3" s="1045"/>
      <c r="O3" s="1045"/>
    </row>
    <row r="4" spans="1:15" ht="38.25">
      <c r="A4" s="8"/>
      <c r="B4" s="571" t="s">
        <v>818</v>
      </c>
      <c r="C4" s="582" t="s">
        <v>355</v>
      </c>
      <c r="D4" s="582" t="s">
        <v>356</v>
      </c>
      <c r="E4" s="582" t="s">
        <v>357</v>
      </c>
      <c r="F4" s="582" t="s">
        <v>358</v>
      </c>
      <c r="G4" s="582" t="s">
        <v>359</v>
      </c>
      <c r="H4" s="582" t="s">
        <v>2</v>
      </c>
      <c r="I4" s="1170"/>
      <c r="J4" s="582" t="s">
        <v>370</v>
      </c>
      <c r="K4" s="582" t="s">
        <v>362</v>
      </c>
      <c r="L4" s="582" t="s">
        <v>5</v>
      </c>
      <c r="M4" s="581"/>
      <c r="N4" s="580"/>
      <c r="O4" s="580"/>
    </row>
    <row r="5" spans="1:15" ht="25.5">
      <c r="A5" s="9"/>
      <c r="B5" s="575" t="s">
        <v>819</v>
      </c>
      <c r="C5" s="579">
        <v>3.312732</v>
      </c>
      <c r="D5" s="1043">
        <v>4.9737260000000001</v>
      </c>
      <c r="E5" s="1043">
        <v>5.4843959999999994</v>
      </c>
      <c r="F5" s="87">
        <v>9.0533859999999997</v>
      </c>
      <c r="G5" s="1044">
        <v>7.7922310000000001</v>
      </c>
      <c r="H5" s="87">
        <v>9.3344210000000007</v>
      </c>
      <c r="I5" s="1170"/>
      <c r="J5" s="539">
        <v>5.9</v>
      </c>
      <c r="K5" s="539">
        <v>7.1</v>
      </c>
      <c r="L5" s="1055">
        <v>8.3791620000000009</v>
      </c>
      <c r="M5" s="577"/>
      <c r="N5" s="576"/>
      <c r="O5" s="576"/>
    </row>
    <row r="6" spans="1:15" ht="25.5">
      <c r="A6" s="9"/>
      <c r="B6" s="575" t="s">
        <v>820</v>
      </c>
      <c r="C6" s="579">
        <v>1.6679329999999999</v>
      </c>
      <c r="D6" s="1043">
        <v>2.0128270000000001</v>
      </c>
      <c r="E6" s="1043">
        <v>4.1588599999999998</v>
      </c>
      <c r="F6" s="87">
        <v>8.1515110000000011</v>
      </c>
      <c r="G6" s="1044">
        <v>8.8125830000000001</v>
      </c>
      <c r="H6" s="87">
        <v>13.007842</v>
      </c>
      <c r="I6" s="1170"/>
      <c r="J6" s="1055">
        <v>5.9</v>
      </c>
      <c r="K6" s="1055">
        <v>9.3000000000000007</v>
      </c>
      <c r="L6" s="1055">
        <v>15.060137000000001</v>
      </c>
      <c r="M6" s="577"/>
      <c r="N6" s="1042"/>
      <c r="O6" s="576"/>
    </row>
    <row r="7" spans="1:15" ht="38.25">
      <c r="A7" s="9"/>
      <c r="B7" s="575" t="s">
        <v>821</v>
      </c>
      <c r="C7" s="579">
        <v>5.71793</v>
      </c>
      <c r="D7" s="1043">
        <v>7.105696</v>
      </c>
      <c r="E7" s="1043">
        <v>39.536380999999999</v>
      </c>
      <c r="F7" s="87">
        <v>38.688713</v>
      </c>
      <c r="G7" s="1044">
        <v>11.151174999999999</v>
      </c>
      <c r="H7" s="87">
        <v>2.9083800000000002</v>
      </c>
      <c r="I7" s="1170"/>
      <c r="J7" s="1055">
        <v>6.7</v>
      </c>
      <c r="K7" s="1055">
        <v>2.2999999999999998</v>
      </c>
      <c r="L7" s="1055">
        <v>7.5498940000000001</v>
      </c>
      <c r="M7" s="577"/>
      <c r="N7" s="1042"/>
      <c r="O7" s="576"/>
    </row>
    <row r="8" spans="1:15">
      <c r="A8" s="9"/>
      <c r="B8" s="575" t="s">
        <v>986</v>
      </c>
      <c r="C8" s="574">
        <v>10.698594999999999</v>
      </c>
      <c r="D8" s="574">
        <v>14.092248999999999</v>
      </c>
      <c r="E8" s="574">
        <v>49.179637</v>
      </c>
      <c r="F8" s="574">
        <v>55.893610000000002</v>
      </c>
      <c r="G8" s="574">
        <v>27.755989000000003</v>
      </c>
      <c r="H8" s="611">
        <v>25.250643</v>
      </c>
      <c r="I8" s="1170"/>
      <c r="J8" s="1055">
        <v>18.5</v>
      </c>
      <c r="K8" s="1055">
        <v>18.7</v>
      </c>
      <c r="L8" s="1056">
        <v>30.989193</v>
      </c>
      <c r="M8" s="572"/>
      <c r="N8" s="572"/>
      <c r="O8" s="576"/>
    </row>
    <row r="9" spans="1:15">
      <c r="A9" s="1045"/>
      <c r="B9" s="609"/>
      <c r="C9" s="609"/>
      <c r="D9" s="609"/>
      <c r="E9" s="609"/>
      <c r="F9" s="609"/>
      <c r="G9" s="609"/>
      <c r="H9" s="1045"/>
      <c r="I9" s="1045"/>
      <c r="J9" s="1045"/>
      <c r="K9" s="1045"/>
      <c r="L9" s="1045"/>
      <c r="M9" s="1046"/>
      <c r="N9" s="1046"/>
      <c r="O9" s="1046"/>
    </row>
    <row r="10" spans="1:15">
      <c r="A10" s="1045"/>
      <c r="B10" s="609"/>
      <c r="C10" s="609"/>
      <c r="D10" s="609"/>
      <c r="E10" s="609"/>
      <c r="F10" s="609"/>
      <c r="G10" s="609"/>
      <c r="H10" s="1045"/>
      <c r="I10" s="1045"/>
      <c r="J10" s="1045"/>
      <c r="K10" s="1045"/>
      <c r="L10" s="1045"/>
      <c r="M10" s="1046"/>
      <c r="N10" s="1046"/>
      <c r="O10" s="1046"/>
    </row>
    <row r="11" spans="1:15">
      <c r="A11" s="1045"/>
      <c r="B11" s="570" t="s">
        <v>859</v>
      </c>
      <c r="C11" s="609"/>
      <c r="D11" s="609"/>
      <c r="E11" s="609"/>
      <c r="F11" s="609"/>
      <c r="G11" s="609"/>
      <c r="H11" s="1045"/>
      <c r="I11" s="1045"/>
      <c r="J11" s="1045"/>
      <c r="K11" s="1045"/>
      <c r="L11" s="1045"/>
      <c r="M11" s="1046"/>
      <c r="N11" s="1046"/>
      <c r="O11" s="1046"/>
    </row>
    <row r="12" spans="1:15">
      <c r="A12" s="1045"/>
      <c r="B12" s="1045"/>
      <c r="C12" s="1047"/>
      <c r="D12" s="1047"/>
      <c r="E12" s="1047"/>
      <c r="F12" s="1047"/>
      <c r="G12" s="1047"/>
      <c r="H12" s="1045"/>
      <c r="I12" s="1045"/>
      <c r="J12" s="1045"/>
      <c r="K12" s="1045"/>
      <c r="L12" s="1045"/>
      <c r="M12" s="1046"/>
      <c r="N12" s="1046"/>
      <c r="O12" s="1046"/>
    </row>
    <row r="13" spans="1:15">
      <c r="A13" s="1045"/>
      <c r="B13" s="1045"/>
      <c r="C13" s="570"/>
      <c r="D13" s="1047"/>
      <c r="E13" s="1047"/>
      <c r="F13" s="1047"/>
      <c r="G13" s="1047"/>
      <c r="H13" s="1045"/>
      <c r="I13" s="1045"/>
      <c r="J13" s="1045"/>
      <c r="K13" s="1045"/>
      <c r="L13" s="1045"/>
      <c r="M13" s="1046"/>
      <c r="N13" s="1046"/>
      <c r="O13" s="1045"/>
    </row>
    <row r="14" spans="1:15">
      <c r="A14" s="1045"/>
      <c r="B14" s="1045"/>
      <c r="C14" s="1047"/>
      <c r="D14" s="1047"/>
      <c r="E14" s="1047"/>
      <c r="F14" s="1047"/>
      <c r="G14" s="1047"/>
      <c r="H14" s="1045"/>
      <c r="I14" s="1045"/>
      <c r="J14" s="1045"/>
      <c r="K14" s="1045"/>
      <c r="L14" s="1045"/>
      <c r="M14" s="1046"/>
      <c r="N14" s="1046"/>
      <c r="O14" s="1046"/>
    </row>
    <row r="15" spans="1:15">
      <c r="A15" s="1045"/>
      <c r="B15" s="1045"/>
      <c r="C15" s="1047"/>
      <c r="D15" s="1047"/>
      <c r="E15" s="1047"/>
      <c r="F15" s="1047"/>
      <c r="G15" s="1047"/>
      <c r="H15" s="1045"/>
      <c r="I15" s="1045"/>
      <c r="J15" s="1045"/>
      <c r="K15" s="1045"/>
      <c r="L15" s="1045"/>
      <c r="M15" s="1046"/>
      <c r="N15" s="1046"/>
      <c r="O15" s="1046"/>
    </row>
    <row r="16" spans="1:15">
      <c r="C16" s="1041"/>
      <c r="D16" s="1041"/>
      <c r="E16" s="1041"/>
      <c r="F16" s="1041"/>
      <c r="G16" s="1041"/>
      <c r="M16" s="1040"/>
      <c r="N16" s="1040"/>
      <c r="O16" s="1040"/>
    </row>
    <row r="17" spans="1:15">
      <c r="C17" s="1041"/>
      <c r="D17" s="1041"/>
      <c r="E17" s="1041"/>
      <c r="F17" s="1041"/>
      <c r="G17" s="1041"/>
      <c r="M17" s="1040"/>
      <c r="N17" s="1040"/>
      <c r="O17" s="1040"/>
    </row>
    <row r="18" spans="1:15">
      <c r="C18" s="1041"/>
      <c r="D18" s="1041"/>
      <c r="E18" s="1041"/>
      <c r="F18" s="1041"/>
      <c r="G18" s="1041"/>
      <c r="M18" s="1040"/>
      <c r="N18" s="1040"/>
      <c r="O18" s="1040"/>
    </row>
    <row r="19" spans="1:15">
      <c r="C19" s="1041"/>
      <c r="D19" s="1041"/>
      <c r="E19" s="1041"/>
      <c r="F19" s="1041"/>
      <c r="G19" s="1041"/>
      <c r="M19" s="1040"/>
      <c r="N19" s="1040"/>
      <c r="O19" s="1040"/>
    </row>
    <row r="20" spans="1:15">
      <c r="C20" s="1041"/>
      <c r="D20" s="1041"/>
      <c r="E20" s="1041"/>
      <c r="F20" s="1041"/>
      <c r="G20" s="1041"/>
      <c r="M20" s="1040"/>
      <c r="N20" s="1040"/>
      <c r="O20" s="1040"/>
    </row>
    <row r="21" spans="1:15">
      <c r="C21" s="1041"/>
      <c r="D21" s="1041"/>
      <c r="E21" s="1041"/>
      <c r="F21" s="1041"/>
      <c r="G21" s="1041"/>
      <c r="M21" s="1040"/>
      <c r="N21" s="1040"/>
      <c r="O21" s="1040"/>
    </row>
    <row r="22" spans="1:15">
      <c r="C22" s="1041"/>
      <c r="D22" s="1041"/>
      <c r="E22" s="1041"/>
      <c r="F22" s="1041"/>
      <c r="G22" s="1041"/>
      <c r="M22" s="1040"/>
      <c r="N22" s="1040"/>
      <c r="O22" s="1040"/>
    </row>
    <row r="23" spans="1:15">
      <c r="C23" s="1041"/>
      <c r="D23" s="1041"/>
      <c r="E23" s="1041"/>
      <c r="F23" s="1041"/>
      <c r="G23" s="1041"/>
      <c r="M23" s="1040"/>
      <c r="N23" s="1040"/>
      <c r="O23" s="1040"/>
    </row>
    <row r="24" spans="1:15">
      <c r="C24" s="1041"/>
      <c r="D24" s="1041"/>
      <c r="E24" s="1041"/>
      <c r="F24" s="1041"/>
      <c r="G24" s="1041"/>
      <c r="M24" s="1040"/>
      <c r="N24" s="1040"/>
      <c r="O24" s="1040"/>
    </row>
    <row r="25" spans="1:15">
      <c r="C25" s="1041"/>
      <c r="D25" s="1041"/>
      <c r="E25" s="1041"/>
      <c r="F25" s="1041"/>
      <c r="G25" s="1041"/>
      <c r="M25" s="1040"/>
      <c r="N25" s="1040"/>
      <c r="O25" s="1040"/>
    </row>
    <row r="26" spans="1:15">
      <c r="C26" s="1041"/>
      <c r="D26" s="1041"/>
      <c r="E26" s="1041"/>
      <c r="F26" s="1041"/>
      <c r="G26" s="1041"/>
      <c r="M26" s="1040"/>
      <c r="N26" s="1040"/>
      <c r="O26" s="1040"/>
    </row>
    <row r="27" spans="1:15">
      <c r="A27" s="584"/>
    </row>
    <row r="30" spans="1:15">
      <c r="E30" s="1039"/>
    </row>
    <row r="31" spans="1:15">
      <c r="B31" s="1038" t="s">
        <v>840</v>
      </c>
      <c r="E31" s="1039"/>
    </row>
    <row r="32" spans="1:15">
      <c r="B32" s="865" t="s">
        <v>13</v>
      </c>
      <c r="E32" s="1039"/>
    </row>
    <row r="33" spans="2:7">
      <c r="C33" s="1038"/>
      <c r="D33" s="1038"/>
      <c r="E33" s="1038"/>
      <c r="F33" s="1038"/>
      <c r="G33" s="1038"/>
    </row>
    <row r="34" spans="2:7">
      <c r="B34" s="717" t="s">
        <v>975</v>
      </c>
      <c r="C34" s="1037"/>
      <c r="D34" s="1037"/>
      <c r="E34" s="1037"/>
      <c r="F34" s="1037"/>
      <c r="G34" s="1037"/>
    </row>
    <row r="35" spans="2:7">
      <c r="B35" s="584"/>
    </row>
  </sheetData>
  <mergeCells count="1">
    <mergeCell ref="I4:I8"/>
  </mergeCells>
  <phoneticPr fontId="40" type="noConversion"/>
  <hyperlinks>
    <hyperlink ref="B34" location="Содержание!B104" display="к содержанию"/>
  </hyperlinks>
  <pageMargins left="0.75" right="0.75" top="1" bottom="1" header="0.5" footer="0.5"/>
  <headerFooter alignWithMargins="0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indexed="9"/>
  </sheetPr>
  <dimension ref="A1:H31"/>
  <sheetViews>
    <sheetView workbookViewId="0">
      <selection activeCell="F18" sqref="F18"/>
    </sheetView>
  </sheetViews>
  <sheetFormatPr defaultRowHeight="12.75"/>
  <cols>
    <col min="1" max="1" width="9.140625" style="584"/>
    <col min="2" max="2" width="43.28515625" style="584" customWidth="1"/>
    <col min="3" max="3" width="8.7109375" style="584" customWidth="1"/>
    <col min="4" max="4" width="10" style="584" bestFit="1" customWidth="1"/>
    <col min="5" max="5" width="10.140625" style="584" bestFit="1" customWidth="1"/>
    <col min="6" max="6" width="10.42578125" style="584" bestFit="1" customWidth="1"/>
    <col min="7" max="8" width="10.140625" style="584" bestFit="1" customWidth="1"/>
    <col min="9" max="9" width="43.140625" style="584" customWidth="1"/>
    <col min="10" max="14" width="11" style="584" customWidth="1"/>
    <col min="15" max="16384" width="9.140625" style="584"/>
  </cols>
  <sheetData>
    <row r="1" spans="1:8" s="601" customFormat="1"/>
    <row r="2" spans="1:8" s="601" customFormat="1">
      <c r="A2" s="555" t="s">
        <v>968</v>
      </c>
      <c r="B2" s="570" t="s">
        <v>596</v>
      </c>
      <c r="C2" s="615"/>
      <c r="D2" s="615"/>
      <c r="E2" s="615"/>
      <c r="F2" s="615"/>
      <c r="G2" s="615"/>
      <c r="H2" s="615"/>
    </row>
    <row r="3" spans="1:8" s="601" customFormat="1">
      <c r="A3" s="555"/>
      <c r="B3" s="570"/>
      <c r="C3" s="615"/>
      <c r="D3" s="615"/>
      <c r="E3" s="615"/>
      <c r="F3" s="615"/>
      <c r="G3" s="615"/>
      <c r="H3" s="615"/>
    </row>
    <row r="4" spans="1:8" s="601" customFormat="1" ht="38.25">
      <c r="B4" s="1083" t="s">
        <v>860</v>
      </c>
      <c r="C4" s="1083" t="s">
        <v>861</v>
      </c>
      <c r="D4" s="1084">
        <v>40544</v>
      </c>
      <c r="E4" s="1084">
        <v>40634</v>
      </c>
      <c r="F4" s="1084">
        <v>40725</v>
      </c>
      <c r="G4" s="1084">
        <v>40817</v>
      </c>
      <c r="H4" s="612"/>
    </row>
    <row r="5" spans="1:8" s="601" customFormat="1">
      <c r="B5" s="1171" t="s">
        <v>828</v>
      </c>
      <c r="C5" s="613" t="s">
        <v>829</v>
      </c>
      <c r="D5" s="1085">
        <v>3206</v>
      </c>
      <c r="E5" s="1085">
        <v>835</v>
      </c>
      <c r="F5" s="1085">
        <v>1836.6</v>
      </c>
      <c r="G5" s="1085">
        <v>2919</v>
      </c>
      <c r="H5" s="612"/>
    </row>
    <row r="6" spans="1:8" s="601" customFormat="1">
      <c r="B6" s="1171"/>
      <c r="C6" s="613" t="s">
        <v>827</v>
      </c>
      <c r="D6" s="1085">
        <v>1212.8</v>
      </c>
      <c r="E6" s="1085">
        <v>294</v>
      </c>
      <c r="F6" s="1085">
        <v>631.1</v>
      </c>
      <c r="G6" s="1085">
        <v>944.2</v>
      </c>
      <c r="H6" s="612"/>
    </row>
    <row r="7" spans="1:8" s="601" customFormat="1">
      <c r="B7" s="1171" t="s">
        <v>830</v>
      </c>
      <c r="C7" s="613" t="s">
        <v>829</v>
      </c>
      <c r="D7" s="1085">
        <v>32734</v>
      </c>
      <c r="E7" s="1085">
        <v>17038</v>
      </c>
      <c r="F7" s="1085">
        <v>23252.3</v>
      </c>
      <c r="G7" s="1085">
        <v>28832.3</v>
      </c>
      <c r="H7" s="612"/>
    </row>
    <row r="8" spans="1:8" s="601" customFormat="1">
      <c r="B8" s="1171"/>
      <c r="C8" s="613" t="s">
        <v>862</v>
      </c>
      <c r="D8" s="1085">
        <v>615.79999999999995</v>
      </c>
      <c r="E8" s="1085">
        <v>693.4</v>
      </c>
      <c r="F8" s="1085">
        <v>972.3</v>
      </c>
      <c r="G8" s="1085">
        <v>1132</v>
      </c>
      <c r="H8" s="612"/>
    </row>
    <row r="9" spans="1:8" s="601" customFormat="1">
      <c r="B9" s="1171" t="s">
        <v>831</v>
      </c>
      <c r="C9" s="613" t="s">
        <v>829</v>
      </c>
      <c r="D9" s="1085">
        <v>16583.099999999999</v>
      </c>
      <c r="E9" s="1085">
        <v>2363</v>
      </c>
      <c r="F9" s="1085">
        <v>5902.8</v>
      </c>
      <c r="G9" s="1085">
        <v>8480.5</v>
      </c>
      <c r="H9" s="612"/>
    </row>
    <row r="10" spans="1:8" s="601" customFormat="1">
      <c r="B10" s="1171"/>
      <c r="C10" s="613" t="s">
        <v>827</v>
      </c>
      <c r="D10" s="1085">
        <v>70.599999999999994</v>
      </c>
      <c r="E10" s="1085">
        <v>114</v>
      </c>
      <c r="F10" s="1085">
        <v>306</v>
      </c>
      <c r="G10" s="1085">
        <v>382.7</v>
      </c>
      <c r="H10" s="612"/>
    </row>
    <row r="11" spans="1:8" s="601" customFormat="1">
      <c r="B11" s="1171" t="s">
        <v>863</v>
      </c>
      <c r="C11" s="613" t="s">
        <v>829</v>
      </c>
      <c r="D11" s="1085">
        <v>427.4</v>
      </c>
      <c r="E11" s="1085">
        <v>180.8</v>
      </c>
      <c r="F11" s="1085">
        <v>287.8</v>
      </c>
      <c r="G11" s="1085">
        <v>491.3</v>
      </c>
      <c r="H11" s="612"/>
    </row>
    <row r="12" spans="1:8" s="601" customFormat="1">
      <c r="B12" s="1171"/>
      <c r="C12" s="613" t="s">
        <v>827</v>
      </c>
      <c r="D12" s="1085">
        <v>17.8</v>
      </c>
      <c r="E12" s="1085">
        <v>50.3</v>
      </c>
      <c r="F12" s="1085">
        <v>76.5</v>
      </c>
      <c r="G12" s="1085">
        <v>78</v>
      </c>
      <c r="H12" s="612"/>
    </row>
    <row r="13" spans="1:8" s="601" customFormat="1">
      <c r="B13" s="1171" t="s">
        <v>865</v>
      </c>
      <c r="C13" s="613" t="s">
        <v>829</v>
      </c>
      <c r="D13" s="1085">
        <v>3.2</v>
      </c>
      <c r="E13" s="1085">
        <v>0</v>
      </c>
      <c r="F13" s="1085">
        <v>3.5</v>
      </c>
      <c r="G13" s="1085">
        <v>3.5</v>
      </c>
      <c r="H13" s="612"/>
    </row>
    <row r="14" spans="1:8" s="601" customFormat="1">
      <c r="B14" s="1171"/>
      <c r="C14" s="613" t="s">
        <v>827</v>
      </c>
      <c r="D14" s="614" t="s">
        <v>864</v>
      </c>
      <c r="E14" s="614" t="s">
        <v>864</v>
      </c>
      <c r="F14" s="614" t="s">
        <v>864</v>
      </c>
      <c r="G14" s="614" t="s">
        <v>864</v>
      </c>
      <c r="H14" s="612"/>
    </row>
    <row r="15" spans="1:8" s="601" customFormat="1">
      <c r="B15" s="1171" t="s">
        <v>866</v>
      </c>
      <c r="C15" s="613" t="s">
        <v>829</v>
      </c>
      <c r="D15" s="1085">
        <v>6282.3</v>
      </c>
      <c r="E15" s="1085">
        <v>788.1</v>
      </c>
      <c r="F15" s="1085">
        <v>7990.5</v>
      </c>
      <c r="G15" s="1085">
        <v>9558.4</v>
      </c>
      <c r="H15" s="612"/>
    </row>
    <row r="16" spans="1:8" s="601" customFormat="1">
      <c r="B16" s="1171"/>
      <c r="C16" s="613" t="s">
        <v>827</v>
      </c>
      <c r="D16" s="1085">
        <v>173.4</v>
      </c>
      <c r="E16" s="1085">
        <v>52</v>
      </c>
      <c r="F16" s="1085">
        <v>106.2</v>
      </c>
      <c r="G16" s="1085">
        <v>4270.8999999999996</v>
      </c>
    </row>
    <row r="17" spans="2:2" s="601" customFormat="1">
      <c r="B17" s="863" t="s">
        <v>880</v>
      </c>
    </row>
    <row r="18" spans="2:2" s="601" customFormat="1">
      <c r="B18" s="863" t="s">
        <v>867</v>
      </c>
    </row>
    <row r="19" spans="2:2" s="601" customFormat="1">
      <c r="B19" s="864" t="s">
        <v>879</v>
      </c>
    </row>
    <row r="20" spans="2:2" s="601" customFormat="1">
      <c r="B20" s="865" t="s">
        <v>13</v>
      </c>
    </row>
    <row r="21" spans="2:2" s="601" customFormat="1"/>
    <row r="22" spans="2:2" s="601" customFormat="1">
      <c r="B22" s="717" t="s">
        <v>975</v>
      </c>
    </row>
    <row r="23" spans="2:2" s="601" customFormat="1"/>
    <row r="24" spans="2:2" s="601" customFormat="1"/>
    <row r="25" spans="2:2" s="601" customFormat="1"/>
    <row r="26" spans="2:2" s="601" customFormat="1"/>
    <row r="27" spans="2:2" s="601" customFormat="1"/>
    <row r="28" spans="2:2" s="601" customFormat="1"/>
    <row r="29" spans="2:2" s="601" customFormat="1"/>
    <row r="30" spans="2:2" s="601" customFormat="1"/>
    <row r="31" spans="2:2" s="601" customFormat="1"/>
  </sheetData>
  <mergeCells count="6">
    <mergeCell ref="B5:B6"/>
    <mergeCell ref="B7:B8"/>
    <mergeCell ref="B13:B14"/>
    <mergeCell ref="B15:B16"/>
    <mergeCell ref="B9:B10"/>
    <mergeCell ref="B11:B12"/>
  </mergeCells>
  <phoneticPr fontId="40" type="noConversion"/>
  <hyperlinks>
    <hyperlink ref="B22" location="Содержание!B105" display="к содержанию"/>
  </hyperlinks>
  <pageMargins left="0.75" right="0.75" top="1" bottom="1" header="0.5" footer="0.5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indexed="9"/>
  </sheetPr>
  <dimension ref="A2:D17"/>
  <sheetViews>
    <sheetView workbookViewId="0">
      <selection activeCell="F11" sqref="F11"/>
    </sheetView>
  </sheetViews>
  <sheetFormatPr defaultRowHeight="12.75"/>
  <cols>
    <col min="1" max="1" width="10.140625" style="551" customWidth="1"/>
    <col min="2" max="2" width="12.85546875" style="551" customWidth="1"/>
    <col min="3" max="3" width="23.85546875" style="551" customWidth="1"/>
    <col min="4" max="4" width="28" style="551" customWidth="1"/>
    <col min="5" max="16384" width="9.140625" style="551"/>
  </cols>
  <sheetData>
    <row r="2" spans="1:4">
      <c r="A2" s="555" t="s">
        <v>968</v>
      </c>
      <c r="B2" s="570" t="s">
        <v>597</v>
      </c>
    </row>
    <row r="3" spans="1:4">
      <c r="A3" s="555"/>
      <c r="B3" s="570"/>
    </row>
    <row r="4" spans="1:4" ht="76.5">
      <c r="B4" s="1057" t="s">
        <v>988</v>
      </c>
      <c r="C4" s="1057" t="s">
        <v>841</v>
      </c>
      <c r="D4" s="1057" t="s">
        <v>842</v>
      </c>
    </row>
    <row r="5" spans="1:4">
      <c r="B5" s="1058">
        <v>38718</v>
      </c>
      <c r="C5" s="1059">
        <v>0.64800000000000002</v>
      </c>
      <c r="D5" s="1059">
        <v>0.70299999999999996</v>
      </c>
    </row>
    <row r="6" spans="1:4">
      <c r="B6" s="1058">
        <v>39083</v>
      </c>
      <c r="C6" s="1059">
        <v>0.58299999999999996</v>
      </c>
      <c r="D6" s="1059">
        <v>0.67500000000000004</v>
      </c>
    </row>
    <row r="7" spans="1:4">
      <c r="B7" s="1058">
        <v>39448</v>
      </c>
      <c r="C7" s="1059">
        <v>0.59699999999999998</v>
      </c>
      <c r="D7" s="1059">
        <v>0.625</v>
      </c>
    </row>
    <row r="8" spans="1:4">
      <c r="B8" s="1058">
        <v>39814</v>
      </c>
      <c r="C8" s="1059">
        <v>0.439</v>
      </c>
      <c r="D8" s="1059">
        <v>0.35699999999999998</v>
      </c>
    </row>
    <row r="9" spans="1:4">
      <c r="B9" s="1058">
        <v>40179</v>
      </c>
      <c r="C9" s="1059">
        <v>0.317</v>
      </c>
      <c r="D9" s="1059">
        <v>0.47</v>
      </c>
    </row>
    <row r="10" spans="1:4">
      <c r="B10" s="1058">
        <v>40452</v>
      </c>
      <c r="C10" s="1059">
        <v>0.24</v>
      </c>
      <c r="D10" s="1059">
        <v>0.33100000000000002</v>
      </c>
    </row>
    <row r="11" spans="1:4">
      <c r="B11" s="1058">
        <v>40544</v>
      </c>
      <c r="C11" s="1059">
        <v>0.35299999999999998</v>
      </c>
      <c r="D11" s="1059">
        <v>0.32300000000000001</v>
      </c>
    </row>
    <row r="12" spans="1:4">
      <c r="B12" s="1058">
        <v>40634</v>
      </c>
      <c r="C12" s="1059">
        <v>0.32900000000000001</v>
      </c>
      <c r="D12" s="1059">
        <v>0.33100000000000002</v>
      </c>
    </row>
    <row r="13" spans="1:4">
      <c r="B13" s="1058">
        <v>40725</v>
      </c>
      <c r="C13" s="1059">
        <v>0.373</v>
      </c>
      <c r="D13" s="1059">
        <v>0.32500000000000001</v>
      </c>
    </row>
    <row r="14" spans="1:4">
      <c r="B14" s="1058">
        <v>40817</v>
      </c>
      <c r="C14" s="1059">
        <v>0.36899999999999999</v>
      </c>
      <c r="D14" s="1059">
        <v>0.33600000000000002</v>
      </c>
    </row>
    <row r="15" spans="1:4">
      <c r="B15" s="616" t="s">
        <v>13</v>
      </c>
    </row>
    <row r="16" spans="1:4">
      <c r="B16" s="616"/>
    </row>
    <row r="17" spans="2:2">
      <c r="B17" s="717" t="s">
        <v>975</v>
      </c>
    </row>
  </sheetData>
  <phoneticPr fontId="40" type="noConversion"/>
  <hyperlinks>
    <hyperlink ref="B17" location="Содержание!B106" display="к содержанию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5">
    <tabColor indexed="9"/>
  </sheetPr>
  <dimension ref="A2:I31"/>
  <sheetViews>
    <sheetView topLeftCell="A7" workbookViewId="0">
      <selection activeCell="H25" sqref="H25"/>
    </sheetView>
  </sheetViews>
  <sheetFormatPr defaultRowHeight="12.75"/>
  <cols>
    <col min="1" max="1" width="9.140625" style="23"/>
    <col min="2" max="2" width="37.42578125" style="23" customWidth="1"/>
    <col min="3" max="3" width="9.5703125" style="23" customWidth="1"/>
    <col min="4" max="4" width="9.7109375" style="23" customWidth="1"/>
    <col min="5" max="5" width="10" style="23" customWidth="1"/>
    <col min="6" max="6" width="10.42578125" style="23" customWidth="1"/>
    <col min="7" max="7" width="9.85546875" style="23" customWidth="1"/>
    <col min="8" max="8" width="9.5703125" style="23" customWidth="1"/>
    <col min="9" max="9" width="9.85546875" style="23" customWidth="1"/>
    <col min="10" max="16384" width="9.140625" style="23"/>
  </cols>
  <sheetData>
    <row r="2" spans="1:9">
      <c r="A2" s="43" t="s">
        <v>968</v>
      </c>
      <c r="B2" s="617" t="s">
        <v>843</v>
      </c>
      <c r="C2" s="617"/>
      <c r="D2" s="617"/>
      <c r="E2" s="617"/>
      <c r="H2" s="51"/>
    </row>
    <row r="3" spans="1:9">
      <c r="I3" s="81" t="s">
        <v>372</v>
      </c>
    </row>
    <row r="4" spans="1:9">
      <c r="B4" s="58" t="s">
        <v>988</v>
      </c>
      <c r="C4" s="608" t="s">
        <v>868</v>
      </c>
      <c r="D4" s="608" t="s">
        <v>869</v>
      </c>
      <c r="E4" s="608" t="s">
        <v>870</v>
      </c>
      <c r="F4" s="608" t="s">
        <v>871</v>
      </c>
      <c r="G4" s="608" t="s">
        <v>872</v>
      </c>
      <c r="H4" s="608" t="s">
        <v>873</v>
      </c>
      <c r="I4" s="608" t="s">
        <v>874</v>
      </c>
    </row>
    <row r="5" spans="1:9" ht="25.5">
      <c r="B5" s="279" t="s">
        <v>836</v>
      </c>
      <c r="C5" s="93">
        <v>26.652509999999999</v>
      </c>
      <c r="D5" s="93">
        <v>45.697133000000001</v>
      </c>
      <c r="E5" s="93">
        <v>61.681186000000004</v>
      </c>
      <c r="F5" s="93">
        <v>60.375017999999997</v>
      </c>
      <c r="G5" s="93">
        <v>55.880361999999998</v>
      </c>
      <c r="H5" s="93">
        <v>59.856209</v>
      </c>
      <c r="I5" s="93">
        <v>49.787908999999999</v>
      </c>
    </row>
    <row r="6" spans="1:9" ht="25.5">
      <c r="B6" s="279" t="s">
        <v>833</v>
      </c>
      <c r="C6" s="93">
        <v>23.62979</v>
      </c>
      <c r="D6" s="93">
        <v>38.950171000000005</v>
      </c>
      <c r="E6" s="93">
        <v>49.355198999999999</v>
      </c>
      <c r="F6" s="93">
        <v>51.875661999999998</v>
      </c>
      <c r="G6" s="93">
        <v>48.668368000000001</v>
      </c>
      <c r="H6" s="93">
        <v>53.058036000000001</v>
      </c>
      <c r="I6" s="93">
        <v>39.334595</v>
      </c>
    </row>
    <row r="7" spans="1:9" ht="38.25">
      <c r="B7" s="279" t="s">
        <v>837</v>
      </c>
      <c r="C7" s="93">
        <v>2.1933280000000002</v>
      </c>
      <c r="D7" s="93">
        <v>0.58336500000000002</v>
      </c>
      <c r="E7" s="93">
        <v>8.6130840000000006</v>
      </c>
      <c r="F7" s="93">
        <v>5.8552430000000006</v>
      </c>
      <c r="G7" s="93">
        <v>9.1497049999999991</v>
      </c>
      <c r="H7" s="93">
        <v>2.784745</v>
      </c>
      <c r="I7" s="93">
        <v>6.0006189999999995</v>
      </c>
    </row>
    <row r="8" spans="1:9">
      <c r="B8" s="302"/>
      <c r="C8" s="618"/>
      <c r="D8" s="618"/>
      <c r="E8" s="618"/>
      <c r="F8" s="618"/>
      <c r="G8" s="618"/>
      <c r="H8" s="618"/>
      <c r="I8" s="618"/>
    </row>
    <row r="10" spans="1:9">
      <c r="A10" s="43"/>
      <c r="B10" s="617" t="s">
        <v>843</v>
      </c>
      <c r="C10" s="617"/>
      <c r="D10" s="617"/>
      <c r="E10" s="617"/>
      <c r="H10" s="51"/>
    </row>
    <row r="29" spans="2:2">
      <c r="B29" s="586" t="s">
        <v>13</v>
      </c>
    </row>
    <row r="31" spans="2:2">
      <c r="B31" s="717" t="s">
        <v>975</v>
      </c>
    </row>
  </sheetData>
  <phoneticPr fontId="40" type="noConversion"/>
  <hyperlinks>
    <hyperlink ref="B31" location="Содержание!B107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6">
    <tabColor indexed="9"/>
  </sheetPr>
  <dimension ref="A1:L33"/>
  <sheetViews>
    <sheetView workbookViewId="0">
      <selection activeCell="K41" sqref="K41"/>
    </sheetView>
  </sheetViews>
  <sheetFormatPr defaultColWidth="8" defaultRowHeight="12.75"/>
  <cols>
    <col min="1" max="1" width="8.85546875" style="90" bestFit="1" customWidth="1"/>
    <col min="2" max="2" width="43.140625" style="90" customWidth="1"/>
    <col min="3" max="3" width="11.140625" style="90" bestFit="1" customWidth="1"/>
    <col min="4" max="4" width="11.5703125" style="90" bestFit="1" customWidth="1"/>
    <col min="5" max="8" width="11.140625" style="90" bestFit="1" customWidth="1"/>
    <col min="9" max="11" width="9.85546875" style="90" bestFit="1" customWidth="1"/>
    <col min="12" max="16384" width="8" style="90"/>
  </cols>
  <sheetData>
    <row r="1" spans="1:12">
      <c r="B1" s="88"/>
      <c r="C1" s="89"/>
      <c r="D1" s="89"/>
      <c r="E1" s="89"/>
      <c r="F1" s="89"/>
      <c r="G1" s="89"/>
    </row>
    <row r="2" spans="1:12" ht="12.75" customHeight="1">
      <c r="A2" s="43" t="s">
        <v>968</v>
      </c>
      <c r="B2" s="617" t="s">
        <v>598</v>
      </c>
      <c r="C2" s="621"/>
      <c r="D2" s="621"/>
      <c r="E2" s="621"/>
      <c r="F2" s="621"/>
      <c r="G2" s="621"/>
    </row>
    <row r="3" spans="1:12">
      <c r="B3" s="88"/>
      <c r="C3" s="89"/>
      <c r="D3" s="89"/>
      <c r="E3" s="89"/>
      <c r="F3" s="89"/>
      <c r="G3" s="91"/>
      <c r="H3" s="91" t="s">
        <v>372</v>
      </c>
    </row>
    <row r="4" spans="1:12">
      <c r="B4" s="866"/>
      <c r="C4" s="867">
        <v>39083</v>
      </c>
      <c r="D4" s="867">
        <v>39448</v>
      </c>
      <c r="E4" s="867">
        <v>39814</v>
      </c>
      <c r="F4" s="867">
        <v>40179</v>
      </c>
      <c r="G4" s="867">
        <v>40544</v>
      </c>
      <c r="H4" s="867">
        <v>40817</v>
      </c>
    </row>
    <row r="5" spans="1:12" ht="25.5">
      <c r="B5" s="868" t="s">
        <v>946</v>
      </c>
      <c r="C5" s="869">
        <v>38.950171000000005</v>
      </c>
      <c r="D5" s="869">
        <v>49.355198999999999</v>
      </c>
      <c r="E5" s="869">
        <v>51.875661999999998</v>
      </c>
      <c r="F5" s="870">
        <v>48.668399999999998</v>
      </c>
      <c r="G5" s="93">
        <v>53.058</v>
      </c>
      <c r="H5" s="93">
        <v>39.334600000000002</v>
      </c>
    </row>
    <row r="6" spans="1:12" ht="62.25" customHeight="1">
      <c r="B6" s="868" t="s">
        <v>850</v>
      </c>
      <c r="C6" s="869">
        <v>2.7228919999999999</v>
      </c>
      <c r="D6" s="869">
        <v>4.8411679999999997</v>
      </c>
      <c r="E6" s="869">
        <v>10.748366000000001</v>
      </c>
      <c r="F6" s="869">
        <v>9.0010339999999989</v>
      </c>
      <c r="G6" s="871">
        <v>3.9845999999999999</v>
      </c>
      <c r="H6" s="871">
        <v>5.5739999999999998</v>
      </c>
    </row>
    <row r="7" spans="1:12">
      <c r="B7" s="872" t="s">
        <v>849</v>
      </c>
      <c r="C7" s="873">
        <v>6.9907061512002086E-2</v>
      </c>
      <c r="D7" s="873">
        <v>9.8088308791947118E-2</v>
      </c>
      <c r="E7" s="873">
        <v>0.20719477276261072</v>
      </c>
      <c r="F7" s="874">
        <v>0.185</v>
      </c>
      <c r="G7" s="873">
        <v>7.4999999999999997E-2</v>
      </c>
      <c r="H7" s="873">
        <v>0.14099999999999999</v>
      </c>
    </row>
    <row r="10" spans="1:12">
      <c r="B10" s="617" t="s">
        <v>598</v>
      </c>
    </row>
    <row r="11" spans="1:12">
      <c r="C11" s="620"/>
      <c r="D11" s="619"/>
      <c r="E11" s="619"/>
      <c r="F11" s="619"/>
      <c r="G11" s="619"/>
      <c r="H11" s="619"/>
      <c r="I11" s="619"/>
      <c r="J11" s="619"/>
      <c r="K11" s="619"/>
      <c r="L11" s="88"/>
    </row>
    <row r="12" spans="1:12">
      <c r="C12" s="302"/>
      <c r="D12" s="510"/>
      <c r="E12" s="510"/>
      <c r="F12" s="510"/>
      <c r="G12" s="510"/>
      <c r="H12" s="510"/>
      <c r="I12" s="510"/>
      <c r="J12" s="510"/>
      <c r="K12" s="510"/>
      <c r="L12" s="88"/>
    </row>
    <row r="28" spans="2:6" ht="12.75" customHeight="1">
      <c r="B28" s="622" t="s">
        <v>878</v>
      </c>
      <c r="C28" s="623"/>
      <c r="D28" s="623"/>
      <c r="E28" s="623"/>
      <c r="F28" s="623"/>
    </row>
    <row r="30" spans="2:6" ht="100.5" customHeight="1">
      <c r="B30" s="1172" t="s">
        <v>881</v>
      </c>
      <c r="C30" s="1172"/>
      <c r="D30" s="1172"/>
    </row>
    <row r="31" spans="2:6">
      <c r="B31" s="876" t="s">
        <v>595</v>
      </c>
      <c r="C31" s="875"/>
    </row>
    <row r="33" spans="2:2">
      <c r="B33" s="717" t="s">
        <v>975</v>
      </c>
    </row>
  </sheetData>
  <mergeCells count="1">
    <mergeCell ref="B30:D30"/>
  </mergeCells>
  <phoneticPr fontId="40" type="noConversion"/>
  <hyperlinks>
    <hyperlink ref="B33" location="Содержание!B108" display="к содержанию"/>
  </hyperlinks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9"/>
  </sheetPr>
  <dimension ref="A2:R33"/>
  <sheetViews>
    <sheetView topLeftCell="A10" workbookViewId="0">
      <selection activeCell="J36" sqref="J36"/>
    </sheetView>
  </sheetViews>
  <sheetFormatPr defaultRowHeight="12.75"/>
  <cols>
    <col min="2" max="2" width="21" customWidth="1"/>
  </cols>
  <sheetData>
    <row r="2" spans="1:18">
      <c r="A2" s="281" t="s">
        <v>968</v>
      </c>
      <c r="B2" s="451" t="s">
        <v>270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</row>
    <row r="3" spans="1:18">
      <c r="A3" s="281"/>
      <c r="B3" s="451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</row>
    <row r="4" spans="1:18">
      <c r="B4" s="461"/>
      <c r="C4" s="466" t="s">
        <v>347</v>
      </c>
      <c r="D4" s="466" t="s">
        <v>348</v>
      </c>
      <c r="E4" s="466" t="s">
        <v>349</v>
      </c>
      <c r="F4" s="466" t="s">
        <v>350</v>
      </c>
      <c r="G4" s="466" t="s">
        <v>351</v>
      </c>
      <c r="H4" s="466" t="s">
        <v>352</v>
      </c>
      <c r="I4" s="466" t="s">
        <v>353</v>
      </c>
      <c r="J4" s="466" t="s">
        <v>354</v>
      </c>
      <c r="K4" s="466" t="s">
        <v>341</v>
      </c>
      <c r="L4" s="466" t="s">
        <v>344</v>
      </c>
      <c r="M4" s="466" t="s">
        <v>1083</v>
      </c>
      <c r="N4" s="466" t="s">
        <v>43</v>
      </c>
      <c r="O4" s="466" t="s">
        <v>41</v>
      </c>
      <c r="P4" s="466" t="s">
        <v>42</v>
      </c>
      <c r="Q4" s="466" t="s">
        <v>104</v>
      </c>
      <c r="R4" s="466" t="s">
        <v>104</v>
      </c>
    </row>
    <row r="5" spans="1:18">
      <c r="B5" s="465" t="s">
        <v>272</v>
      </c>
      <c r="C5" s="463">
        <v>8648.1623289033505</v>
      </c>
      <c r="D5" s="463">
        <v>9322.829148300465</v>
      </c>
      <c r="E5" s="463">
        <v>10182.436070784192</v>
      </c>
      <c r="F5" s="463">
        <v>5365.4202471390709</v>
      </c>
      <c r="G5" s="463">
        <v>2038.8554528066052</v>
      </c>
      <c r="H5" s="463">
        <v>2013.3807249464062</v>
      </c>
      <c r="I5" s="463">
        <v>4828.0462584472607</v>
      </c>
      <c r="J5" s="463">
        <v>6089.1048989669998</v>
      </c>
      <c r="K5" s="463">
        <v>8014.8728786234715</v>
      </c>
      <c r="L5" s="463">
        <v>8488.9740635412254</v>
      </c>
      <c r="M5" s="463">
        <v>6112.6238632517998</v>
      </c>
      <c r="N5" s="463">
        <v>6265.1608612436939</v>
      </c>
      <c r="O5" s="488">
        <v>9708.4951862121452</v>
      </c>
      <c r="P5" s="488">
        <v>14061.32120471043</v>
      </c>
      <c r="Q5" s="488">
        <v>12549.632350556056</v>
      </c>
      <c r="R5" s="488">
        <v>12549.632350556056</v>
      </c>
    </row>
    <row r="6" spans="1:18">
      <c r="B6" s="464" t="s">
        <v>292</v>
      </c>
      <c r="C6" s="463">
        <v>15931.70872371</v>
      </c>
      <c r="D6" s="463">
        <v>19484.26748115</v>
      </c>
      <c r="E6" s="463">
        <v>21289.950579189892</v>
      </c>
      <c r="F6" s="463">
        <v>15264.886044600014</v>
      </c>
      <c r="G6" s="463">
        <v>8154.1935058300005</v>
      </c>
      <c r="H6" s="463">
        <v>9338.4310155500007</v>
      </c>
      <c r="I6" s="463">
        <v>12415.060408509999</v>
      </c>
      <c r="J6" s="463">
        <v>14023.43888421</v>
      </c>
      <c r="K6" s="463">
        <v>13616.755308360001</v>
      </c>
      <c r="L6" s="463">
        <v>16335.629017929996</v>
      </c>
      <c r="M6" s="463">
        <v>14814.064297370005</v>
      </c>
      <c r="N6" s="463">
        <v>16071.482354131655</v>
      </c>
      <c r="O6" s="463">
        <v>16952.60808396</v>
      </c>
      <c r="P6" s="463">
        <v>26022.919949699986</v>
      </c>
      <c r="Q6" s="463">
        <v>23702.896435229992</v>
      </c>
      <c r="R6" s="463">
        <v>23702.896435229992</v>
      </c>
    </row>
    <row r="7" spans="1:18">
      <c r="B7" s="464" t="s">
        <v>293</v>
      </c>
      <c r="C7" s="463">
        <v>-7283.5463948066499</v>
      </c>
      <c r="D7" s="463">
        <v>-10161.438332849535</v>
      </c>
      <c r="E7" s="463">
        <v>-11107.5145084057</v>
      </c>
      <c r="F7" s="463">
        <v>-9899.4657974609436</v>
      </c>
      <c r="G7" s="463">
        <v>-6115.3380530233953</v>
      </c>
      <c r="H7" s="463">
        <v>-7325.0502906035945</v>
      </c>
      <c r="I7" s="463">
        <v>-7587.0141500627378</v>
      </c>
      <c r="J7" s="463">
        <v>-7934.3339852429999</v>
      </c>
      <c r="K7" s="463">
        <v>-5601.88242973653</v>
      </c>
      <c r="L7" s="463">
        <v>-7846.6549543887704</v>
      </c>
      <c r="M7" s="463">
        <v>-8701.4404341182053</v>
      </c>
      <c r="N7" s="463">
        <v>-9806.3214928879606</v>
      </c>
      <c r="O7" s="463">
        <v>-7244.1128977478547</v>
      </c>
      <c r="P7" s="463">
        <v>-11961.598744989557</v>
      </c>
      <c r="Q7" s="463">
        <v>-11153.264084673936</v>
      </c>
      <c r="R7" s="463">
        <v>-11153.264084673936</v>
      </c>
    </row>
    <row r="8" spans="1:18">
      <c r="B8" s="461" t="s">
        <v>317</v>
      </c>
      <c r="C8" s="460">
        <v>10.184166031901567</v>
      </c>
      <c r="D8" s="460">
        <v>6.1980830786151815</v>
      </c>
      <c r="E8" s="460">
        <v>6.6584845504903249</v>
      </c>
      <c r="F8" s="460">
        <v>4.7394713012146612</v>
      </c>
      <c r="G8" s="460">
        <v>-3.7193423366510068</v>
      </c>
      <c r="H8" s="460">
        <v>-7.9799347203294815</v>
      </c>
      <c r="I8" s="460">
        <v>-5.7595275680245681</v>
      </c>
      <c r="J8" s="460">
        <v>-3.5426776486928322</v>
      </c>
      <c r="K8" s="460">
        <v>10.19161266762889</v>
      </c>
      <c r="L8" s="460">
        <v>7.1880091066876179</v>
      </c>
      <c r="M8" s="460">
        <v>3.3517879317791008</v>
      </c>
      <c r="N8" s="460">
        <v>2.035039736231409</v>
      </c>
      <c r="O8" s="460">
        <v>8.4119699240879147</v>
      </c>
      <c r="P8" s="460">
        <v>12.18979889098204</v>
      </c>
      <c r="Q8" s="460">
        <v>7.5579047470059697</v>
      </c>
      <c r="R8" s="460">
        <v>7.5579047470059697</v>
      </c>
    </row>
    <row r="9" spans="1:18">
      <c r="A9" s="458"/>
      <c r="B9" s="458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</row>
    <row r="10" spans="1:18">
      <c r="A10" s="458"/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</row>
    <row r="11" spans="1:18">
      <c r="A11" s="281"/>
      <c r="B11" s="451" t="s">
        <v>270</v>
      </c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</row>
    <row r="12" spans="1:18">
      <c r="A12" s="458"/>
      <c r="B12" s="458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</row>
    <row r="13" spans="1:18">
      <c r="A13" s="458"/>
      <c r="B13" s="458"/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</row>
    <row r="14" spans="1:18">
      <c r="A14" s="458"/>
      <c r="B14" s="458"/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</row>
    <row r="15" spans="1:18">
      <c r="A15" s="458"/>
      <c r="B15" s="458"/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</row>
    <row r="16" spans="1:18">
      <c r="A16" s="458"/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</row>
    <row r="17" spans="1:16">
      <c r="A17" s="458"/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</row>
    <row r="18" spans="1:16">
      <c r="A18" s="458"/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</row>
    <row r="19" spans="1:16">
      <c r="A19" s="458"/>
      <c r="B19" s="458"/>
      <c r="C19" s="458"/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</row>
    <row r="20" spans="1:16">
      <c r="A20" s="458"/>
      <c r="B20" s="458"/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</row>
    <row r="21" spans="1:16">
      <c r="A21" s="458"/>
      <c r="B21" s="458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</row>
    <row r="22" spans="1:16">
      <c r="A22" s="458"/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</row>
    <row r="23" spans="1:16">
      <c r="A23" s="458"/>
      <c r="B23" s="458"/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</row>
    <row r="24" spans="1:16">
      <c r="A24" s="458"/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</row>
    <row r="25" spans="1:16">
      <c r="A25" s="458"/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</row>
    <row r="26" spans="1:16">
      <c r="A26" s="458"/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</row>
    <row r="27" spans="1:16">
      <c r="A27" s="458"/>
      <c r="B27" s="458"/>
      <c r="C27" s="458"/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</row>
    <row r="28" spans="1:16">
      <c r="A28" s="458"/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</row>
    <row r="29" spans="1:16">
      <c r="A29" s="458"/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</row>
    <row r="30" spans="1:16">
      <c r="A30" s="458"/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</row>
    <row r="31" spans="1:16">
      <c r="A31" s="458"/>
      <c r="B31" s="459" t="s">
        <v>687</v>
      </c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</row>
    <row r="32" spans="1:16">
      <c r="B32" s="458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</row>
    <row r="33" spans="1:16">
      <c r="A33" s="458"/>
      <c r="B33" s="216" t="s">
        <v>975</v>
      </c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</row>
  </sheetData>
  <phoneticPr fontId="40" type="noConversion"/>
  <hyperlinks>
    <hyperlink ref="B32" location="Содержание!B11" display="к содержанию"/>
    <hyperlink ref="B33" location="Содержание!B11" display="к содержанию"/>
  </hyperlinks>
  <pageMargins left="0.75" right="0.75" top="1" bottom="1" header="0.5" footer="0.5"/>
  <headerFooter alignWithMargins="0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7">
    <tabColor indexed="9"/>
  </sheetPr>
  <dimension ref="A2:I33"/>
  <sheetViews>
    <sheetView topLeftCell="A10" workbookViewId="0">
      <selection activeCell="G16" sqref="G16"/>
    </sheetView>
  </sheetViews>
  <sheetFormatPr defaultRowHeight="12.75"/>
  <cols>
    <col min="1" max="1" width="8.85546875" style="205" bestFit="1" customWidth="1"/>
    <col min="2" max="2" width="24.85546875" style="205" customWidth="1"/>
    <col min="3" max="9" width="10.7109375" style="205" customWidth="1"/>
    <col min="10" max="16384" width="9.140625" style="205"/>
  </cols>
  <sheetData>
    <row r="2" spans="1:9">
      <c r="A2" s="43" t="s">
        <v>968</v>
      </c>
      <c r="B2" s="627" t="s">
        <v>599</v>
      </c>
    </row>
    <row r="3" spans="1:9">
      <c r="A3" s="43"/>
      <c r="B3" s="627"/>
    </row>
    <row r="4" spans="1:9" ht="25.5">
      <c r="B4" s="624" t="s">
        <v>818</v>
      </c>
      <c r="C4" s="625">
        <v>38718</v>
      </c>
      <c r="D4" s="625">
        <v>39083</v>
      </c>
      <c r="E4" s="625">
        <v>39448</v>
      </c>
      <c r="F4" s="625">
        <v>39814</v>
      </c>
      <c r="G4" s="625">
        <v>40179</v>
      </c>
      <c r="H4" s="610">
        <v>40544</v>
      </c>
      <c r="I4" s="610" t="s">
        <v>600</v>
      </c>
    </row>
    <row r="5" spans="1:9" ht="38.25">
      <c r="B5" s="628" t="s">
        <v>858</v>
      </c>
      <c r="C5" s="626">
        <v>28.531583736939048</v>
      </c>
      <c r="D5" s="626">
        <v>27.821060785878071</v>
      </c>
      <c r="E5" s="626">
        <v>27.88508432646012</v>
      </c>
      <c r="F5" s="626">
        <v>30.188768962960459</v>
      </c>
      <c r="G5" s="626">
        <v>25.540703978872642</v>
      </c>
      <c r="H5" s="626">
        <v>26.34086047652006</v>
      </c>
      <c r="I5" s="626">
        <v>24.441081142383041</v>
      </c>
    </row>
    <row r="6" spans="1:9" ht="38.25">
      <c r="B6" s="628" t="s">
        <v>857</v>
      </c>
      <c r="C6" s="626">
        <v>21.45425564441307</v>
      </c>
      <c r="D6" s="626">
        <v>15.635426941324901</v>
      </c>
      <c r="E6" s="626">
        <v>25.682486103880787</v>
      </c>
      <c r="F6" s="626">
        <v>43.166610128006845</v>
      </c>
      <c r="G6" s="626">
        <v>40.199340321923778</v>
      </c>
      <c r="H6" s="626">
        <v>37.012083590507082</v>
      </c>
      <c r="I6" s="626">
        <v>39.749554220458947</v>
      </c>
    </row>
    <row r="7" spans="1:9" ht="51">
      <c r="B7" s="628" t="s">
        <v>851</v>
      </c>
      <c r="C7" s="626">
        <v>12.731973643734843</v>
      </c>
      <c r="D7" s="626">
        <v>7.984983632948782</v>
      </c>
      <c r="E7" s="626">
        <v>35.464333590008337</v>
      </c>
      <c r="F7" s="626">
        <v>45.723488963626515</v>
      </c>
      <c r="G7" s="626">
        <v>18.323153908363849</v>
      </c>
      <c r="H7" s="626">
        <v>4.1918364389634712</v>
      </c>
      <c r="I7" s="626">
        <v>13.135095114733797</v>
      </c>
    </row>
    <row r="8" spans="1:9" ht="25.5">
      <c r="B8" s="628" t="s">
        <v>948</v>
      </c>
      <c r="C8" s="626">
        <v>16.639822227276692</v>
      </c>
      <c r="D8" s="626">
        <v>11.769109812857256</v>
      </c>
      <c r="E8" s="626">
        <v>33.377583956814874</v>
      </c>
      <c r="F8" s="626">
        <v>41.871758421086739</v>
      </c>
      <c r="G8" s="626">
        <v>24.500019900315881</v>
      </c>
      <c r="H8" s="626">
        <v>18.040826558324056</v>
      </c>
      <c r="I8" s="626">
        <v>23.902292196957148</v>
      </c>
    </row>
    <row r="11" spans="1:9">
      <c r="B11" s="627" t="s">
        <v>599</v>
      </c>
    </row>
    <row r="31" spans="2:2">
      <c r="B31" s="876" t="s">
        <v>595</v>
      </c>
    </row>
    <row r="33" spans="2:2">
      <c r="B33" s="717" t="s">
        <v>975</v>
      </c>
    </row>
  </sheetData>
  <phoneticPr fontId="40" type="noConversion"/>
  <hyperlinks>
    <hyperlink ref="B33" location="Содержание!B109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8">
    <tabColor indexed="9"/>
  </sheetPr>
  <dimension ref="A2:I54"/>
  <sheetViews>
    <sheetView topLeftCell="A25" workbookViewId="0">
      <selection activeCell="B53" sqref="B53"/>
    </sheetView>
  </sheetViews>
  <sheetFormatPr defaultRowHeight="12.75"/>
  <cols>
    <col min="1" max="1" width="9.140625" style="92"/>
    <col min="2" max="2" width="29.42578125" style="92" customWidth="1"/>
    <col min="3" max="3" width="10.140625" style="92" customWidth="1"/>
    <col min="4" max="4" width="9.85546875" style="92" customWidth="1"/>
    <col min="5" max="6" width="9.7109375" style="92" customWidth="1"/>
    <col min="7" max="7" width="9.85546875" style="92" customWidth="1"/>
    <col min="8" max="8" width="10.28515625" style="92" customWidth="1"/>
    <col min="9" max="9" width="10.7109375" style="92" customWidth="1"/>
    <col min="10" max="16384" width="9.140625" style="92"/>
  </cols>
  <sheetData>
    <row r="2" spans="1:9">
      <c r="A2" s="639" t="s">
        <v>1028</v>
      </c>
      <c r="B2" s="590" t="s">
        <v>950</v>
      </c>
      <c r="C2" s="641"/>
      <c r="D2" s="641"/>
      <c r="E2" s="641"/>
      <c r="F2" s="641"/>
      <c r="G2" s="641"/>
      <c r="H2" s="641"/>
      <c r="I2" s="641"/>
    </row>
    <row r="3" spans="1:9">
      <c r="H3" s="599"/>
      <c r="I3" s="599" t="s">
        <v>987</v>
      </c>
    </row>
    <row r="4" spans="1:9">
      <c r="B4" s="638" t="s">
        <v>951</v>
      </c>
      <c r="C4" s="636" t="s">
        <v>868</v>
      </c>
      <c r="D4" s="637" t="s">
        <v>869</v>
      </c>
      <c r="E4" s="637" t="s">
        <v>870</v>
      </c>
      <c r="F4" s="637" t="s">
        <v>871</v>
      </c>
      <c r="G4" s="637" t="s">
        <v>872</v>
      </c>
      <c r="H4" s="636" t="s">
        <v>873</v>
      </c>
      <c r="I4" s="636" t="s">
        <v>874</v>
      </c>
    </row>
    <row r="5" spans="1:9" ht="25.5">
      <c r="B5" s="634" t="s">
        <v>952</v>
      </c>
      <c r="C5" s="635">
        <v>37.658570454582062</v>
      </c>
      <c r="D5" s="635">
        <v>17.46</v>
      </c>
      <c r="E5" s="635">
        <v>10.3</v>
      </c>
      <c r="F5" s="635">
        <v>9.6</v>
      </c>
      <c r="G5" s="632">
        <v>20.7</v>
      </c>
      <c r="H5" s="632">
        <v>19.399999999999999</v>
      </c>
      <c r="I5" s="632">
        <v>17.7</v>
      </c>
    </row>
    <row r="6" spans="1:9">
      <c r="B6" s="634" t="s">
        <v>953</v>
      </c>
      <c r="C6" s="633">
        <v>23.098451919308687</v>
      </c>
      <c r="D6" s="633">
        <v>21.96</v>
      </c>
      <c r="E6" s="633">
        <v>39.1</v>
      </c>
      <c r="F6" s="633">
        <v>39.9</v>
      </c>
      <c r="G6" s="632">
        <v>36.5</v>
      </c>
      <c r="H6" s="632">
        <v>30.5</v>
      </c>
      <c r="I6" s="632">
        <v>32.1</v>
      </c>
    </row>
    <row r="7" spans="1:9" ht="25.5">
      <c r="B7" s="634" t="s">
        <v>954</v>
      </c>
      <c r="C7" s="633">
        <v>27.653398852226385</v>
      </c>
      <c r="D7" s="633">
        <v>43.11</v>
      </c>
      <c r="E7" s="633">
        <v>36.9</v>
      </c>
      <c r="F7" s="633">
        <v>33.799999999999997</v>
      </c>
      <c r="G7" s="632">
        <v>28.5</v>
      </c>
      <c r="H7" s="632">
        <v>35.4</v>
      </c>
      <c r="I7" s="632">
        <v>36.6</v>
      </c>
    </row>
    <row r="8" spans="1:9">
      <c r="B8" s="634" t="s">
        <v>955</v>
      </c>
      <c r="C8" s="633">
        <v>10.89955459798397</v>
      </c>
      <c r="D8" s="633">
        <v>11.01</v>
      </c>
      <c r="E8" s="633">
        <v>13</v>
      </c>
      <c r="F8" s="633">
        <v>13.9</v>
      </c>
      <c r="G8" s="632">
        <v>4.2</v>
      </c>
      <c r="H8" s="632">
        <v>4.0999999999999996</v>
      </c>
      <c r="I8" s="595">
        <v>2.4</v>
      </c>
    </row>
    <row r="9" spans="1:9" ht="25.5">
      <c r="B9" s="634" t="s">
        <v>835</v>
      </c>
      <c r="C9" s="633">
        <v>0.7</v>
      </c>
      <c r="D9" s="633">
        <v>0.8</v>
      </c>
      <c r="E9" s="633">
        <v>0.4</v>
      </c>
      <c r="F9" s="633">
        <v>0.5</v>
      </c>
      <c r="G9" s="632">
        <v>2.6</v>
      </c>
      <c r="H9" s="632">
        <v>2.4</v>
      </c>
      <c r="I9" s="632">
        <v>2.5</v>
      </c>
    </row>
    <row r="10" spans="1:9" ht="25.5">
      <c r="B10" s="634" t="s">
        <v>373</v>
      </c>
      <c r="C10" s="633">
        <v>0</v>
      </c>
      <c r="D10" s="633">
        <v>0.3</v>
      </c>
      <c r="E10" s="633">
        <v>0.3</v>
      </c>
      <c r="F10" s="633">
        <v>2.2000000000000002</v>
      </c>
      <c r="G10" s="632">
        <v>6.4</v>
      </c>
      <c r="H10" s="632">
        <v>5.5</v>
      </c>
      <c r="I10" s="632">
        <v>5.4</v>
      </c>
    </row>
    <row r="11" spans="1:9" ht="25.5">
      <c r="B11" s="634" t="s">
        <v>374</v>
      </c>
      <c r="C11" s="633">
        <v>0</v>
      </c>
      <c r="D11" s="633">
        <v>0</v>
      </c>
      <c r="E11" s="633">
        <v>0</v>
      </c>
      <c r="F11" s="633">
        <v>0.02</v>
      </c>
      <c r="G11" s="632">
        <v>1</v>
      </c>
      <c r="H11" s="632">
        <v>2.4</v>
      </c>
      <c r="I11" s="632">
        <v>3.1</v>
      </c>
    </row>
    <row r="12" spans="1:9">
      <c r="B12" s="634" t="s">
        <v>956</v>
      </c>
      <c r="C12" s="633">
        <v>0</v>
      </c>
      <c r="D12" s="633">
        <v>5.4</v>
      </c>
      <c r="E12" s="633">
        <v>0.01</v>
      </c>
      <c r="F12" s="633">
        <v>7.0000000000000007E-2</v>
      </c>
      <c r="G12" s="632">
        <v>0.1</v>
      </c>
      <c r="H12" s="632">
        <v>0.3</v>
      </c>
      <c r="I12" s="632">
        <v>0.2</v>
      </c>
    </row>
    <row r="13" spans="1:9" ht="25.5">
      <c r="B13" s="100" t="s">
        <v>876</v>
      </c>
      <c r="C13" s="93"/>
      <c r="D13" s="93">
        <f t="shared" ref="D13:I13" si="0">D15/C15*100-100</f>
        <v>97.830463642974621</v>
      </c>
      <c r="E13" s="93">
        <f t="shared" si="0"/>
        <v>73.275301916059817</v>
      </c>
      <c r="F13" s="93">
        <f t="shared" si="0"/>
        <v>60.0549002857868</v>
      </c>
      <c r="G13" s="93">
        <f t="shared" si="0"/>
        <v>14.46955777704764</v>
      </c>
      <c r="H13" s="93">
        <f t="shared" si="0"/>
        <v>-28.871130649991102</v>
      </c>
      <c r="I13" s="93">
        <f t="shared" si="0"/>
        <v>-11.564625850340136</v>
      </c>
    </row>
    <row r="14" spans="1:9" ht="50.25" customHeight="1">
      <c r="B14" s="100" t="s">
        <v>877</v>
      </c>
      <c r="C14" s="631">
        <v>44.719452770802903</v>
      </c>
      <c r="D14" s="631">
        <v>49.01084711487848</v>
      </c>
      <c r="E14" s="631">
        <v>60.178635133601212</v>
      </c>
      <c r="F14" s="631">
        <v>56.494875749832097</v>
      </c>
      <c r="G14" s="631">
        <v>51.560610357895328</v>
      </c>
      <c r="H14" s="631">
        <v>47.099247155262695</v>
      </c>
      <c r="I14" s="631">
        <v>50.560349721075525</v>
      </c>
    </row>
    <row r="15" spans="1:9" ht="25.5">
      <c r="B15" s="100" t="s">
        <v>949</v>
      </c>
      <c r="C15" s="93">
        <v>3290.6570000000002</v>
      </c>
      <c r="D15" s="93">
        <v>6509.9219999999996</v>
      </c>
      <c r="E15" s="93">
        <v>11280.087</v>
      </c>
      <c r="F15" s="93">
        <v>18054.331999999999</v>
      </c>
      <c r="G15" s="93">
        <v>20666.714</v>
      </c>
      <c r="H15" s="560">
        <v>14700</v>
      </c>
      <c r="I15" s="560">
        <v>13000</v>
      </c>
    </row>
    <row r="16" spans="1:9">
      <c r="B16" s="640"/>
      <c r="C16" s="618"/>
      <c r="D16" s="618"/>
      <c r="E16" s="618"/>
      <c r="F16" s="618"/>
      <c r="G16" s="618"/>
    </row>
    <row r="17" spans="2:9">
      <c r="C17" s="630"/>
      <c r="D17" s="630"/>
      <c r="E17" s="630"/>
      <c r="F17" s="630"/>
      <c r="G17" s="630"/>
      <c r="H17" s="629"/>
      <c r="I17" s="629"/>
    </row>
    <row r="18" spans="2:9">
      <c r="B18" s="590" t="s">
        <v>950</v>
      </c>
      <c r="C18" s="589"/>
      <c r="D18" s="589"/>
      <c r="E18" s="589"/>
      <c r="F18" s="589"/>
      <c r="G18" s="589"/>
      <c r="H18" s="589"/>
      <c r="I18" s="589"/>
    </row>
    <row r="19" spans="2:9">
      <c r="H19" s="629"/>
      <c r="I19" s="629"/>
    </row>
    <row r="39" spans="4:4">
      <c r="D39" s="629"/>
    </row>
    <row r="52" spans="2:2">
      <c r="B52" s="876" t="s">
        <v>21</v>
      </c>
    </row>
    <row r="53" spans="2:2">
      <c r="B53" s="205"/>
    </row>
    <row r="54" spans="2:2">
      <c r="B54" s="717" t="s">
        <v>975</v>
      </c>
    </row>
  </sheetData>
  <phoneticPr fontId="40" type="noConversion"/>
  <hyperlinks>
    <hyperlink ref="B54" location="Содержание!B110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9">
    <tabColor indexed="9"/>
  </sheetPr>
  <dimension ref="A2:I32"/>
  <sheetViews>
    <sheetView topLeftCell="A7" workbookViewId="0">
      <selection activeCell="B31" sqref="B31"/>
    </sheetView>
  </sheetViews>
  <sheetFormatPr defaultRowHeight="12.75"/>
  <cols>
    <col min="1" max="1" width="9.140625" style="551"/>
    <col min="2" max="2" width="28.140625" style="551" customWidth="1"/>
    <col min="3" max="3" width="9.85546875" style="551" customWidth="1"/>
    <col min="4" max="4" width="10.7109375" style="551" customWidth="1"/>
    <col min="5" max="5" width="10.28515625" style="551" customWidth="1"/>
    <col min="6" max="6" width="10.42578125" style="551" customWidth="1"/>
    <col min="7" max="7" width="9.28515625" style="551" customWidth="1"/>
    <col min="8" max="8" width="10" style="551" customWidth="1"/>
    <col min="9" max="9" width="9.5703125" style="551" customWidth="1"/>
    <col min="10" max="16384" width="9.140625" style="551"/>
  </cols>
  <sheetData>
    <row r="2" spans="1:9">
      <c r="A2" s="555" t="s">
        <v>968</v>
      </c>
      <c r="B2" s="554" t="s">
        <v>845</v>
      </c>
    </row>
    <row r="3" spans="1:9">
      <c r="A3" s="555"/>
      <c r="B3" s="554"/>
    </row>
    <row r="4" spans="1:9">
      <c r="B4" s="645" t="s">
        <v>988</v>
      </c>
      <c r="C4" s="644" t="s">
        <v>868</v>
      </c>
      <c r="D4" s="644" t="s">
        <v>869</v>
      </c>
      <c r="E4" s="644" t="s">
        <v>870</v>
      </c>
      <c r="F4" s="644" t="s">
        <v>871</v>
      </c>
      <c r="G4" s="644" t="s">
        <v>872</v>
      </c>
      <c r="H4" s="644" t="s">
        <v>873</v>
      </c>
      <c r="I4" s="644" t="s">
        <v>874</v>
      </c>
    </row>
    <row r="5" spans="1:9">
      <c r="B5" s="646" t="s">
        <v>846</v>
      </c>
      <c r="C5" s="642">
        <v>2.7</v>
      </c>
      <c r="D5" s="642">
        <v>2.2000000000000002</v>
      </c>
      <c r="E5" s="642">
        <v>2.2999999999999998</v>
      </c>
      <c r="F5" s="642">
        <v>2.2999999999999998</v>
      </c>
      <c r="G5" s="642">
        <v>2.8</v>
      </c>
      <c r="H5" s="642">
        <v>3.5</v>
      </c>
      <c r="I5" s="642">
        <v>2.9</v>
      </c>
    </row>
    <row r="6" spans="1:9">
      <c r="B6" s="646" t="s">
        <v>847</v>
      </c>
      <c r="C6" s="642">
        <v>2.9</v>
      </c>
      <c r="D6" s="642">
        <v>2.2999999999999998</v>
      </c>
      <c r="E6" s="642">
        <v>2.4</v>
      </c>
      <c r="F6" s="642">
        <v>2.4</v>
      </c>
      <c r="G6" s="642">
        <v>2.9</v>
      </c>
      <c r="H6" s="642">
        <v>3.6</v>
      </c>
      <c r="I6" s="642">
        <v>3.1</v>
      </c>
    </row>
    <row r="7" spans="1:9">
      <c r="B7" s="646" t="s">
        <v>848</v>
      </c>
      <c r="C7" s="642">
        <v>1.2</v>
      </c>
      <c r="D7" s="642">
        <v>0.9</v>
      </c>
      <c r="E7" s="642">
        <v>1.4</v>
      </c>
      <c r="F7" s="642">
        <v>1.2</v>
      </c>
      <c r="G7" s="642">
        <v>1.8</v>
      </c>
      <c r="H7" s="642">
        <v>1.8</v>
      </c>
      <c r="I7" s="642">
        <v>1.3</v>
      </c>
    </row>
    <row r="10" spans="1:9">
      <c r="A10" s="555"/>
      <c r="B10" s="554" t="s">
        <v>845</v>
      </c>
    </row>
    <row r="26" spans="2:2">
      <c r="B26" s="586" t="s">
        <v>13</v>
      </c>
    </row>
    <row r="30" spans="2:2">
      <c r="B30" s="55" t="s">
        <v>21</v>
      </c>
    </row>
    <row r="32" spans="2:2">
      <c r="B32" s="717" t="s">
        <v>975</v>
      </c>
    </row>
  </sheetData>
  <phoneticPr fontId="40" type="noConversion"/>
  <hyperlinks>
    <hyperlink ref="B32" location="Содержание!B111" display="к содержанию"/>
  </hyperlinks>
  <pageMargins left="0.75" right="0.75" top="1" bottom="1" header="0.5" footer="0.5"/>
  <headerFooter alignWithMargins="0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4">
    <tabColor indexed="9"/>
    <pageSetUpPr fitToPage="1"/>
  </sheetPr>
  <dimension ref="A2:J30"/>
  <sheetViews>
    <sheetView workbookViewId="0">
      <selection activeCell="J4" sqref="J4"/>
    </sheetView>
  </sheetViews>
  <sheetFormatPr defaultRowHeight="12.75"/>
  <cols>
    <col min="1" max="1" width="9.140625" style="205"/>
    <col min="2" max="2" width="26" style="205" customWidth="1"/>
    <col min="3" max="10" width="10.140625" style="205" customWidth="1"/>
    <col min="11" max="16384" width="9.140625" style="205"/>
  </cols>
  <sheetData>
    <row r="2" spans="1:10">
      <c r="A2" s="555" t="s">
        <v>968</v>
      </c>
      <c r="B2" s="627" t="s">
        <v>601</v>
      </c>
    </row>
    <row r="3" spans="1:10">
      <c r="A3" s="555"/>
      <c r="B3" s="627"/>
      <c r="J3" s="205" t="s">
        <v>826</v>
      </c>
    </row>
    <row r="4" spans="1:10">
      <c r="B4" s="195"/>
      <c r="C4" s="648">
        <v>39083</v>
      </c>
      <c r="D4" s="648">
        <v>39448</v>
      </c>
      <c r="E4" s="648">
        <v>39814</v>
      </c>
      <c r="F4" s="648">
        <v>40179</v>
      </c>
      <c r="G4" s="648">
        <v>40544</v>
      </c>
      <c r="H4" s="648">
        <v>40634</v>
      </c>
      <c r="I4" s="648">
        <v>40725</v>
      </c>
      <c r="J4" s="648">
        <v>40817</v>
      </c>
    </row>
    <row r="5" spans="1:10">
      <c r="B5" s="195" t="s">
        <v>380</v>
      </c>
      <c r="C5" s="195">
        <v>910</v>
      </c>
      <c r="D5" s="649">
        <v>1208</v>
      </c>
      <c r="E5" s="649">
        <v>1421</v>
      </c>
      <c r="F5" s="649">
        <v>1861</v>
      </c>
      <c r="G5" s="649">
        <v>2258</v>
      </c>
      <c r="H5" s="649">
        <v>2346</v>
      </c>
      <c r="I5" s="649">
        <v>2452</v>
      </c>
      <c r="J5" s="649">
        <v>2522</v>
      </c>
    </row>
    <row r="6" spans="1:10">
      <c r="B6" s="195" t="s">
        <v>882</v>
      </c>
      <c r="C6" s="195">
        <v>256</v>
      </c>
      <c r="D6" s="195">
        <v>339</v>
      </c>
      <c r="E6" s="195">
        <v>307</v>
      </c>
      <c r="F6" s="195">
        <v>482</v>
      </c>
      <c r="G6" s="195">
        <v>571</v>
      </c>
      <c r="H6" s="195">
        <v>587</v>
      </c>
      <c r="I6" s="195">
        <v>565</v>
      </c>
      <c r="J6" s="195">
        <v>600</v>
      </c>
    </row>
    <row r="7" spans="1:10">
      <c r="B7" s="195" t="s">
        <v>379</v>
      </c>
      <c r="C7" s="195">
        <v>684</v>
      </c>
      <c r="D7" s="195">
        <v>912</v>
      </c>
      <c r="E7" s="649">
        <v>1185</v>
      </c>
      <c r="F7" s="649">
        <v>1489</v>
      </c>
      <c r="G7" s="649">
        <v>1822</v>
      </c>
      <c r="H7" s="649">
        <v>1915</v>
      </c>
      <c r="I7" s="649">
        <v>1837</v>
      </c>
      <c r="J7" s="649">
        <v>2138</v>
      </c>
    </row>
    <row r="10" spans="1:10">
      <c r="B10" s="627" t="s">
        <v>601</v>
      </c>
    </row>
    <row r="28" spans="2:2">
      <c r="B28" s="55" t="s">
        <v>13</v>
      </c>
    </row>
    <row r="30" spans="2:2">
      <c r="B30" s="717" t="s">
        <v>975</v>
      </c>
    </row>
  </sheetData>
  <phoneticPr fontId="45" type="noConversion"/>
  <hyperlinks>
    <hyperlink ref="B30" location="Содержание!B114" display="к содержанию"/>
  </hyperlinks>
  <pageMargins left="0.75" right="0.75" top="1" bottom="1" header="0.5" footer="0.5"/>
  <pageSetup paperSize="9" scale="7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Graph.Chart.8" shapeId="271364" r:id="rId4">
          <objectPr defaultSize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6</xdr:col>
                <xdr:colOff>361950</xdr:colOff>
                <xdr:row>0</xdr:row>
                <xdr:rowOff>0</xdr:rowOff>
              </to>
            </anchor>
          </objectPr>
        </oleObject>
      </mc:Choice>
      <mc:Fallback>
        <oleObject progId="MSGraph.Chart.8" shapeId="271364" r:id="rId4"/>
      </mc:Fallback>
    </mc:AlternateContent>
  </oleObjec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6">
    <tabColor indexed="9"/>
  </sheetPr>
  <dimension ref="A2:BH28"/>
  <sheetViews>
    <sheetView topLeftCell="A7" workbookViewId="0">
      <selection activeCell="B4" sqref="B4"/>
    </sheetView>
  </sheetViews>
  <sheetFormatPr defaultColWidth="9" defaultRowHeight="12.75"/>
  <cols>
    <col min="1" max="1" width="9" style="205" customWidth="1"/>
    <col min="2" max="2" width="22.42578125" style="205" customWidth="1"/>
    <col min="3" max="3" width="9.140625" style="205" customWidth="1"/>
    <col min="4" max="60" width="8.7109375" style="205" bestFit="1" customWidth="1"/>
    <col min="61" max="16384" width="9" style="205"/>
  </cols>
  <sheetData>
    <row r="2" spans="1:60">
      <c r="A2" s="555" t="s">
        <v>968</v>
      </c>
      <c r="B2" s="51" t="s">
        <v>905</v>
      </c>
    </row>
    <row r="3" spans="1:60">
      <c r="A3" s="555"/>
      <c r="B3" s="51" t="s">
        <v>940</v>
      </c>
    </row>
    <row r="4" spans="1:60" s="650" customFormat="1" ht="10.5">
      <c r="B4" s="651"/>
      <c r="C4" s="652">
        <v>39083</v>
      </c>
      <c r="D4" s="652">
        <v>39114</v>
      </c>
      <c r="E4" s="652">
        <v>39142</v>
      </c>
      <c r="F4" s="652">
        <v>39173</v>
      </c>
      <c r="G4" s="652">
        <v>39203</v>
      </c>
      <c r="H4" s="652">
        <v>39234</v>
      </c>
      <c r="I4" s="652">
        <v>39264</v>
      </c>
      <c r="J4" s="652">
        <v>39295</v>
      </c>
      <c r="K4" s="652">
        <v>39326</v>
      </c>
      <c r="L4" s="652">
        <v>39356</v>
      </c>
      <c r="M4" s="652">
        <v>39387</v>
      </c>
      <c r="N4" s="652">
        <v>39417</v>
      </c>
      <c r="O4" s="652">
        <v>39448</v>
      </c>
      <c r="P4" s="652">
        <v>39479</v>
      </c>
      <c r="Q4" s="652">
        <v>39508</v>
      </c>
      <c r="R4" s="652">
        <v>39539</v>
      </c>
      <c r="S4" s="652">
        <v>39569</v>
      </c>
      <c r="T4" s="652">
        <v>39600</v>
      </c>
      <c r="U4" s="652">
        <v>39630</v>
      </c>
      <c r="V4" s="652">
        <v>39661</v>
      </c>
      <c r="W4" s="652">
        <v>39692</v>
      </c>
      <c r="X4" s="652">
        <v>39722</v>
      </c>
      <c r="Y4" s="652">
        <v>39753</v>
      </c>
      <c r="Z4" s="652">
        <v>39783</v>
      </c>
      <c r="AA4" s="652">
        <v>39814</v>
      </c>
      <c r="AB4" s="652">
        <v>39845</v>
      </c>
      <c r="AC4" s="652">
        <v>39873</v>
      </c>
      <c r="AD4" s="652">
        <v>39904</v>
      </c>
      <c r="AE4" s="652">
        <v>39934</v>
      </c>
      <c r="AF4" s="652">
        <v>39965</v>
      </c>
      <c r="AG4" s="652">
        <v>39995</v>
      </c>
      <c r="AH4" s="652">
        <v>40026</v>
      </c>
      <c r="AI4" s="652">
        <v>40057</v>
      </c>
      <c r="AJ4" s="652">
        <v>40087</v>
      </c>
      <c r="AK4" s="652">
        <v>40118</v>
      </c>
      <c r="AL4" s="652">
        <v>40148</v>
      </c>
      <c r="AM4" s="652">
        <v>40179</v>
      </c>
      <c r="AN4" s="652">
        <v>40210</v>
      </c>
      <c r="AO4" s="652">
        <v>40238</v>
      </c>
      <c r="AP4" s="652">
        <v>40269</v>
      </c>
      <c r="AQ4" s="652">
        <v>40299</v>
      </c>
      <c r="AR4" s="652">
        <v>40330</v>
      </c>
      <c r="AS4" s="652">
        <v>40360</v>
      </c>
      <c r="AT4" s="652">
        <v>40391</v>
      </c>
      <c r="AU4" s="652">
        <v>40422</v>
      </c>
      <c r="AV4" s="652">
        <v>40452</v>
      </c>
      <c r="AW4" s="652">
        <v>40483</v>
      </c>
      <c r="AX4" s="652">
        <v>40513</v>
      </c>
      <c r="AY4" s="652">
        <v>40544</v>
      </c>
      <c r="AZ4" s="652">
        <v>40575</v>
      </c>
      <c r="BA4" s="652">
        <v>40603</v>
      </c>
      <c r="BB4" s="652">
        <v>40634</v>
      </c>
      <c r="BC4" s="652">
        <v>40664</v>
      </c>
      <c r="BD4" s="652">
        <v>40695</v>
      </c>
      <c r="BE4" s="652">
        <v>40725</v>
      </c>
      <c r="BF4" s="652">
        <v>40756</v>
      </c>
      <c r="BG4" s="652">
        <v>40787</v>
      </c>
      <c r="BH4" s="652">
        <v>40817</v>
      </c>
    </row>
    <row r="5" spans="1:60" ht="63.75">
      <c r="B5" s="653" t="s">
        <v>883</v>
      </c>
      <c r="C5" s="195">
        <v>12.69</v>
      </c>
      <c r="D5" s="195">
        <v>13.75</v>
      </c>
      <c r="E5" s="195">
        <v>12.19</v>
      </c>
      <c r="F5" s="195">
        <v>9.89</v>
      </c>
      <c r="G5" s="195">
        <v>9.14</v>
      </c>
      <c r="H5" s="195">
        <v>7.88</v>
      </c>
      <c r="I5" s="195">
        <v>9.4700000000000006</v>
      </c>
      <c r="J5" s="195">
        <v>9.56</v>
      </c>
      <c r="K5" s="195">
        <v>9.8800000000000008</v>
      </c>
      <c r="L5" s="195">
        <v>8.83</v>
      </c>
      <c r="M5" s="195">
        <v>9.43</v>
      </c>
      <c r="N5" s="195">
        <v>10.31</v>
      </c>
      <c r="O5" s="195">
        <v>9.4700000000000006</v>
      </c>
      <c r="P5" s="195">
        <v>8.09</v>
      </c>
      <c r="Q5" s="195">
        <v>7.45</v>
      </c>
      <c r="R5" s="195">
        <v>8.33</v>
      </c>
      <c r="S5" s="195">
        <v>8.76</v>
      </c>
      <c r="T5" s="195">
        <v>9.8800000000000008</v>
      </c>
      <c r="U5" s="195">
        <v>9.66</v>
      </c>
      <c r="V5" s="195">
        <v>8.41</v>
      </c>
      <c r="W5" s="195">
        <v>6.58</v>
      </c>
      <c r="X5" s="195">
        <v>5.01</v>
      </c>
      <c r="Y5" s="195">
        <v>1.01</v>
      </c>
      <c r="Z5" s="195">
        <v>-0.21</v>
      </c>
      <c r="AA5" s="195">
        <v>-0.84</v>
      </c>
      <c r="AB5" s="195">
        <v>-1.41</v>
      </c>
      <c r="AC5" s="195">
        <v>1.71</v>
      </c>
      <c r="AD5" s="195">
        <v>1.19</v>
      </c>
      <c r="AE5" s="195">
        <v>1.1599999999999999</v>
      </c>
      <c r="AF5" s="195">
        <v>1.1299999999999999</v>
      </c>
      <c r="AG5" s="195">
        <v>1.72</v>
      </c>
      <c r="AH5" s="195">
        <v>1.62</v>
      </c>
      <c r="AI5" s="195">
        <v>4.4400000000000004</v>
      </c>
      <c r="AJ5" s="195">
        <v>6.58</v>
      </c>
      <c r="AK5" s="195">
        <v>10.98</v>
      </c>
      <c r="AL5" s="195">
        <v>12.34</v>
      </c>
      <c r="AM5" s="195">
        <v>11.95</v>
      </c>
      <c r="AN5" s="195">
        <v>11.99</v>
      </c>
      <c r="AO5" s="195">
        <v>9.27</v>
      </c>
      <c r="AP5" s="195">
        <v>9.34</v>
      </c>
      <c r="AQ5" s="195">
        <v>9.0399999999999991</v>
      </c>
      <c r="AR5" s="195">
        <v>6.72</v>
      </c>
      <c r="AS5" s="195">
        <v>5.47</v>
      </c>
      <c r="AT5" s="195">
        <v>5.47</v>
      </c>
      <c r="AU5" s="195">
        <v>4.6900000000000004</v>
      </c>
      <c r="AV5" s="195">
        <v>4.54</v>
      </c>
      <c r="AW5" s="195">
        <v>3.97</v>
      </c>
      <c r="AX5" s="195">
        <v>4.17</v>
      </c>
      <c r="AY5" s="195">
        <v>4.3899999999999997</v>
      </c>
      <c r="AZ5" s="195">
        <v>4.21</v>
      </c>
      <c r="BA5" s="195">
        <v>3.69</v>
      </c>
      <c r="BB5" s="195">
        <v>3.26</v>
      </c>
      <c r="BC5" s="195">
        <v>3.5</v>
      </c>
      <c r="BD5" s="195">
        <v>4.42</v>
      </c>
      <c r="BE5" s="195">
        <v>4.68</v>
      </c>
      <c r="BF5" s="195">
        <v>5.87</v>
      </c>
      <c r="BG5" s="195">
        <v>5.05</v>
      </c>
      <c r="BH5" s="195">
        <v>4.46</v>
      </c>
    </row>
    <row r="6" spans="1:60" ht="25.5">
      <c r="B6" s="653" t="s">
        <v>884</v>
      </c>
      <c r="C6" s="195">
        <v>8.4</v>
      </c>
      <c r="D6" s="195">
        <v>8.5</v>
      </c>
      <c r="E6" s="195">
        <v>7.9</v>
      </c>
      <c r="F6" s="195">
        <v>7.8</v>
      </c>
      <c r="G6" s="195">
        <v>7.7</v>
      </c>
      <c r="H6" s="195">
        <v>7.9</v>
      </c>
      <c r="I6" s="195">
        <v>8.1</v>
      </c>
      <c r="J6" s="195">
        <v>8.8000000000000007</v>
      </c>
      <c r="K6" s="195">
        <v>9.4</v>
      </c>
      <c r="L6" s="195">
        <v>11.2</v>
      </c>
      <c r="M6" s="195">
        <v>11.53</v>
      </c>
      <c r="N6" s="195">
        <v>11.75</v>
      </c>
      <c r="O6" s="195">
        <v>18.8</v>
      </c>
      <c r="P6" s="195">
        <v>18.7</v>
      </c>
      <c r="Q6" s="195">
        <v>18.8</v>
      </c>
      <c r="R6" s="195">
        <v>18.7</v>
      </c>
      <c r="S6" s="195">
        <v>19.100000000000001</v>
      </c>
      <c r="T6" s="195">
        <v>19.5</v>
      </c>
      <c r="U6" s="195">
        <v>20</v>
      </c>
      <c r="V6" s="195">
        <v>20</v>
      </c>
      <c r="W6" s="195">
        <v>20.100000000000001</v>
      </c>
      <c r="X6" s="195">
        <v>18.2</v>
      </c>
      <c r="Y6" s="195">
        <v>13.9</v>
      </c>
      <c r="Z6" s="195">
        <v>11.3</v>
      </c>
      <c r="AA6" s="195">
        <v>9.5</v>
      </c>
      <c r="AB6" s="195">
        <v>8.6999999999999993</v>
      </c>
      <c r="AC6" s="195">
        <v>8.6999999999999993</v>
      </c>
      <c r="AD6" s="195">
        <v>8.9</v>
      </c>
      <c r="AE6" s="195">
        <v>8.8000000000000007</v>
      </c>
      <c r="AF6" s="195">
        <v>8.4</v>
      </c>
      <c r="AG6" s="195">
        <v>7.6</v>
      </c>
      <c r="AH6" s="195">
        <v>6.9</v>
      </c>
      <c r="AI6" s="195">
        <v>6.2</v>
      </c>
      <c r="AJ6" s="195">
        <v>6</v>
      </c>
      <c r="AK6" s="195">
        <v>5.8</v>
      </c>
      <c r="AL6" s="195">
        <v>5.8</v>
      </c>
      <c r="AM6" s="195">
        <v>6.2</v>
      </c>
      <c r="AN6" s="195">
        <v>7.3</v>
      </c>
      <c r="AO6" s="195">
        <v>7.4</v>
      </c>
      <c r="AP6" s="195">
        <v>7.2</v>
      </c>
      <c r="AQ6" s="195">
        <v>7.1</v>
      </c>
      <c r="AR6" s="195">
        <v>7</v>
      </c>
      <c r="AS6" s="195">
        <v>6.8</v>
      </c>
      <c r="AT6" s="195">
        <v>6.7</v>
      </c>
      <c r="AU6" s="195">
        <v>6.5</v>
      </c>
      <c r="AV6" s="195">
        <v>6.7</v>
      </c>
      <c r="AW6" s="195">
        <v>7.3</v>
      </c>
      <c r="AX6" s="195">
        <v>7.7</v>
      </c>
      <c r="AY6" s="195">
        <v>7.8</v>
      </c>
      <c r="AZ6" s="195">
        <v>8.1</v>
      </c>
      <c r="BA6" s="195">
        <v>8.8000000000000007</v>
      </c>
      <c r="BB6" s="195">
        <v>8.6</v>
      </c>
      <c r="BC6" s="195">
        <v>8.4</v>
      </c>
      <c r="BD6" s="195">
        <v>8.3000000000000007</v>
      </c>
      <c r="BE6" s="195">
        <v>8.4</v>
      </c>
      <c r="BF6" s="195">
        <v>8.5</v>
      </c>
      <c r="BG6" s="195">
        <v>9</v>
      </c>
      <c r="BH6" s="195">
        <v>8.6999999999999993</v>
      </c>
    </row>
    <row r="9" spans="1:60">
      <c r="B9" s="51" t="s">
        <v>905</v>
      </c>
    </row>
    <row r="26" spans="2:2">
      <c r="B26" s="55" t="s">
        <v>13</v>
      </c>
    </row>
    <row r="28" spans="2:2">
      <c r="B28" s="717" t="s">
        <v>975</v>
      </c>
    </row>
  </sheetData>
  <phoneticPr fontId="45" type="noConversion"/>
  <hyperlinks>
    <hyperlink ref="B28" location="Содержание!B115" display="к содержанию"/>
  </hyperlinks>
  <pageMargins left="0.7" right="0.7" top="0.75" bottom="0.75" header="0.3" footer="0.3"/>
  <pageSetup paperSize="9" orientation="portrait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7">
    <tabColor indexed="9"/>
  </sheetPr>
  <dimension ref="A2:P29"/>
  <sheetViews>
    <sheetView workbookViewId="0">
      <selection activeCell="P4" sqref="P4"/>
    </sheetView>
  </sheetViews>
  <sheetFormatPr defaultRowHeight="12.75"/>
  <cols>
    <col min="1" max="1" width="9.140625" style="551"/>
    <col min="2" max="2" width="23.85546875" style="551" customWidth="1"/>
    <col min="3" max="16" width="8.7109375" style="551" customWidth="1"/>
    <col min="17" max="16384" width="9.140625" style="551"/>
  </cols>
  <sheetData>
    <row r="2" spans="1:16">
      <c r="A2" s="555" t="s">
        <v>968</v>
      </c>
      <c r="B2" s="627" t="s">
        <v>908</v>
      </c>
    </row>
    <row r="3" spans="1:16">
      <c r="A3" s="555"/>
      <c r="B3" s="627"/>
      <c r="P3" s="551" t="s">
        <v>363</v>
      </c>
    </row>
    <row r="4" spans="1:16">
      <c r="B4" s="643"/>
      <c r="C4" s="877" t="s">
        <v>356</v>
      </c>
      <c r="D4" s="877" t="s">
        <v>357</v>
      </c>
      <c r="E4" s="877" t="s">
        <v>358</v>
      </c>
      <c r="F4" s="877" t="s">
        <v>359</v>
      </c>
      <c r="G4" s="877" t="s">
        <v>2</v>
      </c>
      <c r="H4" s="877" t="s">
        <v>46</v>
      </c>
      <c r="I4" s="877" t="s">
        <v>47</v>
      </c>
      <c r="J4" s="877" t="s">
        <v>3</v>
      </c>
      <c r="K4" s="877" t="s">
        <v>48</v>
      </c>
      <c r="L4" s="877" t="s">
        <v>49</v>
      </c>
      <c r="M4" s="877" t="s">
        <v>4</v>
      </c>
      <c r="N4" s="877" t="s">
        <v>50</v>
      </c>
      <c r="O4" s="877" t="s">
        <v>51</v>
      </c>
      <c r="P4" s="877" t="s">
        <v>5</v>
      </c>
    </row>
    <row r="5" spans="1:16">
      <c r="B5" s="654" t="s">
        <v>380</v>
      </c>
      <c r="C5" s="643">
        <v>910</v>
      </c>
      <c r="D5" s="655">
        <v>1208</v>
      </c>
      <c r="E5" s="655">
        <v>1421</v>
      </c>
      <c r="F5" s="655">
        <v>1861</v>
      </c>
      <c r="G5" s="655">
        <v>2258</v>
      </c>
      <c r="H5" s="655">
        <v>2276</v>
      </c>
      <c r="I5" s="655">
        <v>2300</v>
      </c>
      <c r="J5" s="655">
        <v>2346</v>
      </c>
      <c r="K5" s="655">
        <v>2386</v>
      </c>
      <c r="L5" s="655">
        <v>2419</v>
      </c>
      <c r="M5" s="655">
        <v>2452</v>
      </c>
      <c r="N5" s="655">
        <v>2502</v>
      </c>
      <c r="O5" s="655">
        <v>2520</v>
      </c>
      <c r="P5" s="655">
        <v>2522</v>
      </c>
    </row>
    <row r="6" spans="1:16" ht="38.25">
      <c r="B6" s="654" t="s">
        <v>885</v>
      </c>
      <c r="C6" s="643">
        <v>92</v>
      </c>
      <c r="D6" s="643">
        <v>163</v>
      </c>
      <c r="E6" s="643">
        <v>274</v>
      </c>
      <c r="F6" s="643">
        <v>422</v>
      </c>
      <c r="G6" s="643">
        <v>556</v>
      </c>
      <c r="H6" s="643">
        <v>566</v>
      </c>
      <c r="I6" s="643">
        <v>581</v>
      </c>
      <c r="J6" s="643">
        <v>596</v>
      </c>
      <c r="K6" s="643">
        <v>600</v>
      </c>
      <c r="L6" s="643">
        <v>600</v>
      </c>
      <c r="M6" s="643">
        <v>615</v>
      </c>
      <c r="N6" s="643">
        <v>630</v>
      </c>
      <c r="O6" s="643">
        <v>630</v>
      </c>
      <c r="P6" s="643">
        <v>657</v>
      </c>
    </row>
    <row r="9" spans="1:16">
      <c r="B9" s="627" t="s">
        <v>908</v>
      </c>
    </row>
    <row r="27" spans="2:2">
      <c r="B27" s="55" t="s">
        <v>13</v>
      </c>
    </row>
    <row r="29" spans="2:2">
      <c r="B29" s="717" t="s">
        <v>975</v>
      </c>
    </row>
  </sheetData>
  <phoneticPr fontId="45" type="noConversion"/>
  <hyperlinks>
    <hyperlink ref="B29" location="Содержание!B116" display="к содержанию"/>
  </hyperlinks>
  <pageMargins left="0.7" right="0.7" top="0.75" bottom="0.75" header="0.3" footer="0.3"/>
  <headerFooter alignWithMargins="0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8">
    <tabColor indexed="9"/>
  </sheetPr>
  <dimension ref="A2:J44"/>
  <sheetViews>
    <sheetView topLeftCell="A16" workbookViewId="0">
      <selection activeCell="B44" sqref="B44"/>
    </sheetView>
  </sheetViews>
  <sheetFormatPr defaultRowHeight="12.75"/>
  <cols>
    <col min="1" max="1" width="9.140625" style="205"/>
    <col min="2" max="2" width="30" style="205" customWidth="1"/>
    <col min="3" max="10" width="10.140625" style="205" customWidth="1"/>
    <col min="11" max="16384" width="9.140625" style="205"/>
  </cols>
  <sheetData>
    <row r="2" spans="1:10">
      <c r="A2" s="555" t="s">
        <v>968</v>
      </c>
      <c r="B2" s="627" t="s">
        <v>905</v>
      </c>
    </row>
    <row r="3" spans="1:10">
      <c r="A3" s="555"/>
      <c r="B3" s="627"/>
      <c r="J3" s="205" t="s">
        <v>1067</v>
      </c>
    </row>
    <row r="4" spans="1:10" s="627" customFormat="1">
      <c r="B4" s="218"/>
      <c r="C4" s="656" t="s">
        <v>356</v>
      </c>
      <c r="D4" s="656" t="s">
        <v>357</v>
      </c>
      <c r="E4" s="656" t="s">
        <v>358</v>
      </c>
      <c r="F4" s="656" t="s">
        <v>359</v>
      </c>
      <c r="G4" s="656" t="s">
        <v>2</v>
      </c>
      <c r="H4" s="656" t="s">
        <v>3</v>
      </c>
      <c r="I4" s="656" t="s">
        <v>4</v>
      </c>
      <c r="J4" s="656" t="s">
        <v>5</v>
      </c>
    </row>
    <row r="5" spans="1:10" ht="25.5">
      <c r="B5" s="653" t="s">
        <v>952</v>
      </c>
      <c r="C5" s="649">
        <v>212036</v>
      </c>
      <c r="D5" s="649">
        <v>303364</v>
      </c>
      <c r="E5" s="649">
        <v>425228</v>
      </c>
      <c r="F5" s="649">
        <v>748525</v>
      </c>
      <c r="G5" s="649">
        <v>1000562</v>
      </c>
      <c r="H5" s="649">
        <v>1020751</v>
      </c>
      <c r="I5" s="649">
        <v>1101010</v>
      </c>
      <c r="J5" s="649">
        <v>1030221</v>
      </c>
    </row>
    <row r="6" spans="1:10" ht="25.5">
      <c r="B6" s="653" t="s">
        <v>373</v>
      </c>
      <c r="C6" s="649">
        <v>70887</v>
      </c>
      <c r="D6" s="649">
        <v>103929</v>
      </c>
      <c r="E6" s="649">
        <v>142727</v>
      </c>
      <c r="F6" s="649">
        <v>222235</v>
      </c>
      <c r="G6" s="649">
        <v>185942</v>
      </c>
      <c r="H6" s="649">
        <v>227385</v>
      </c>
      <c r="I6" s="649">
        <v>233102</v>
      </c>
      <c r="J6" s="649">
        <v>162284</v>
      </c>
    </row>
    <row r="7" spans="1:10" ht="25.5">
      <c r="B7" s="653" t="s">
        <v>374</v>
      </c>
      <c r="C7" s="195">
        <v>0</v>
      </c>
      <c r="D7" s="649">
        <v>1288</v>
      </c>
      <c r="E7" s="195">
        <v>0</v>
      </c>
      <c r="F7" s="649">
        <v>74207</v>
      </c>
      <c r="G7" s="649">
        <v>43692</v>
      </c>
      <c r="H7" s="649">
        <v>54311</v>
      </c>
      <c r="I7" s="649">
        <v>57011</v>
      </c>
      <c r="J7" s="649">
        <v>91940</v>
      </c>
    </row>
    <row r="8" spans="1:10" ht="25.5">
      <c r="B8" s="653" t="s">
        <v>375</v>
      </c>
      <c r="C8" s="195">
        <v>206</v>
      </c>
      <c r="D8" s="649">
        <v>34599</v>
      </c>
      <c r="E8" s="649">
        <v>22721</v>
      </c>
      <c r="F8" s="649">
        <v>17585</v>
      </c>
      <c r="G8" s="649">
        <v>31450</v>
      </c>
      <c r="H8" s="649">
        <v>36220</v>
      </c>
      <c r="I8" s="649">
        <v>32682</v>
      </c>
      <c r="J8" s="649">
        <v>43952</v>
      </c>
    </row>
    <row r="9" spans="1:10" ht="25.5">
      <c r="B9" s="653" t="s">
        <v>954</v>
      </c>
      <c r="C9" s="649">
        <v>464198</v>
      </c>
      <c r="D9" s="649">
        <v>553603</v>
      </c>
      <c r="E9" s="649">
        <v>638693</v>
      </c>
      <c r="F9" s="649">
        <v>678568</v>
      </c>
      <c r="G9" s="649">
        <v>756568</v>
      </c>
      <c r="H9" s="649">
        <v>718567</v>
      </c>
      <c r="I9" s="649">
        <v>729170</v>
      </c>
      <c r="J9" s="649">
        <v>733683</v>
      </c>
    </row>
    <row r="10" spans="1:10">
      <c r="B10" s="653" t="s">
        <v>953</v>
      </c>
      <c r="C10" s="649">
        <v>146087</v>
      </c>
      <c r="D10" s="649">
        <v>176834</v>
      </c>
      <c r="E10" s="649">
        <v>123483</v>
      </c>
      <c r="F10" s="649">
        <v>92098</v>
      </c>
      <c r="G10" s="649">
        <v>176226</v>
      </c>
      <c r="H10" s="649">
        <v>180550</v>
      </c>
      <c r="I10" s="649">
        <v>172942</v>
      </c>
      <c r="J10" s="649">
        <v>184461</v>
      </c>
    </row>
    <row r="11" spans="1:10" ht="38.25">
      <c r="B11" s="653" t="s">
        <v>907</v>
      </c>
      <c r="C11" s="649">
        <v>4583</v>
      </c>
      <c r="D11" s="649">
        <v>21472</v>
      </c>
      <c r="E11" s="649">
        <v>25541</v>
      </c>
      <c r="F11" s="649">
        <v>6400</v>
      </c>
      <c r="G11" s="649">
        <v>29323</v>
      </c>
      <c r="H11" s="649">
        <v>53404</v>
      </c>
      <c r="I11" s="649">
        <v>78844</v>
      </c>
      <c r="J11" s="649">
        <v>114580</v>
      </c>
    </row>
    <row r="12" spans="1:10">
      <c r="B12" s="878"/>
      <c r="C12" s="671"/>
      <c r="D12" s="671"/>
      <c r="E12" s="671"/>
      <c r="F12" s="671"/>
      <c r="G12" s="671"/>
      <c r="H12" s="671"/>
      <c r="I12" s="671"/>
      <c r="J12" s="671"/>
    </row>
    <row r="14" spans="1:10">
      <c r="B14" s="627" t="s">
        <v>905</v>
      </c>
    </row>
    <row r="42" spans="2:2">
      <c r="B42" s="55" t="s">
        <v>13</v>
      </c>
    </row>
    <row r="44" spans="2:2">
      <c r="B44" s="717" t="s">
        <v>975</v>
      </c>
    </row>
  </sheetData>
  <phoneticPr fontId="45" type="noConversion"/>
  <hyperlinks>
    <hyperlink ref="B44" location="Содержание!B117" display="к содержанию"/>
  </hyperlinks>
  <pageMargins left="0.7" right="0.7" top="0.75" bottom="0.75" header="0.3" footer="0.3"/>
  <headerFooter alignWithMargins="0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9">
    <tabColor indexed="9"/>
  </sheetPr>
  <dimension ref="A2:G29"/>
  <sheetViews>
    <sheetView workbookViewId="0">
      <selection activeCell="J16" sqref="J16"/>
    </sheetView>
  </sheetViews>
  <sheetFormatPr defaultRowHeight="12.75"/>
  <cols>
    <col min="1" max="16384" width="9.140625" style="205"/>
  </cols>
  <sheetData>
    <row r="2" spans="1:7">
      <c r="A2" s="555" t="s">
        <v>968</v>
      </c>
      <c r="B2" s="51" t="s">
        <v>909</v>
      </c>
    </row>
    <row r="3" spans="1:7">
      <c r="A3" s="555"/>
      <c r="B3" s="51"/>
    </row>
    <row r="4" spans="1:7" ht="25.5">
      <c r="B4" s="653" t="s">
        <v>1103</v>
      </c>
      <c r="C4" s="653" t="s">
        <v>900</v>
      </c>
      <c r="D4" s="653" t="s">
        <v>901</v>
      </c>
      <c r="E4" s="653" t="s">
        <v>902</v>
      </c>
      <c r="F4" s="653" t="s">
        <v>903</v>
      </c>
      <c r="G4" s="653" t="s">
        <v>904</v>
      </c>
    </row>
    <row r="5" spans="1:7">
      <c r="B5" s="657">
        <v>8.7999999999999995E-2</v>
      </c>
      <c r="C5" s="657">
        <v>5.1999999999999998E-2</v>
      </c>
      <c r="D5" s="657">
        <v>5.8999999999999997E-2</v>
      </c>
      <c r="E5" s="657">
        <v>6.0999999999999999E-2</v>
      </c>
      <c r="F5" s="657">
        <v>6.7000000000000004E-2</v>
      </c>
      <c r="G5" s="657">
        <v>0.67200000000000004</v>
      </c>
    </row>
    <row r="8" spans="1:7">
      <c r="B8" s="51" t="s">
        <v>909</v>
      </c>
    </row>
    <row r="27" spans="2:2">
      <c r="B27" s="55" t="s">
        <v>13</v>
      </c>
    </row>
    <row r="29" spans="2:2">
      <c r="B29" s="717" t="s">
        <v>975</v>
      </c>
    </row>
  </sheetData>
  <phoneticPr fontId="45" type="noConversion"/>
  <hyperlinks>
    <hyperlink ref="B29" location="Содержание!B118" display="к содержанию"/>
  </hyperlinks>
  <pageMargins left="0.7" right="0.7" top="0.75" bottom="0.75" header="0.3" footer="0.3"/>
  <headerFooter alignWithMargins="0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indexed="9"/>
  </sheetPr>
  <dimension ref="A2:I44"/>
  <sheetViews>
    <sheetView workbookViewId="0">
      <selection activeCell="G24" sqref="G24"/>
    </sheetView>
  </sheetViews>
  <sheetFormatPr defaultRowHeight="12.75"/>
  <cols>
    <col min="1" max="1" width="9.140625" style="705"/>
    <col min="2" max="2" width="7.5703125" style="706" customWidth="1"/>
    <col min="3" max="3" width="29.42578125" style="706" customWidth="1"/>
    <col min="4" max="5" width="15.42578125" style="705" customWidth="1"/>
    <col min="6" max="7" width="14.7109375" style="705" customWidth="1"/>
    <col min="8" max="8" width="18.42578125" style="705" customWidth="1"/>
    <col min="9" max="9" width="14.28515625" style="705" customWidth="1"/>
    <col min="10" max="16384" width="9.140625" style="705"/>
  </cols>
  <sheetData>
    <row r="2" spans="1:9" s="9" customFormat="1">
      <c r="A2" s="555" t="s">
        <v>968</v>
      </c>
      <c r="B2" s="51" t="s">
        <v>911</v>
      </c>
    </row>
    <row r="3" spans="1:9" s="9" customFormat="1">
      <c r="B3" s="9" t="s">
        <v>910</v>
      </c>
    </row>
    <row r="4" spans="1:9" s="9" customFormat="1" ht="18.75" customHeight="1">
      <c r="B4" s="1173" t="s">
        <v>1156</v>
      </c>
      <c r="C4" s="1173" t="s">
        <v>899</v>
      </c>
      <c r="D4" s="1174"/>
      <c r="E4" s="1174"/>
      <c r="F4" s="1174"/>
      <c r="G4" s="1174"/>
    </row>
    <row r="5" spans="1:9" s="9" customFormat="1">
      <c r="B5" s="1173"/>
      <c r="C5" s="1173"/>
      <c r="D5" s="1173" t="s">
        <v>898</v>
      </c>
      <c r="E5" s="1173" t="s">
        <v>897</v>
      </c>
      <c r="F5" s="1173" t="s">
        <v>896</v>
      </c>
      <c r="G5" s="1173" t="s">
        <v>895</v>
      </c>
    </row>
    <row r="6" spans="1:9" s="660" customFormat="1">
      <c r="B6" s="1173"/>
      <c r="C6" s="1173"/>
      <c r="D6" s="1173"/>
      <c r="E6" s="1173"/>
      <c r="F6" s="1173"/>
      <c r="G6" s="1173"/>
    </row>
    <row r="7" spans="1:9" s="707" customFormat="1">
      <c r="B7" s="713">
        <v>1</v>
      </c>
      <c r="C7" s="710" t="s">
        <v>894</v>
      </c>
      <c r="D7" s="659">
        <v>4.3243542408296913E-2</v>
      </c>
      <c r="E7" s="659">
        <v>0.04</v>
      </c>
      <c r="F7" s="658">
        <v>19.690000000000001</v>
      </c>
      <c r="G7" s="658">
        <v>22.33</v>
      </c>
      <c r="H7" s="709"/>
      <c r="I7" s="708"/>
    </row>
    <row r="8" spans="1:9" s="707" customFormat="1">
      <c r="B8" s="713">
        <v>2</v>
      </c>
      <c r="C8" s="710" t="s">
        <v>893</v>
      </c>
      <c r="D8" s="659">
        <v>7.6894359184467298E-2</v>
      </c>
      <c r="E8" s="659">
        <v>0.04</v>
      </c>
      <c r="F8" s="658">
        <v>37.07</v>
      </c>
      <c r="G8" s="658">
        <v>22.33</v>
      </c>
      <c r="H8" s="709"/>
      <c r="I8" s="708"/>
    </row>
    <row r="9" spans="1:9" s="707" customFormat="1">
      <c r="B9" s="711">
        <v>3</v>
      </c>
      <c r="C9" s="710" t="s">
        <v>892</v>
      </c>
      <c r="D9" s="659">
        <v>4.4161321184904609E-2</v>
      </c>
      <c r="E9" s="659">
        <v>0.04</v>
      </c>
      <c r="F9" s="658">
        <v>33.08</v>
      </c>
      <c r="G9" s="658">
        <v>22.33</v>
      </c>
      <c r="H9" s="709"/>
      <c r="I9" s="708"/>
    </row>
    <row r="10" spans="1:9" s="707" customFormat="1">
      <c r="B10" s="712">
        <v>4</v>
      </c>
      <c r="C10" s="710" t="s">
        <v>891</v>
      </c>
      <c r="D10" s="659">
        <v>7.6585466913597661E-2</v>
      </c>
      <c r="E10" s="659">
        <v>0.04</v>
      </c>
      <c r="F10" s="658">
        <v>38.950000000000003</v>
      </c>
      <c r="G10" s="658">
        <v>22.33</v>
      </c>
      <c r="H10" s="709"/>
      <c r="I10" s="708"/>
    </row>
    <row r="11" spans="1:9" s="707" customFormat="1">
      <c r="B11" s="711">
        <v>5</v>
      </c>
      <c r="C11" s="710" t="s">
        <v>906</v>
      </c>
      <c r="D11" s="659">
        <v>6.6812603497635015E-2</v>
      </c>
      <c r="E11" s="659">
        <v>0.04</v>
      </c>
      <c r="F11" s="658">
        <v>39.54</v>
      </c>
      <c r="G11" s="658">
        <v>22.33</v>
      </c>
      <c r="H11" s="709"/>
      <c r="I11" s="708"/>
    </row>
    <row r="12" spans="1:9" s="707" customFormat="1">
      <c r="B12" s="712">
        <v>6</v>
      </c>
      <c r="C12" s="710" t="s">
        <v>890</v>
      </c>
      <c r="D12" s="659">
        <v>2.0479368587615295E-3</v>
      </c>
      <c r="E12" s="659">
        <v>0.04</v>
      </c>
      <c r="F12" s="658">
        <v>23.72</v>
      </c>
      <c r="G12" s="658">
        <v>22.33</v>
      </c>
      <c r="H12" s="709"/>
      <c r="I12" s="708"/>
    </row>
    <row r="13" spans="1:9" s="707" customFormat="1">
      <c r="B13" s="711">
        <v>7</v>
      </c>
      <c r="C13" s="710" t="s">
        <v>889</v>
      </c>
      <c r="D13" s="659">
        <v>5.5316354477199979E-2</v>
      </c>
      <c r="E13" s="659">
        <v>0.04</v>
      </c>
      <c r="F13" s="658">
        <v>39.07</v>
      </c>
      <c r="G13" s="658">
        <v>22.33</v>
      </c>
      <c r="H13" s="709"/>
      <c r="I13" s="708"/>
    </row>
    <row r="14" spans="1:9" s="707" customFormat="1">
      <c r="B14" s="712">
        <v>8</v>
      </c>
      <c r="C14" s="710" t="s">
        <v>888</v>
      </c>
      <c r="D14" s="659">
        <v>5.9644816496296715E-2</v>
      </c>
      <c r="E14" s="659">
        <v>0.04</v>
      </c>
      <c r="F14" s="658">
        <v>30.22</v>
      </c>
      <c r="G14" s="658">
        <v>22.33</v>
      </c>
      <c r="H14" s="709"/>
      <c r="I14" s="708"/>
    </row>
    <row r="15" spans="1:9" s="707" customFormat="1">
      <c r="B15" s="711">
        <v>9</v>
      </c>
      <c r="C15" s="710" t="s">
        <v>887</v>
      </c>
      <c r="D15" s="659">
        <v>4.6717110908320619E-2</v>
      </c>
      <c r="E15" s="659">
        <v>0.04</v>
      </c>
      <c r="F15" s="658">
        <v>29.49</v>
      </c>
      <c r="G15" s="658">
        <v>22.33</v>
      </c>
      <c r="H15" s="709"/>
      <c r="I15" s="708"/>
    </row>
    <row r="16" spans="1:9" s="707" customFormat="1">
      <c r="B16" s="712">
        <v>10</v>
      </c>
      <c r="C16" s="710" t="s">
        <v>886</v>
      </c>
      <c r="D16" s="659">
        <v>7.35596528994681E-2</v>
      </c>
      <c r="E16" s="659">
        <v>0.04</v>
      </c>
      <c r="F16" s="658">
        <v>49.72</v>
      </c>
      <c r="G16" s="658">
        <v>22.33</v>
      </c>
      <c r="H16" s="709"/>
      <c r="I16" s="708"/>
    </row>
    <row r="17" spans="2:9" s="707" customFormat="1">
      <c r="B17" s="711">
        <v>11</v>
      </c>
      <c r="C17" s="710" t="s">
        <v>378</v>
      </c>
      <c r="D17" s="659">
        <v>4.8174102086410611E-2</v>
      </c>
      <c r="E17" s="659">
        <v>0.04</v>
      </c>
      <c r="F17" s="658" t="s">
        <v>832</v>
      </c>
      <c r="G17" s="658">
        <v>22.33</v>
      </c>
      <c r="H17" s="709"/>
      <c r="I17" s="708"/>
    </row>
    <row r="19" spans="2:9">
      <c r="B19" s="51" t="s">
        <v>911</v>
      </c>
    </row>
    <row r="20" spans="2:9">
      <c r="B20" s="9" t="s">
        <v>910</v>
      </c>
    </row>
    <row r="42" spans="2:2">
      <c r="B42" s="55" t="s">
        <v>13</v>
      </c>
    </row>
    <row r="44" spans="2:2">
      <c r="B44" s="717" t="s">
        <v>975</v>
      </c>
    </row>
  </sheetData>
  <mergeCells count="8">
    <mergeCell ref="B4:B6"/>
    <mergeCell ref="C4:C6"/>
    <mergeCell ref="D4:E4"/>
    <mergeCell ref="F4:G4"/>
    <mergeCell ref="F5:F6"/>
    <mergeCell ref="G5:G6"/>
    <mergeCell ref="E5:E6"/>
    <mergeCell ref="D5:D6"/>
  </mergeCells>
  <phoneticPr fontId="40" type="noConversion"/>
  <hyperlinks>
    <hyperlink ref="B44" location="Содержание!B119" display="к содержанию"/>
  </hyperlinks>
  <pageMargins left="0.75" right="0.75" top="1" bottom="1" header="0.5" footer="0.5"/>
  <headerFooter alignWithMargins="0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indexed="9"/>
  </sheetPr>
  <dimension ref="A2:I40"/>
  <sheetViews>
    <sheetView workbookViewId="0">
      <selection activeCell="F22" sqref="F22"/>
    </sheetView>
  </sheetViews>
  <sheetFormatPr defaultRowHeight="12.75"/>
  <cols>
    <col min="1" max="1" width="9.140625" style="705"/>
    <col min="2" max="2" width="7.5703125" style="706" customWidth="1"/>
    <col min="3" max="3" width="29.42578125" style="706" customWidth="1"/>
    <col min="4" max="5" width="15.42578125" style="705" customWidth="1"/>
    <col min="6" max="7" width="14.7109375" style="705" customWidth="1"/>
    <col min="8" max="8" width="18.42578125" style="705" customWidth="1"/>
    <col min="9" max="9" width="14.28515625" style="705" customWidth="1"/>
    <col min="10" max="16384" width="9.140625" style="705"/>
  </cols>
  <sheetData>
    <row r="2" spans="1:9" s="9" customFormat="1">
      <c r="A2" s="555" t="s">
        <v>968</v>
      </c>
      <c r="B2" s="51" t="s">
        <v>913</v>
      </c>
      <c r="D2" s="12"/>
    </row>
    <row r="3" spans="1:9" s="9" customFormat="1">
      <c r="B3" s="9" t="s">
        <v>910</v>
      </c>
      <c r="D3" s="12"/>
    </row>
    <row r="4" spans="1:9" s="9" customFormat="1" ht="18.75" customHeight="1">
      <c r="B4" s="1173" t="s">
        <v>1156</v>
      </c>
      <c r="C4" s="1173" t="s">
        <v>899</v>
      </c>
      <c r="D4" s="1174"/>
      <c r="E4" s="1174"/>
      <c r="F4" s="1174"/>
      <c r="G4" s="1174"/>
    </row>
    <row r="5" spans="1:9" s="9" customFormat="1">
      <c r="B5" s="1173"/>
      <c r="C5" s="1173"/>
      <c r="D5" s="1173" t="s">
        <v>898</v>
      </c>
      <c r="E5" s="1173" t="s">
        <v>897</v>
      </c>
      <c r="F5" s="1173" t="s">
        <v>896</v>
      </c>
      <c r="G5" s="1173" t="s">
        <v>895</v>
      </c>
    </row>
    <row r="6" spans="1:9" s="660" customFormat="1" ht="43.5" customHeight="1">
      <c r="B6" s="1173"/>
      <c r="C6" s="1173"/>
      <c r="D6" s="1173"/>
      <c r="E6" s="1173"/>
      <c r="F6" s="1173"/>
      <c r="G6" s="1173"/>
    </row>
    <row r="7" spans="1:9" s="707" customFormat="1">
      <c r="B7" s="713">
        <v>1</v>
      </c>
      <c r="C7" s="710" t="s">
        <v>894</v>
      </c>
      <c r="D7" s="659">
        <v>4.3243542408296913E-2</v>
      </c>
      <c r="E7" s="659">
        <v>0.04</v>
      </c>
      <c r="F7" s="658">
        <v>19.690000000000001</v>
      </c>
      <c r="G7" s="658">
        <v>22.33</v>
      </c>
      <c r="H7" s="709"/>
      <c r="I7" s="708"/>
    </row>
    <row r="8" spans="1:9" s="707" customFormat="1">
      <c r="B8" s="713">
        <v>2</v>
      </c>
      <c r="C8" s="710" t="s">
        <v>893</v>
      </c>
      <c r="D8" s="659">
        <v>7.6894359184467298E-2</v>
      </c>
      <c r="E8" s="659">
        <v>0.04</v>
      </c>
      <c r="F8" s="658">
        <v>37.07</v>
      </c>
      <c r="G8" s="658">
        <v>22.33</v>
      </c>
      <c r="H8" s="709"/>
      <c r="I8" s="708"/>
    </row>
    <row r="9" spans="1:9" s="707" customFormat="1">
      <c r="B9" s="711">
        <v>3</v>
      </c>
      <c r="C9" s="710" t="s">
        <v>892</v>
      </c>
      <c r="D9" s="659">
        <v>4.4161321184904609E-2</v>
      </c>
      <c r="E9" s="659">
        <v>0.04</v>
      </c>
      <c r="F9" s="658">
        <v>33.08</v>
      </c>
      <c r="G9" s="658">
        <v>22.33</v>
      </c>
      <c r="H9" s="709"/>
      <c r="I9" s="708"/>
    </row>
    <row r="10" spans="1:9" s="707" customFormat="1">
      <c r="B10" s="712">
        <v>4</v>
      </c>
      <c r="C10" s="710" t="s">
        <v>891</v>
      </c>
      <c r="D10" s="659">
        <v>7.6585466913597661E-2</v>
      </c>
      <c r="E10" s="659">
        <v>0.04</v>
      </c>
      <c r="F10" s="658">
        <v>38.950000000000003</v>
      </c>
      <c r="G10" s="658">
        <v>22.33</v>
      </c>
      <c r="H10" s="709"/>
      <c r="I10" s="708"/>
    </row>
    <row r="11" spans="1:9" s="707" customFormat="1">
      <c r="B11" s="711">
        <v>5</v>
      </c>
      <c r="C11" s="710" t="s">
        <v>906</v>
      </c>
      <c r="D11" s="659">
        <v>6.6812603497635015E-2</v>
      </c>
      <c r="E11" s="659">
        <v>0.04</v>
      </c>
      <c r="F11" s="658">
        <v>39.54</v>
      </c>
      <c r="G11" s="658">
        <v>22.33</v>
      </c>
      <c r="H11" s="709"/>
      <c r="I11" s="708"/>
    </row>
    <row r="12" spans="1:9" s="707" customFormat="1">
      <c r="B12" s="712">
        <v>6</v>
      </c>
      <c r="C12" s="710" t="s">
        <v>890</v>
      </c>
      <c r="D12" s="659">
        <v>2.0479368587615295E-3</v>
      </c>
      <c r="E12" s="659">
        <v>0.04</v>
      </c>
      <c r="F12" s="658">
        <v>23.72</v>
      </c>
      <c r="G12" s="658">
        <v>22.33</v>
      </c>
      <c r="H12" s="709"/>
      <c r="I12" s="708"/>
    </row>
    <row r="13" spans="1:9" s="707" customFormat="1">
      <c r="B13" s="711">
        <v>7</v>
      </c>
      <c r="C13" s="710" t="s">
        <v>889</v>
      </c>
      <c r="D13" s="659">
        <v>5.5316354477199979E-2</v>
      </c>
      <c r="E13" s="659">
        <v>0.04</v>
      </c>
      <c r="F13" s="658">
        <v>39.07</v>
      </c>
      <c r="G13" s="658">
        <v>22.33</v>
      </c>
      <c r="H13" s="709"/>
      <c r="I13" s="708"/>
    </row>
    <row r="14" spans="1:9" s="707" customFormat="1">
      <c r="B14" s="712">
        <v>8</v>
      </c>
      <c r="C14" s="710" t="s">
        <v>888</v>
      </c>
      <c r="D14" s="659">
        <v>5.9644816496296715E-2</v>
      </c>
      <c r="E14" s="659">
        <v>0.04</v>
      </c>
      <c r="F14" s="658">
        <v>30.22</v>
      </c>
      <c r="G14" s="658">
        <v>22.33</v>
      </c>
      <c r="H14" s="709"/>
      <c r="I14" s="708"/>
    </row>
    <row r="15" spans="1:9" s="707" customFormat="1">
      <c r="B15" s="711">
        <v>9</v>
      </c>
      <c r="C15" s="710" t="s">
        <v>887</v>
      </c>
      <c r="D15" s="659">
        <v>4.6717110908320619E-2</v>
      </c>
      <c r="E15" s="659">
        <v>0.04</v>
      </c>
      <c r="F15" s="658">
        <v>29.49</v>
      </c>
      <c r="G15" s="658">
        <v>22.33</v>
      </c>
      <c r="H15" s="709"/>
      <c r="I15" s="708"/>
    </row>
    <row r="16" spans="1:9" s="707" customFormat="1">
      <c r="B16" s="712">
        <v>10</v>
      </c>
      <c r="C16" s="710" t="s">
        <v>886</v>
      </c>
      <c r="D16" s="659">
        <v>7.35596528994681E-2</v>
      </c>
      <c r="E16" s="659">
        <v>0.04</v>
      </c>
      <c r="F16" s="658">
        <v>49.72</v>
      </c>
      <c r="G16" s="658">
        <v>22.33</v>
      </c>
      <c r="H16" s="709"/>
      <c r="I16" s="708"/>
    </row>
    <row r="17" spans="2:9" s="707" customFormat="1">
      <c r="B17" s="711">
        <v>11</v>
      </c>
      <c r="C17" s="710" t="s">
        <v>378</v>
      </c>
      <c r="D17" s="659">
        <v>4.8174102086410611E-2</v>
      </c>
      <c r="E17" s="659">
        <v>0.04</v>
      </c>
      <c r="F17" s="658" t="s">
        <v>832</v>
      </c>
      <c r="G17" s="658">
        <v>22.33</v>
      </c>
      <c r="H17" s="709"/>
      <c r="I17" s="708"/>
    </row>
    <row r="20" spans="2:9">
      <c r="B20" s="51" t="s">
        <v>913</v>
      </c>
    </row>
    <row r="21" spans="2:9">
      <c r="B21" s="9" t="s">
        <v>910</v>
      </c>
    </row>
    <row r="38" spans="2:2">
      <c r="B38" s="55" t="s">
        <v>13</v>
      </c>
    </row>
    <row r="40" spans="2:2">
      <c r="B40" s="717" t="s">
        <v>975</v>
      </c>
    </row>
  </sheetData>
  <mergeCells count="8">
    <mergeCell ref="B4:B6"/>
    <mergeCell ref="C4:C6"/>
    <mergeCell ref="D4:E4"/>
    <mergeCell ref="F4:G4"/>
    <mergeCell ref="F5:F6"/>
    <mergeCell ref="G5:G6"/>
    <mergeCell ref="E5:E6"/>
    <mergeCell ref="D5:D6"/>
  </mergeCells>
  <phoneticPr fontId="40" type="noConversion"/>
  <hyperlinks>
    <hyperlink ref="B40" location="Содержание!B120" display="к содержанию"/>
  </hyperlink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16" baseType="lpstr">
      <vt:lpstr>Содержание</vt:lpstr>
      <vt:lpstr>График 2.1.1.1</vt:lpstr>
      <vt:lpstr>График 2.1.1.2</vt:lpstr>
      <vt:lpstr>График 2.1.1.3</vt:lpstr>
      <vt:lpstr>График 2.1.1.4</vt:lpstr>
      <vt:lpstr>График 2.1.1.5</vt:lpstr>
      <vt:lpstr>Таблица 2.1.1.1</vt:lpstr>
      <vt:lpstr>График 2.1.1.6</vt:lpstr>
      <vt:lpstr>График 2.1.2.1</vt:lpstr>
      <vt:lpstr>График 2.1.2.2</vt:lpstr>
      <vt:lpstr>Таблица 2.1.2.1</vt:lpstr>
      <vt:lpstr>График 2.1.2.3</vt:lpstr>
      <vt:lpstr>График 2.1.2.4</vt:lpstr>
      <vt:lpstr>Бокс 1 Таблица 1</vt:lpstr>
      <vt:lpstr>Бокс 1_График 1</vt:lpstr>
      <vt:lpstr>Бокс 2_Таблица 1</vt:lpstr>
      <vt:lpstr>График 2.1.3.1</vt:lpstr>
      <vt:lpstr>График 2.1.3.2</vt:lpstr>
      <vt:lpstr>График 2.1.3.3</vt:lpstr>
      <vt:lpstr>График 2.2.1</vt:lpstr>
      <vt:lpstr>График 2.2.2</vt:lpstr>
      <vt:lpstr>График 2.2.3</vt:lpstr>
      <vt:lpstr>График 2.2.4</vt:lpstr>
      <vt:lpstr>График 2.2.5</vt:lpstr>
      <vt:lpstr>Таблица 2.2.1</vt:lpstr>
      <vt:lpstr>Таблица 2.2.2</vt:lpstr>
      <vt:lpstr>График 2.2.6</vt:lpstr>
      <vt:lpstr>График 2.2.7</vt:lpstr>
      <vt:lpstr>График 2.2.8</vt:lpstr>
      <vt:lpstr>График 2.3.1.1</vt:lpstr>
      <vt:lpstr>График 2.3.1.2</vt:lpstr>
      <vt:lpstr>График 2.3.1.3</vt:lpstr>
      <vt:lpstr>График 2.3.1.4</vt:lpstr>
      <vt:lpstr>График 2.3.1.5</vt:lpstr>
      <vt:lpstr>График 2.3.1.6</vt:lpstr>
      <vt:lpstr>График 2.3.1.7</vt:lpstr>
      <vt:lpstr>График 2.3.2.1</vt:lpstr>
      <vt:lpstr>График 2.3.2.2</vt:lpstr>
      <vt:lpstr>График 2.3.2.3</vt:lpstr>
      <vt:lpstr>График 2.3.2.4</vt:lpstr>
      <vt:lpstr>График 3.1.1</vt:lpstr>
      <vt:lpstr>График 3.1.2</vt:lpstr>
      <vt:lpstr>График 3.1.3</vt:lpstr>
      <vt:lpstr>График 3.1.4</vt:lpstr>
      <vt:lpstr>График 3.1.5.</vt:lpstr>
      <vt:lpstr>Бокс 3 Таблица 1</vt:lpstr>
      <vt:lpstr>Бокс 3 Таблица 2</vt:lpstr>
      <vt:lpstr>Бокс 3 График 1</vt:lpstr>
      <vt:lpstr>График 3.1.6</vt:lpstr>
      <vt:lpstr>График 3.1.7.</vt:lpstr>
      <vt:lpstr>График 3.2.1</vt:lpstr>
      <vt:lpstr>График 3.2.2</vt:lpstr>
      <vt:lpstr>График 3.2.3</vt:lpstr>
      <vt:lpstr>График 3.2.4</vt:lpstr>
      <vt:lpstr>График 3.2.5</vt:lpstr>
      <vt:lpstr>График 3.2.6</vt:lpstr>
      <vt:lpstr>График 3.2.7</vt:lpstr>
      <vt:lpstr>Бокс 4 График 1</vt:lpstr>
      <vt:lpstr>Бокс 4 График 2</vt:lpstr>
      <vt:lpstr>График 3.2.8</vt:lpstr>
      <vt:lpstr>График 3.2.9</vt:lpstr>
      <vt:lpstr>График 3.3.1</vt:lpstr>
      <vt:lpstr>График 3.3.2</vt:lpstr>
      <vt:lpstr>График 3.3.3</vt:lpstr>
      <vt:lpstr>График 3.3.4</vt:lpstr>
      <vt:lpstr>График 3.3.5</vt:lpstr>
      <vt:lpstr>График 3.3.6</vt:lpstr>
      <vt:lpstr>График 3.3.7</vt:lpstr>
      <vt:lpstr>График 3.3.8</vt:lpstr>
      <vt:lpstr>График 3.3.9</vt:lpstr>
      <vt:lpstr>Бокс 5 График 1</vt:lpstr>
      <vt:lpstr>График 3.3.10</vt:lpstr>
      <vt:lpstr>График 3.4.1</vt:lpstr>
      <vt:lpstr>График 3.4.2</vt:lpstr>
      <vt:lpstr>График 3.4.3</vt:lpstr>
      <vt:lpstr>График 3.4.4</vt:lpstr>
      <vt:lpstr>График 3.4.5</vt:lpstr>
      <vt:lpstr>График 3.4.6</vt:lpstr>
      <vt:lpstr>График 3.4.7</vt:lpstr>
      <vt:lpstr>График 3.4.8</vt:lpstr>
      <vt:lpstr>График 4.1.1</vt:lpstr>
      <vt:lpstr>График 4.1.2</vt:lpstr>
      <vt:lpstr>График 4.1.3</vt:lpstr>
      <vt:lpstr>График 4.1.4</vt:lpstr>
      <vt:lpstr>График 4.1.5</vt:lpstr>
      <vt:lpstr>Таблица 4.1.1</vt:lpstr>
      <vt:lpstr>Таблица 4.1.2</vt:lpstr>
      <vt:lpstr>График 4.1.6</vt:lpstr>
      <vt:lpstr>График 4.1.7</vt:lpstr>
      <vt:lpstr>График 4.1.8</vt:lpstr>
      <vt:lpstr>График 4.1.9</vt:lpstr>
      <vt:lpstr>График 4.1.10</vt:lpstr>
      <vt:lpstr>График 4.2.1</vt:lpstr>
      <vt:lpstr>График 4.2.2</vt:lpstr>
      <vt:lpstr>График 4.2.3</vt:lpstr>
      <vt:lpstr>График 4.2.4</vt:lpstr>
      <vt:lpstr>График 4.2.5</vt:lpstr>
      <vt:lpstr>График 4.2.6</vt:lpstr>
      <vt:lpstr>График 4.2.7</vt:lpstr>
      <vt:lpstr>График 4.3.1</vt:lpstr>
      <vt:lpstr>График 4.3.2</vt:lpstr>
      <vt:lpstr>График 4.3.3</vt:lpstr>
      <vt:lpstr>График 4.3.4</vt:lpstr>
      <vt:lpstr>График 4.3.5</vt:lpstr>
      <vt:lpstr>График 4.3.6</vt:lpstr>
      <vt:lpstr>График 4.3.7</vt:lpstr>
      <vt:lpstr>График 5.1.1</vt:lpstr>
      <vt:lpstr>Таблица 5.1.1</vt:lpstr>
      <vt:lpstr>График 5.2.1</vt:lpstr>
      <vt:lpstr>График 5.2.2</vt:lpstr>
      <vt:lpstr>График 5.2.3</vt:lpstr>
      <vt:lpstr>График 5.2.4</vt:lpstr>
      <vt:lpstr>График 6.1.1</vt:lpstr>
      <vt:lpstr>График 6.1.2</vt:lpstr>
      <vt:lpstr>График 6.1.3</vt:lpstr>
      <vt:lpstr>'График 2.2.7'!OLE_LINK1</vt:lpstr>
    </vt:vector>
  </TitlesOfParts>
  <Company>NBRK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FS_AYGERIM_N</dc:creator>
  <cp:lastModifiedBy>Дима</cp:lastModifiedBy>
  <dcterms:created xsi:type="dcterms:W3CDTF">2010-12-06T09:14:44Z</dcterms:created>
  <dcterms:modified xsi:type="dcterms:W3CDTF">2019-12-12T10:25:05Z</dcterms:modified>
</cp:coreProperties>
</file>